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53.xml" ContentType="application/vnd.openxmlformats-officedocument.spreadsheetml.worksheet+xml"/>
  <Override PartName="/xl/worksheets/sheet71.xml" ContentType="application/vnd.openxmlformats-officedocument.spreadsheetml.worksheet+xml"/>
  <Override PartName="/xl/worksheets/sheet13.xml" ContentType="application/vnd.openxmlformats-officedocument.spreadsheetml.worksheet+xml"/>
  <Override PartName="/xl/worksheets/sheet42.xml" ContentType="application/vnd.openxmlformats-officedocument.spreadsheetml.worksheet+xml"/>
  <Override PartName="/xl/worksheets/sheet60.xml" ContentType="application/vnd.openxmlformats-officedocument.spreadsheetml.worksheet+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worksheets/sheet1.xml" ContentType="application/vnd.openxmlformats-officedocument.spreadsheetml.worksheet+xml"/>
  <Override PartName="/xl/worksheets/sheet49.xml" ContentType="application/vnd.openxmlformats-officedocument.spreadsheetml.worksheet+xml"/>
  <Override PartName="/xl/worksheets/sheet69.xml" ContentType="application/vnd.openxmlformats-officedocument.spreadsheetml.worksheet+xml"/>
  <Override PartName="/xl/drawings/drawing11.xml" ContentType="application/vnd.openxmlformats-officedocument.drawing+xml"/>
  <Override PartName="/xl/worksheets/sheet29.xml" ContentType="application/vnd.openxmlformats-officedocument.spreadsheetml.worksheet+xml"/>
  <Override PartName="/xl/worksheets/sheet38.xml" ContentType="application/vnd.openxmlformats-officedocument.spreadsheetml.worksheet+xml"/>
  <Override PartName="/xl/worksheets/sheet47.xml" ContentType="application/vnd.openxmlformats-officedocument.spreadsheetml.worksheet+xml"/>
  <Override PartName="/xl/worksheets/sheet58.xml" ContentType="application/vnd.openxmlformats-officedocument.spreadsheetml.worksheet+xml"/>
  <Override PartName="/xl/worksheets/sheet67.xml" ContentType="application/vnd.openxmlformats-officedocument.spreadsheetml.worksheet+xml"/>
  <Override PartName="/xl/sharedStrings.xml" ContentType="application/vnd.openxmlformats-officedocument.spreadsheetml.sharedStrings+xml"/>
  <Override PartName="/xl/charts/chart14.xml" ContentType="application/vnd.openxmlformats-officedocument.drawingml.chart+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45.xml" ContentType="application/vnd.openxmlformats-officedocument.spreadsheetml.worksheet+xml"/>
  <Override PartName="/xl/worksheets/sheet54.xml" ContentType="application/vnd.openxmlformats-officedocument.spreadsheetml.worksheet+xml"/>
  <Override PartName="/xl/worksheets/sheet56.xml" ContentType="application/vnd.openxmlformats-officedocument.spreadsheetml.worksheet+xml"/>
  <Override PartName="/xl/worksheets/sheet65.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worksheets/sheet70.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59.xml" ContentType="application/vnd.openxmlformats-officedocument.spreadsheetml.worksheet+xml"/>
  <Override PartName="/xl/worksheets/sheet68.xml" ContentType="application/vnd.openxmlformats-officedocument.spreadsheetml.worksheet+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66.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xl/worksheets/sheet55.xml" ContentType="application/vnd.openxmlformats-officedocument.spreadsheetml.worksheet+xml"/>
  <Override PartName="/xl/worksheets/sheet64.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xl/worksheets/sheet62.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120" windowWidth="7530" windowHeight="4020" tabRatio="888"/>
  </bookViews>
  <sheets>
    <sheet name="Table 1.1  Pop change" sheetId="1" r:id="rId1"/>
    <sheet name="1.2   Pop density" sheetId="2" r:id="rId2"/>
    <sheet name=" 1.3  Town size" sheetId="3" r:id="rId3"/>
    <sheet name=" 1.4  Age" sheetId="4" r:id="rId4"/>
    <sheet name=" 1.5  Dependency ratios" sheetId="5" r:id="rId5"/>
    <sheet name="1.6  Males per 100 females" sheetId="6" r:id="rId6"/>
    <sheet name="1.7  Nationality " sheetId="7" r:id="rId7"/>
    <sheet name="2.1 Vacancy rate" sheetId="8" r:id="rId8"/>
    <sheet name="2.2 Age of dwellings" sheetId="9" r:id="rId9"/>
    <sheet name="2.3  Type and period" sheetId="10" r:id="rId10"/>
    <sheet name="2.4  Type of accommodation" sheetId="11" r:id="rId11"/>
    <sheet name="2.5  Occupancy" sheetId="12" r:id="rId12"/>
    <sheet name="2.6  House completions" sheetId="13" r:id="rId13"/>
    <sheet name="2.7  House prices" sheetId="14" r:id="rId14"/>
    <sheet name="3.1  Living arrangements" sheetId="15" r:id="rId15"/>
    <sheet name="3.2  Living alone" sheetId="16" r:id="rId16"/>
    <sheet name="3.3  Voluntary work" sheetId="17" r:id="rId17"/>
    <sheet name="3.4  Sport participation" sheetId="18" r:id="rId18"/>
    <sheet name="3.5  Main sport" sheetId="19" r:id="rId19"/>
    <sheet name="3.6  Voter participation" sheetId="20" r:id="rId20"/>
    <sheet name="3.7   Non-vote reasons" sheetId="21" r:id="rId21"/>
    <sheet name="3.8  Lisbon Treaty" sheetId="22" r:id="rId22"/>
    <sheet name="3.9  PC &amp; Internet" sheetId="23" r:id="rId23"/>
    <sheet name="3.10 Internet access" sheetId="24" r:id="rId24"/>
    <sheet name="3.11  Crime offences" sheetId="25" r:id="rId25"/>
    <sheet name="4.1  Travel" sheetId="26" r:id="rId26"/>
    <sheet name="4.2  Travel destinations" sheetId="27" r:id="rId27"/>
    <sheet name="4.3  Means of travel" sheetId="28" r:id="rId28"/>
    <sheet name="4.4  Distance" sheetId="29" r:id="rId29"/>
    <sheet name="4.5  Travel time" sheetId="30" r:id="rId30"/>
    <sheet name="4.6  Time leaving" sheetId="31" r:id="rId31"/>
    <sheet name="4.7  Penalty points" sheetId="32" r:id="rId32"/>
    <sheet name="5.1  Life expectancy" sheetId="33" r:id="rId33"/>
    <sheet name="5.2  TPFR" sheetId="34" r:id="rId34"/>
    <sheet name="5.3  Discharge rates" sheetId="35" r:id="rId35"/>
    <sheet name="5.4  Health indicators" sheetId="36" r:id="rId36"/>
    <sheet name="5.5   SDRs" sheetId="37" r:id="rId37"/>
    <sheet name="5.6  Disability" sheetId="38" r:id="rId38"/>
    <sheet name="5.7  Carers" sheetId="39" r:id="rId39"/>
    <sheet name="5.8  Medical cover" sheetId="40" r:id="rId40"/>
    <sheet name="5.9  Health status" sheetId="41" r:id="rId41"/>
    <sheet name="6.1  Education status" sheetId="42" r:id="rId42"/>
    <sheet name="6.2  Education level" sheetId="43" r:id="rId43"/>
    <sheet name="6.3  Age &amp; education ceased" sheetId="44" r:id="rId44"/>
    <sheet name="6.4  Early school leavers" sheetId="45" r:id="rId45"/>
    <sheet name="6.5  Primary" sheetId="46" r:id="rId46"/>
    <sheet name="6.6  Secondary" sheetId="47" r:id="rId47"/>
    <sheet name="6.7 Leaving certs by county" sheetId="72" r:id="rId48"/>
    <sheet name="6.8  Leaving cert grades" sheetId="49" r:id="rId49"/>
    <sheet name="6.9 3rd level" sheetId="50" r:id="rId50"/>
    <sheet name="7.1  Disposable income" sheetId="51" r:id="rId51"/>
    <sheet name="7.2  GVA" sheetId="52" r:id="rId52"/>
    <sheet name="7.3  GVA sector" sheetId="53" r:id="rId53"/>
    <sheet name="7.4  Employment sector" sheetId="54" r:id="rId54"/>
    <sheet name="7.5  Employment rates" sheetId="55" r:id="rId55"/>
    <sheet name="7.6  Long-term unempl" sheetId="56" r:id="rId56"/>
    <sheet name="7.7  Overtime" sheetId="57" r:id="rId57"/>
    <sheet name="7.8  Childcare" sheetId="58" r:id="rId58"/>
    <sheet name="7.9  Cost of childcare" sheetId="59" r:id="rId59"/>
    <sheet name="7.10  Prices diff" sheetId="60" r:id="rId60"/>
    <sheet name="7.11  Selected goods" sheetId="61" r:id="rId61"/>
    <sheet name="7.12  Poverty" sheetId="62" r:id="rId62"/>
    <sheet name="8.1  Air" sheetId="63" r:id="rId63"/>
    <sheet name="8.2  River" sheetId="64" r:id="rId64"/>
    <sheet name="8.3  Drinking water" sheetId="65" r:id="rId65"/>
    <sheet name="8.4  Blue flags" sheetId="66" r:id="rId66"/>
    <sheet name="8.5  Recycling" sheetId="67" r:id="rId67"/>
    <sheet name="8.6  Household waste" sheetId="68" r:id="rId68"/>
    <sheet name="8.7  Vehicle regs" sheetId="69" r:id="rId69"/>
    <sheet name="8.8  Private car regs" sheetId="70" r:id="rId70"/>
    <sheet name="8.9  Road freight" sheetId="71" r:id="rId71"/>
  </sheets>
  <definedNames>
    <definedName name="_xlnm.Print_Area" localSheetId="4">' 1.5  Dependency ratios'!$A$1:$D$15</definedName>
    <definedName name="_xlnm.Print_Area" localSheetId="6">'1.7  Nationality '!#REF!</definedName>
    <definedName name="_xlnm.Print_Area" localSheetId="7">'2.1 Vacancy rate'!$A$1:$F$56</definedName>
    <definedName name="_xlnm.Print_Area" localSheetId="24">'3.11  Crime offences'!$A$1:$H$25</definedName>
    <definedName name="_xlnm.Print_Area" localSheetId="27">'4.3  Means of travel'!$A$1:$O$46</definedName>
    <definedName name="_xlnm.Print_Area" localSheetId="36">'5.5   SDRs'!$A$1:$I$63</definedName>
    <definedName name="_xlnm.Print_Area" localSheetId="38">'5.7  Carers'!$A$1:$N$56</definedName>
    <definedName name="_xlnm.Print_Area" localSheetId="67">'8.6  Household waste'!$A$1:$G$57</definedName>
    <definedName name="_xlnm.Print_Area" localSheetId="0">'Table 1.1  Pop change'!#REF!</definedName>
    <definedName name="sdr">#REF!</definedName>
  </definedNames>
  <calcPr calcId="125725"/>
</workbook>
</file>

<file path=xl/calcChain.xml><?xml version="1.0" encoding="utf-8"?>
<calcChain xmlns="http://schemas.openxmlformats.org/spreadsheetml/2006/main">
  <c r="D5" i="2"/>
  <c r="D6"/>
  <c r="D7"/>
  <c r="D8"/>
  <c r="D9"/>
  <c r="D10"/>
  <c r="D11"/>
  <c r="D12"/>
  <c r="D13"/>
  <c r="B14"/>
  <c r="C14"/>
  <c r="D14"/>
  <c r="B46" i="28"/>
  <c r="C46"/>
  <c r="D46"/>
  <c r="E46"/>
  <c r="F46"/>
  <c r="G46"/>
  <c r="H46"/>
  <c r="I46"/>
  <c r="J46"/>
  <c r="F6" i="37"/>
  <c r="G6"/>
  <c r="F7"/>
  <c r="G7"/>
  <c r="F8"/>
  <c r="G8"/>
  <c r="F9"/>
  <c r="G9"/>
  <c r="F10"/>
  <c r="G10"/>
  <c r="F11"/>
  <c r="G11"/>
  <c r="F12"/>
  <c r="G12"/>
  <c r="F13"/>
  <c r="G13"/>
  <c r="F14"/>
  <c r="G14"/>
  <c r="I6" i="51"/>
  <c r="I7"/>
  <c r="I8"/>
  <c r="I9"/>
  <c r="I10"/>
  <c r="I11"/>
  <c r="I12"/>
  <c r="I13"/>
  <c r="I14"/>
  <c r="D5" i="52"/>
  <c r="D6"/>
  <c r="D7"/>
  <c r="D8"/>
  <c r="D9"/>
  <c r="D10"/>
  <c r="D11"/>
  <c r="D12"/>
  <c r="D13"/>
  <c r="D14"/>
  <c r="D15"/>
  <c r="D16"/>
  <c r="D5" i="59"/>
  <c r="D6"/>
  <c r="D7"/>
  <c r="D8"/>
  <c r="D9"/>
  <c r="D10"/>
  <c r="D11"/>
  <c r="D12"/>
  <c r="D13"/>
  <c r="B5" i="66"/>
  <c r="C5"/>
  <c r="D5"/>
  <c r="B9"/>
  <c r="C9"/>
  <c r="D9"/>
  <c r="B11"/>
  <c r="C11"/>
  <c r="D11"/>
  <c r="B16"/>
  <c r="C16"/>
  <c r="D16"/>
  <c r="B19"/>
  <c r="C19"/>
  <c r="D19"/>
  <c r="B22"/>
  <c r="C22"/>
  <c r="D22"/>
  <c r="B25"/>
  <c r="C25"/>
  <c r="D25"/>
</calcChain>
</file>

<file path=xl/sharedStrings.xml><?xml version="1.0" encoding="utf-8"?>
<sst xmlns="http://schemas.openxmlformats.org/spreadsheetml/2006/main" count="2367" uniqueCount="770">
  <si>
    <t>Change</t>
  </si>
  <si>
    <r>
      <t>1</t>
    </r>
    <r>
      <rPr>
        <sz val="8"/>
        <rFont val="Arial"/>
        <family val="2"/>
      </rPr>
      <t xml:space="preserve"> Employees aged 15 &amp; over. Survey period March-May 2001 and 2004.</t>
    </r>
  </si>
  <si>
    <r>
      <t>Table 7.7   Overtime by region, 2001 &amp; 2004</t>
    </r>
    <r>
      <rPr>
        <b/>
        <vertAlign val="superscript"/>
        <sz val="8"/>
        <rFont val="Arial"/>
        <family val="2"/>
      </rPr>
      <t xml:space="preserve">1 </t>
    </r>
    <r>
      <rPr>
        <b/>
        <sz val="8"/>
        <rFont val="Arial"/>
        <family val="2"/>
      </rPr>
      <t xml:space="preserve"> </t>
    </r>
  </si>
  <si>
    <r>
      <t xml:space="preserve">1 </t>
    </r>
    <r>
      <rPr>
        <sz val="8"/>
        <rFont val="Arial"/>
        <family val="2"/>
      </rPr>
      <t xml:space="preserve">  Childcare refers to types of childcare arrangements usually made by parents/guardians on a regular weekly basis during the working day (e.g. Mon-Fri 7am-7pm or similar, as applicable to household). Includes categories 'Paid relative', 'Paid carer', 'Creche/montessori' and 'Other'. Time period December-February 2005.</t>
    </r>
  </si>
  <si>
    <r>
      <t>Table 7.9   Cost of paid childcare per household by region, 2002 &amp; 2005</t>
    </r>
    <r>
      <rPr>
        <b/>
        <vertAlign val="superscript"/>
        <sz val="8"/>
        <rFont val="Arial"/>
        <family val="2"/>
      </rPr>
      <t>1</t>
    </r>
  </si>
  <si>
    <r>
      <t>Dublin v Outside Dublin</t>
    </r>
    <r>
      <rPr>
        <b/>
        <vertAlign val="superscript"/>
        <sz val="8"/>
        <rFont val="Arial"/>
        <family val="2"/>
      </rPr>
      <t xml:space="preserve">1                                </t>
    </r>
  </si>
  <si>
    <r>
      <t>Table 7.10  Price differences between Dublin and Outside Dublin, 2004-2007</t>
    </r>
    <r>
      <rPr>
        <b/>
        <vertAlign val="superscript"/>
        <sz val="8"/>
        <rFont val="Arial"/>
        <family val="2"/>
      </rPr>
      <t>1</t>
    </r>
  </si>
  <si>
    <r>
      <t xml:space="preserve">1  </t>
    </r>
    <r>
      <rPr>
        <sz val="8"/>
        <rFont val="Arial"/>
        <family val="2"/>
      </rPr>
      <t xml:space="preserve">Dublin v Outside Dublin is a comparison of Dublin to Outside Dublin average prices, May 2004-November 2007. Outside Dublin comprises regional cities (Cork, Galway, Waterford and Limerick). Towns with a population of less than 20,000 are also included. </t>
    </r>
  </si>
  <si>
    <t>Source: CSO EU SILC</t>
  </si>
  <si>
    <r>
      <t>Table 7.12   At risk of poverty, 2005 &amp; 2006</t>
    </r>
    <r>
      <rPr>
        <b/>
        <vertAlign val="superscript"/>
        <sz val="8"/>
        <rFont val="Arial"/>
        <family val="2"/>
      </rPr>
      <t>1</t>
    </r>
  </si>
  <si>
    <r>
      <t xml:space="preserve">1 </t>
    </r>
    <r>
      <rPr>
        <sz val="8"/>
        <rFont val="Arial"/>
        <family val="2"/>
      </rPr>
      <t xml:space="preserve"> Figures should be interpreted with caution due to smaller sample sizes at regional level.</t>
    </r>
  </si>
  <si>
    <t>% persons</t>
  </si>
  <si>
    <t>Carlow</t>
  </si>
  <si>
    <t>Kildare</t>
  </si>
  <si>
    <t>Kilkenny</t>
  </si>
  <si>
    <t>Laoighis</t>
  </si>
  <si>
    <t>Longford</t>
  </si>
  <si>
    <t>Louth</t>
  </si>
  <si>
    <t>Meath</t>
  </si>
  <si>
    <t>Offaly</t>
  </si>
  <si>
    <t>Westmeath</t>
  </si>
  <si>
    <t>Wexford</t>
  </si>
  <si>
    <t>Wicklow</t>
  </si>
  <si>
    <t>Clare</t>
  </si>
  <si>
    <t>Kerry</t>
  </si>
  <si>
    <t>Leitrim</t>
  </si>
  <si>
    <t>Mayo</t>
  </si>
  <si>
    <t>Roscommon</t>
  </si>
  <si>
    <t>Sligo</t>
  </si>
  <si>
    <t>Cavan</t>
  </si>
  <si>
    <t>Donegal</t>
  </si>
  <si>
    <t>Monaghan</t>
  </si>
  <si>
    <t>Persons</t>
  </si>
  <si>
    <t>State</t>
  </si>
  <si>
    <t>65 &amp; over</t>
  </si>
  <si>
    <t>Urban</t>
  </si>
  <si>
    <t>Rural</t>
  </si>
  <si>
    <t>0-14</t>
  </si>
  <si>
    <t>15-24</t>
  </si>
  <si>
    <t>Dublin</t>
  </si>
  <si>
    <t>Galway</t>
  </si>
  <si>
    <t>Limerick</t>
  </si>
  <si>
    <t>Waterford</t>
  </si>
  <si>
    <t>South Tipperary</t>
  </si>
  <si>
    <t>North Tipperary</t>
  </si>
  <si>
    <t>Border</t>
  </si>
  <si>
    <t>Mid-East</t>
  </si>
  <si>
    <t>Midland</t>
  </si>
  <si>
    <t>Mid-West</t>
  </si>
  <si>
    <t>South-East</t>
  </si>
  <si>
    <t>South-West</t>
  </si>
  <si>
    <t>West</t>
  </si>
  <si>
    <t>Region</t>
  </si>
  <si>
    <t>Total</t>
  </si>
  <si>
    <t xml:space="preserve">Total </t>
  </si>
  <si>
    <t>Irish</t>
  </si>
  <si>
    <t>UK</t>
  </si>
  <si>
    <t>Africa</t>
  </si>
  <si>
    <t>Asia</t>
  </si>
  <si>
    <t xml:space="preserve">Other EU </t>
  </si>
  <si>
    <t>%</t>
  </si>
  <si>
    <t>BMW</t>
  </si>
  <si>
    <t>25-44</t>
  </si>
  <si>
    <t>45-64</t>
  </si>
  <si>
    <t>Towns under 1,500</t>
  </si>
  <si>
    <t>Southern and Eastern</t>
  </si>
  <si>
    <t>Source: CSO Census of Population</t>
  </si>
  <si>
    <t>000</t>
  </si>
  <si>
    <t>Source: CSO Census of population</t>
  </si>
  <si>
    <t>males per 100 females</t>
  </si>
  <si>
    <t>% of 15-64 age group</t>
  </si>
  <si>
    <t xml:space="preserve">Galway </t>
  </si>
  <si>
    <t xml:space="preserve">Dublin </t>
  </si>
  <si>
    <t xml:space="preserve">Waterford </t>
  </si>
  <si>
    <t xml:space="preserve">Cork </t>
  </si>
  <si>
    <r>
      <t>Other</t>
    </r>
    <r>
      <rPr>
        <b/>
        <vertAlign val="superscript"/>
        <sz val="8"/>
        <rFont val="Arial"/>
        <family val="2"/>
      </rPr>
      <t xml:space="preserve">2 </t>
    </r>
  </si>
  <si>
    <r>
      <t>2</t>
    </r>
    <r>
      <rPr>
        <sz val="8"/>
        <rFont val="Arial"/>
        <family val="2"/>
      </rPr>
      <t xml:space="preserve">  Other includes USA, other nationalities, multi nationality, no nationality and not stated.</t>
    </r>
  </si>
  <si>
    <t>% change</t>
  </si>
  <si>
    <t>Sources: CSO Census of Population; Ordinance Survey Ireland</t>
  </si>
  <si>
    <t>Pop density</t>
  </si>
  <si>
    <r>
      <t>km</t>
    </r>
    <r>
      <rPr>
        <i/>
        <vertAlign val="superscript"/>
        <sz val="8"/>
        <rFont val="Arial"/>
        <family val="2"/>
      </rPr>
      <t>2</t>
    </r>
  </si>
  <si>
    <r>
      <t>persons per km</t>
    </r>
    <r>
      <rPr>
        <i/>
        <vertAlign val="superscript"/>
        <sz val="8"/>
        <rFont val="Arial"/>
        <family val="2"/>
      </rPr>
      <t>2</t>
    </r>
    <r>
      <rPr>
        <i/>
        <sz val="8"/>
        <rFont val="Arial"/>
        <family val="2"/>
      </rPr>
      <t xml:space="preserve"> </t>
    </r>
  </si>
  <si>
    <r>
      <t>Area</t>
    </r>
    <r>
      <rPr>
        <b/>
        <vertAlign val="superscript"/>
        <sz val="8"/>
        <rFont val="Arial"/>
        <family val="2"/>
      </rPr>
      <t>1</t>
    </r>
  </si>
  <si>
    <r>
      <t xml:space="preserve">1 </t>
    </r>
    <r>
      <rPr>
        <sz val="8"/>
        <rFont val="Arial"/>
        <family val="2"/>
      </rPr>
      <t>Land only (water excluded).</t>
    </r>
  </si>
  <si>
    <t>% of row</t>
  </si>
  <si>
    <r>
      <t>1</t>
    </r>
    <r>
      <rPr>
        <sz val="8"/>
        <rFont val="Arial"/>
        <family val="2"/>
      </rPr>
      <t xml:space="preserve">  Defacto population - population in the State on Census night 2006.</t>
    </r>
  </si>
  <si>
    <t>Non-Irish</t>
  </si>
  <si>
    <t>Dublin &amp; Mid-East</t>
  </si>
  <si>
    <t xml:space="preserve">Limerick </t>
  </si>
  <si>
    <t xml:space="preserve">  Limerick City</t>
  </si>
  <si>
    <t xml:space="preserve">  Limerick County</t>
  </si>
  <si>
    <t xml:space="preserve">  Waterford City</t>
  </si>
  <si>
    <t xml:space="preserve">  Waterford County</t>
  </si>
  <si>
    <t xml:space="preserve">  Cork City</t>
  </si>
  <si>
    <t xml:space="preserve">  Cork County</t>
  </si>
  <si>
    <t xml:space="preserve">  Galway City</t>
  </si>
  <si>
    <t xml:space="preserve">  Galway County</t>
  </si>
  <si>
    <t xml:space="preserve">  Dublin City</t>
  </si>
  <si>
    <t xml:space="preserve">  Dún Laoghaire-Rathdown</t>
  </si>
  <si>
    <t xml:space="preserve">  Fingal</t>
  </si>
  <si>
    <t xml:space="preserve">  South Dublin</t>
  </si>
  <si>
    <t>Southern &amp; Eastern</t>
  </si>
  <si>
    <t>County</t>
  </si>
  <si>
    <r>
      <t>Table 1.3     Town size by region, 2006</t>
    </r>
    <r>
      <rPr>
        <b/>
        <vertAlign val="superscript"/>
        <sz val="8"/>
        <rFont val="Arial"/>
        <family val="2"/>
      </rPr>
      <t>1</t>
    </r>
  </si>
  <si>
    <r>
      <t xml:space="preserve">Rural </t>
    </r>
    <r>
      <rPr>
        <b/>
        <vertAlign val="superscript"/>
        <sz val="8"/>
        <rFont val="Arial"/>
        <family val="2"/>
      </rPr>
      <t>2</t>
    </r>
  </si>
  <si>
    <t>Towns 1,500-9,999</t>
  </si>
  <si>
    <t>Towns 10,000-49,999</t>
  </si>
  <si>
    <t>Towns 50,000  &amp; over</t>
  </si>
  <si>
    <t>1.4     Age by county, 2006</t>
  </si>
  <si>
    <t>Table 1.5    Dependency ratios by region, 2006</t>
  </si>
  <si>
    <t>Table 1.6     Males per 100 females by region, 2006</t>
  </si>
  <si>
    <r>
      <t>Table 1.7     Nationality by county, 2006</t>
    </r>
    <r>
      <rPr>
        <b/>
        <vertAlign val="superscript"/>
        <sz val="8"/>
        <rFont val="Arial"/>
        <family val="2"/>
      </rPr>
      <t>1</t>
    </r>
  </si>
  <si>
    <t>Occupied</t>
  </si>
  <si>
    <t>Total housing stock</t>
  </si>
  <si>
    <t>Vacancy rate</t>
  </si>
  <si>
    <r>
      <t>Table 2.1     Housing stock and vacancy rates by county, 2006</t>
    </r>
    <r>
      <rPr>
        <b/>
        <vertAlign val="superscript"/>
        <sz val="8"/>
        <rFont val="Arial"/>
        <family val="2"/>
      </rPr>
      <t>1</t>
    </r>
  </si>
  <si>
    <t>The vacancy rate is (vacant house/apartment plus unoccupied holiday home) divided by total housing stock.</t>
  </si>
  <si>
    <t>Pre-1960</t>
  </si>
  <si>
    <t>1961-1980</t>
  </si>
  <si>
    <t>1981-1990</t>
  </si>
  <si>
    <t>1991-2000</t>
  </si>
  <si>
    <t>2001-2006</t>
  </si>
  <si>
    <r>
      <t>1</t>
    </r>
    <r>
      <rPr>
        <sz val="8"/>
        <rFont val="Arial"/>
        <family val="2"/>
      </rPr>
      <t xml:space="preserve"> Private dwellings in permanent housing units. Excludes not stated.</t>
    </r>
  </si>
  <si>
    <t>dwelling units</t>
  </si>
  <si>
    <r>
      <t>Table 2.2     Dwellings by construction period and region, 2006</t>
    </r>
    <r>
      <rPr>
        <b/>
        <vertAlign val="superscript"/>
        <sz val="8"/>
        <rFont val="Arial"/>
        <family val="2"/>
      </rPr>
      <t>1</t>
    </r>
  </si>
  <si>
    <t>Detached house</t>
  </si>
  <si>
    <t>Semi-detached house</t>
  </si>
  <si>
    <t>Terraced house</t>
  </si>
  <si>
    <t>Flat, apartment, bedsit</t>
  </si>
  <si>
    <t>Other/not stated</t>
  </si>
  <si>
    <t>Other = Caravan, mobile or other temporary structure plus not stated.</t>
  </si>
  <si>
    <r>
      <t>1</t>
    </r>
    <r>
      <rPr>
        <sz val="8"/>
        <rFont val="Arial"/>
        <family val="2"/>
      </rPr>
      <t xml:space="preserve"> Private households.</t>
    </r>
  </si>
  <si>
    <t>Galway+A19</t>
  </si>
  <si>
    <r>
      <t>Table 2.4     Type of accommodation by county, 2006</t>
    </r>
    <r>
      <rPr>
        <b/>
        <vertAlign val="superscript"/>
        <sz val="8"/>
        <rFont val="Arial"/>
        <family val="2"/>
      </rPr>
      <t>1</t>
    </r>
  </si>
  <si>
    <t>Pre-1991</t>
  </si>
  <si>
    <t>House</t>
  </si>
  <si>
    <t>Apartment</t>
  </si>
  <si>
    <t>Bed-sit</t>
  </si>
  <si>
    <r>
      <t>1</t>
    </r>
    <r>
      <rPr>
        <sz val="8"/>
        <rFont val="Arial"/>
        <family val="2"/>
      </rPr>
      <t xml:space="preserve"> Private dwellings in permanent housing units. Excludes not stated for both age of dwelling and type of accommodation.</t>
    </r>
  </si>
  <si>
    <r>
      <t>Table 2.3     Type of accommodation by period in which built, 2006</t>
    </r>
    <r>
      <rPr>
        <b/>
        <vertAlign val="superscript"/>
        <sz val="8"/>
        <rFont val="Arial"/>
        <family val="2"/>
      </rPr>
      <t>1</t>
    </r>
  </si>
  <si>
    <t>Rented</t>
  </si>
  <si>
    <t xml:space="preserve">    Galway City</t>
  </si>
  <si>
    <t xml:space="preserve">    Galway County</t>
  </si>
  <si>
    <t xml:space="preserve">    Dublin city</t>
  </si>
  <si>
    <t xml:space="preserve">    Fingal</t>
  </si>
  <si>
    <t xml:space="preserve">    Dún Laoighaire Rathdown</t>
  </si>
  <si>
    <t xml:space="preserve">    South Dublin </t>
  </si>
  <si>
    <t xml:space="preserve">    Limerick City</t>
  </si>
  <si>
    <t xml:space="preserve">    Limerick County</t>
  </si>
  <si>
    <t xml:space="preserve">    Waterford City</t>
  </si>
  <si>
    <t xml:space="preserve">    Waterford County</t>
  </si>
  <si>
    <t>Cork</t>
  </si>
  <si>
    <t xml:space="preserve">    Cork City</t>
  </si>
  <si>
    <t xml:space="preserve">    Cork County</t>
  </si>
  <si>
    <t>Owner occupied</t>
  </si>
  <si>
    <t>Without loan or mortgage</t>
  </si>
  <si>
    <t>With loan or mortgage</t>
  </si>
  <si>
    <r>
      <t>Other</t>
    </r>
    <r>
      <rPr>
        <b/>
        <vertAlign val="superscript"/>
        <sz val="8"/>
        <rFont val="Arial"/>
        <family val="2"/>
      </rPr>
      <t>2</t>
    </r>
  </si>
  <si>
    <r>
      <t xml:space="preserve">1 </t>
    </r>
    <r>
      <rPr>
        <sz val="8"/>
        <rFont val="Arial"/>
        <family val="2"/>
      </rPr>
      <t>Private dwellings in permanent housing units.</t>
    </r>
  </si>
  <si>
    <r>
      <t>2</t>
    </r>
    <r>
      <rPr>
        <sz val="8"/>
        <rFont val="Arial"/>
        <family val="2"/>
      </rPr>
      <t xml:space="preserve"> Other includes being purchaed from a local authority, occupied free of rent and not stated.</t>
    </r>
  </si>
  <si>
    <r>
      <t>Table 2.5     Nature of occupancy by county, 2006</t>
    </r>
    <r>
      <rPr>
        <b/>
        <vertAlign val="superscript"/>
        <sz val="8"/>
        <rFont val="Arial"/>
        <family val="2"/>
      </rPr>
      <t>1</t>
    </r>
  </si>
  <si>
    <t>2002</t>
  </si>
  <si>
    <t>Region / county</t>
  </si>
  <si>
    <t>2002-07</t>
  </si>
  <si>
    <t>Single</t>
  </si>
  <si>
    <t>Source: Department of the Environment, Heritage &amp; Local Government</t>
  </si>
  <si>
    <r>
      <t>Table 2.6     House completions by county, 2002 &amp; 2007</t>
    </r>
    <r>
      <rPr>
        <b/>
        <vertAlign val="superscript"/>
        <sz val="8"/>
        <rFont val="Arial"/>
        <family val="2"/>
      </rPr>
      <t>1</t>
    </r>
  </si>
  <si>
    <t>€</t>
  </si>
  <si>
    <t>average annual percentage change</t>
  </si>
  <si>
    <t>2002-2007</t>
  </si>
  <si>
    <t>New</t>
  </si>
  <si>
    <t>Other areas</t>
  </si>
  <si>
    <t>National</t>
  </si>
  <si>
    <t>Second-hand</t>
  </si>
  <si>
    <t xml:space="preserve">lending agencies on all loans approved by them. In comparing house </t>
  </si>
  <si>
    <t xml:space="preserve">prices figures from one period to another, account should be taken of </t>
  </si>
  <si>
    <t xml:space="preserve">the fact that changes in the mix of dwellings will affect the average </t>
  </si>
  <si>
    <r>
      <t xml:space="preserve">1 </t>
    </r>
    <r>
      <rPr>
        <sz val="8"/>
        <rFont val="Arial"/>
        <family val="2"/>
      </rPr>
      <t xml:space="preserve">Average house prices are derived from data supplied by the mortgage </t>
    </r>
  </si>
  <si>
    <t>figures.  Data includes apartments.</t>
  </si>
  <si>
    <t>In private households</t>
  </si>
  <si>
    <t>Living alone</t>
  </si>
  <si>
    <t>Living with others</t>
  </si>
  <si>
    <r>
      <t>Table 3.1   Living arrangements by region, 2006</t>
    </r>
    <r>
      <rPr>
        <b/>
        <vertAlign val="superscript"/>
        <sz val="8"/>
        <rFont val="Arial"/>
        <family val="2"/>
      </rPr>
      <t>1</t>
    </r>
  </si>
  <si>
    <r>
      <t xml:space="preserve">1  </t>
    </r>
    <r>
      <rPr>
        <sz val="8"/>
        <rFont val="Arial"/>
        <family val="2"/>
      </rPr>
      <t>Communal establishments based on usual residence. Private households based on county of enumeration.</t>
    </r>
  </si>
  <si>
    <t>Communal establishments</t>
  </si>
  <si>
    <t>% of cohort</t>
  </si>
  <si>
    <t>25 &amp; over</t>
  </si>
  <si>
    <t xml:space="preserve">County </t>
  </si>
  <si>
    <t>Border, Midland, West</t>
  </si>
  <si>
    <r>
      <t xml:space="preserve">1  </t>
    </r>
    <r>
      <rPr>
        <sz val="8"/>
        <rFont val="Arial"/>
        <family val="2"/>
      </rPr>
      <t>Persons in private households by county of enumeration.</t>
    </r>
  </si>
  <si>
    <r>
      <t>Table 3.2   Living alone by age and county, 2006</t>
    </r>
    <r>
      <rPr>
        <b/>
        <vertAlign val="superscript"/>
        <sz val="8"/>
        <rFont val="Arial"/>
        <family val="2"/>
      </rPr>
      <t>1</t>
    </r>
  </si>
  <si>
    <t xml:space="preserve">Sporting </t>
  </si>
  <si>
    <t xml:space="preserve">Religious group </t>
  </si>
  <si>
    <t>Other</t>
  </si>
  <si>
    <t xml:space="preserve">Political / cultural </t>
  </si>
  <si>
    <t>Social / charitable</t>
  </si>
  <si>
    <r>
      <t>Table 3.3   Type of voluntary work by coounty, 2006</t>
    </r>
    <r>
      <rPr>
        <b/>
        <vertAlign val="superscript"/>
        <sz val="8"/>
        <rFont val="Arial"/>
        <family val="2"/>
      </rPr>
      <t>1</t>
    </r>
  </si>
  <si>
    <t>% of persons aged 15 &amp; over</t>
  </si>
  <si>
    <r>
      <t>1</t>
    </r>
    <r>
      <rPr>
        <sz val="8"/>
        <rFont val="Arial"/>
        <family val="2"/>
      </rPr>
      <t xml:space="preserve"> Persons aged 15 &amp; over.  Percentages do not total to 100% as persons may be involved in multiple voluntary activities.</t>
    </r>
  </si>
  <si>
    <t>All persons</t>
  </si>
  <si>
    <t>Male</t>
  </si>
  <si>
    <t>Female</t>
  </si>
  <si>
    <t xml:space="preserve">Border                       </t>
  </si>
  <si>
    <t xml:space="preserve">Midland                    </t>
  </si>
  <si>
    <t xml:space="preserve">West                         </t>
  </si>
  <si>
    <t xml:space="preserve">Dublin                       </t>
  </si>
  <si>
    <t xml:space="preserve">Mid-East                     </t>
  </si>
  <si>
    <t xml:space="preserve">Mid-West                     </t>
  </si>
  <si>
    <t xml:space="preserve">South-East                   </t>
  </si>
  <si>
    <t xml:space="preserve">South-West                   </t>
  </si>
  <si>
    <t>Persons (000)</t>
  </si>
  <si>
    <r>
      <t>1</t>
    </r>
    <r>
      <rPr>
        <sz val="8"/>
        <rFont val="Arial"/>
        <family val="2"/>
      </rPr>
      <t xml:space="preserve"> Persons aged 15 years &amp; over. Survey time period June to August (Quarter 3) 2006.</t>
    </r>
  </si>
  <si>
    <t>Source: CSO QNHS Social capital &amp; Sports Module</t>
  </si>
  <si>
    <r>
      <t>Table 3.4   Participation in sport and physical exercise by region, 2006</t>
    </r>
    <r>
      <rPr>
        <b/>
        <vertAlign val="superscript"/>
        <sz val="8"/>
        <rFont val="Arial"/>
        <family val="2"/>
      </rPr>
      <t>1</t>
    </r>
    <r>
      <rPr>
        <b/>
        <sz val="8"/>
        <rFont val="Arial"/>
        <family val="2"/>
      </rPr>
      <t xml:space="preserve"> </t>
    </r>
  </si>
  <si>
    <t>% of column</t>
  </si>
  <si>
    <t>Main sport</t>
  </si>
  <si>
    <t>Aerobics</t>
  </si>
  <si>
    <t>Athletics</t>
  </si>
  <si>
    <t>Basketball</t>
  </si>
  <si>
    <t>Billards &amp; snooker</t>
  </si>
  <si>
    <t>Cycling</t>
  </si>
  <si>
    <t>Dancing</t>
  </si>
  <si>
    <t>Fishing</t>
  </si>
  <si>
    <t>Gaelic football</t>
  </si>
  <si>
    <t>Golf</t>
  </si>
  <si>
    <t>Rugby union</t>
  </si>
  <si>
    <t>Soccer</t>
  </si>
  <si>
    <t>Swimming</t>
  </si>
  <si>
    <t>Tennis</t>
  </si>
  <si>
    <t>Walking</t>
  </si>
  <si>
    <t>Other sports</t>
  </si>
  <si>
    <t>Total (000)</t>
  </si>
  <si>
    <t>Table 3.5   Active participants by main sport and region, 2006</t>
  </si>
  <si>
    <t>Hurling &amp; camogie</t>
  </si>
  <si>
    <t>Yes</t>
  </si>
  <si>
    <t>No</t>
  </si>
  <si>
    <t>Midlands</t>
  </si>
  <si>
    <t xml:space="preserve">Source: CSO QNHS Voter Registration &amp; Participation Module </t>
  </si>
  <si>
    <r>
      <t>Table 3.6   Voter participation by region, May 2002</t>
    </r>
    <r>
      <rPr>
        <b/>
        <vertAlign val="superscript"/>
        <sz val="8"/>
        <rFont val="Switzerland"/>
      </rPr>
      <t>1</t>
    </r>
  </si>
  <si>
    <r>
      <t>1</t>
    </r>
    <r>
      <rPr>
        <sz val="8"/>
        <rFont val="Switzerland"/>
      </rPr>
      <t xml:space="preserve"> Persons eligible to vote. Overall, 75.5% of respondents indicated that they voted in the election compared with an actual turnout rate of 62%. This overstatement of voter participation, which is usual in surveys of this type, reflects the likelihood of a lower turnout amongst non-respondents to the survey and also possible reluctance amongst some respondents to admit that they did not vote. Despite these shortcomings the survey results provide a sound basis for analysing the reasons for not voting. Survey time period June to August (Quarter 3) 2002.</t>
    </r>
  </si>
  <si>
    <t xml:space="preserve">Not </t>
  </si>
  <si>
    <t xml:space="preserve">No </t>
  </si>
  <si>
    <t>Disillusioned/</t>
  </si>
  <si>
    <t>Illness/</t>
  </si>
  <si>
    <t>too busy</t>
  </si>
  <si>
    <t>registered</t>
  </si>
  <si>
    <t>interest</t>
  </si>
  <si>
    <t xml:space="preserve"> vote make</t>
  </si>
  <si>
    <t>disability</t>
  </si>
  <si>
    <t xml:space="preserve"> no difference</t>
  </si>
  <si>
    <r>
      <t>Table 3.7   Reasons for not voting by region, May 2002</t>
    </r>
    <r>
      <rPr>
        <b/>
        <vertAlign val="superscript"/>
        <sz val="8"/>
        <rFont val="Switzerland"/>
      </rPr>
      <t>1</t>
    </r>
  </si>
  <si>
    <r>
      <t xml:space="preserve">1 </t>
    </r>
    <r>
      <rPr>
        <sz val="8"/>
        <rFont val="Arial"/>
      </rPr>
      <t>Persons eligible to vote. Totals do not add to 100% as the question allowed for multiple responses.</t>
    </r>
  </si>
  <si>
    <t>% of non-voters</t>
  </si>
  <si>
    <t xml:space="preserve">% </t>
  </si>
  <si>
    <t>% of valid poll</t>
  </si>
  <si>
    <t>Valid Poll</t>
  </si>
  <si>
    <t>Turnout</t>
  </si>
  <si>
    <r>
      <t>West</t>
    </r>
    <r>
      <rPr>
        <vertAlign val="superscript"/>
        <sz val="8"/>
        <rFont val="Arial"/>
        <family val="2"/>
      </rPr>
      <t>1</t>
    </r>
  </si>
  <si>
    <t>Source: Referendum Returning Officer</t>
  </si>
  <si>
    <r>
      <t xml:space="preserve">1  </t>
    </r>
    <r>
      <rPr>
        <sz val="8"/>
        <rFont val="Arial"/>
        <family val="2"/>
      </rPr>
      <t>South Leitrim included in the West region.</t>
    </r>
  </si>
  <si>
    <t>Table 3.8   Lisbon Treaty referendum results by region, 2008</t>
  </si>
  <si>
    <t>PC ownership</t>
  </si>
  <si>
    <t>Broadband Internet Access</t>
  </si>
  <si>
    <t>Other Internet Access</t>
  </si>
  <si>
    <r>
      <t>1</t>
    </r>
    <r>
      <rPr>
        <sz val="8"/>
        <rFont val="Arial"/>
        <family val="2"/>
      </rPr>
      <t xml:space="preserve"> Private households in permanent housing units.</t>
    </r>
  </si>
  <si>
    <t>% of households</t>
  </si>
  <si>
    <t>% of households with PC</t>
  </si>
  <si>
    <r>
      <t>Tabe 3.9   PC ownership and Internet access county, 2006</t>
    </r>
    <r>
      <rPr>
        <b/>
        <vertAlign val="superscript"/>
        <sz val="8"/>
        <rFont val="Arial"/>
        <family val="2"/>
      </rPr>
      <t>1</t>
    </r>
  </si>
  <si>
    <t>Internet access</t>
  </si>
  <si>
    <t>TOTAL internet access</t>
  </si>
  <si>
    <t>Crime offences</t>
  </si>
  <si>
    <t>Eastern</t>
  </si>
  <si>
    <t>Dublin Metropolitan</t>
  </si>
  <si>
    <t>Northern</t>
  </si>
  <si>
    <t>South-Eastern</t>
  </si>
  <si>
    <t>Southern</t>
  </si>
  <si>
    <t>Western</t>
  </si>
  <si>
    <t>per 1,000 population</t>
  </si>
  <si>
    <t>Sexual</t>
  </si>
  <si>
    <t xml:space="preserve">Attempts/threats to murder, assaults, harrassments </t>
  </si>
  <si>
    <t>Dangerous or negligent acts</t>
  </si>
  <si>
    <t xml:space="preserve">Burglary </t>
  </si>
  <si>
    <t>Theft</t>
  </si>
  <si>
    <t>Fraud &amp; deception</t>
  </si>
  <si>
    <t>Controlled drugs</t>
  </si>
  <si>
    <t>Weapons</t>
  </si>
  <si>
    <t>Damage to property</t>
  </si>
  <si>
    <t xml:space="preserve">Public order </t>
  </si>
  <si>
    <t>Road</t>
  </si>
  <si>
    <t>Government, justice procedures &amp; organisation of crime</t>
  </si>
  <si>
    <t>Offences not elsewhere classified</t>
  </si>
  <si>
    <t>Homicide</t>
  </si>
  <si>
    <t xml:space="preserve">Kidnapping </t>
  </si>
  <si>
    <t>Source: CSO Garda Recorded Crime Statistics 2003-2006</t>
  </si>
  <si>
    <t>% of total households</t>
  </si>
  <si>
    <r>
      <t>Graph 3.10   Internet access by region, 2002 &amp; 2006</t>
    </r>
    <r>
      <rPr>
        <b/>
        <vertAlign val="superscript"/>
        <sz val="8"/>
        <rFont val="Arial"/>
        <family val="2"/>
      </rPr>
      <t>1</t>
    </r>
  </si>
  <si>
    <r>
      <t xml:space="preserve">1 </t>
    </r>
    <r>
      <rPr>
        <sz val="8"/>
        <rFont val="Arial"/>
        <family val="2"/>
      </rPr>
      <t>Private households in permanent housing units.</t>
    </r>
  </si>
  <si>
    <t xml:space="preserve">Data for graph - </t>
  </si>
  <si>
    <t xml:space="preserve">Robbery, extortion &amp; highjacking </t>
  </si>
  <si>
    <t>Table 3.11 Crime offences by Garda region, 2006</t>
  </si>
  <si>
    <r>
      <t>1</t>
    </r>
    <r>
      <rPr>
        <sz val="8"/>
        <rFont val="Arial"/>
        <family val="2"/>
      </rPr>
      <t xml:space="preserve"> Due to small numbers, Homicide Offences and Kidnapping and Related Offences are shown per 100,000 population</t>
    </r>
  </si>
  <si>
    <r>
      <t>per 100,000 population</t>
    </r>
    <r>
      <rPr>
        <b/>
        <vertAlign val="superscript"/>
        <sz val="8"/>
        <rFont val="Arial"/>
        <family val="2"/>
      </rPr>
      <t>1</t>
    </r>
  </si>
  <si>
    <t>nights per trip</t>
  </si>
  <si>
    <t>Domestic</t>
  </si>
  <si>
    <t>Region of residence</t>
  </si>
  <si>
    <t xml:space="preserve">Trips </t>
  </si>
  <si>
    <t>Nights</t>
  </si>
  <si>
    <t>Average length of stay</t>
  </si>
  <si>
    <t>2006</t>
  </si>
  <si>
    <t xml:space="preserve">South-East </t>
  </si>
  <si>
    <t>International</t>
  </si>
  <si>
    <t>Source: CSO Household Travel Survey</t>
  </si>
  <si>
    <r>
      <t>1</t>
    </r>
    <r>
      <rPr>
        <sz val="8"/>
        <rFont val="Arial"/>
        <family val="2"/>
      </rPr>
      <t xml:space="preserve"> Based on region of residence.</t>
    </r>
  </si>
  <si>
    <t>Other EU</t>
  </si>
  <si>
    <t>International trips</t>
  </si>
  <si>
    <t>Table 4.2   International travel by destination and region, 2006</t>
  </si>
  <si>
    <t>Trips</t>
  </si>
  <si>
    <t>nights</t>
  </si>
  <si>
    <r>
      <t>Oceania</t>
    </r>
    <r>
      <rPr>
        <b/>
        <vertAlign val="superscript"/>
        <sz val="8"/>
        <rFont val="Arial"/>
        <family val="2"/>
      </rPr>
      <t>2</t>
    </r>
  </si>
  <si>
    <r>
      <t xml:space="preserve">2 </t>
    </r>
    <r>
      <rPr>
        <sz val="8"/>
        <rFont val="Arial"/>
        <family val="2"/>
      </rPr>
      <t>Oceania includes Australia, New Zeakand and Oceania.</t>
    </r>
  </si>
  <si>
    <r>
      <t xml:space="preserve">1 </t>
    </r>
    <r>
      <rPr>
        <sz val="8"/>
        <rFont val="Arial"/>
        <family val="2"/>
      </rPr>
      <t>Americas includes North and South America and Central America.</t>
    </r>
  </si>
  <si>
    <r>
      <t>Americas</t>
    </r>
    <r>
      <rPr>
        <b/>
        <vertAlign val="superscript"/>
        <sz val="8"/>
        <rFont val="Arial"/>
        <family val="2"/>
      </rPr>
      <t>1</t>
    </r>
  </si>
  <si>
    <t>Car driver</t>
  </si>
  <si>
    <t>On foot</t>
  </si>
  <si>
    <t>Lorry or van</t>
  </si>
  <si>
    <t>Work from home</t>
  </si>
  <si>
    <t>Bus</t>
  </si>
  <si>
    <t>Car passenger</t>
  </si>
  <si>
    <t>Train</t>
  </si>
  <si>
    <t>Bicycle</t>
  </si>
  <si>
    <t>Motor cycle</t>
  </si>
  <si>
    <r>
      <t>1</t>
    </r>
    <r>
      <rPr>
        <sz val="8"/>
        <rFont val="Arial"/>
        <family val="2"/>
      </rPr>
      <t xml:space="preserve"> Persons at work aged 15 years and over, usually resident in each regional authority, and present in their usual residence on Census night.</t>
    </r>
  </si>
  <si>
    <r>
      <t>Means of travel</t>
    </r>
    <r>
      <rPr>
        <b/>
        <vertAlign val="superscript"/>
        <sz val="8"/>
        <rFont val="Arial"/>
        <family val="2"/>
      </rPr>
      <t>2</t>
    </r>
  </si>
  <si>
    <r>
      <t xml:space="preserve">2  </t>
    </r>
    <r>
      <rPr>
        <sz val="8"/>
        <rFont val="Arial"/>
        <family val="2"/>
      </rPr>
      <t>Bus includes minibus and coach; Train includes Luas and DART.</t>
    </r>
  </si>
  <si>
    <r>
      <t>Table 4.3   Means of travel to work by region, 2006</t>
    </r>
    <r>
      <rPr>
        <b/>
        <vertAlign val="superscript"/>
        <sz val="8"/>
        <rFont val="Arial"/>
        <family val="2"/>
      </rPr>
      <t xml:space="preserve">1 </t>
    </r>
  </si>
  <si>
    <t>Bus or train</t>
  </si>
  <si>
    <t>Data for graph</t>
  </si>
  <si>
    <t>Kilometres</t>
  </si>
  <si>
    <t>&lt; 2</t>
  </si>
  <si>
    <t>25-49</t>
  </si>
  <si>
    <t>50 &amp; over</t>
  </si>
  <si>
    <t>Not stated</t>
  </si>
  <si>
    <r>
      <t>Table 4.4   Distance travelled to work by region, 2006</t>
    </r>
    <r>
      <rPr>
        <b/>
        <vertAlign val="superscript"/>
        <sz val="8"/>
        <rFont val="Arial"/>
        <family val="2"/>
      </rPr>
      <t>1</t>
    </r>
  </si>
  <si>
    <t>2-9</t>
  </si>
  <si>
    <t>10-24</t>
  </si>
  <si>
    <r>
      <t xml:space="preserve">1 </t>
    </r>
    <r>
      <rPr>
        <sz val="8"/>
        <rFont val="Arial"/>
        <family val="2"/>
      </rPr>
      <t xml:space="preserve"> Persons at work aged 15 years and over, usually resident in each region, and present in their usual residence on Census night.</t>
    </r>
  </si>
  <si>
    <t>Minutes</t>
  </si>
  <si>
    <t>&lt; 30</t>
  </si>
  <si>
    <t>30-59</t>
  </si>
  <si>
    <t>60-89</t>
  </si>
  <si>
    <t>90 &amp; over</t>
  </si>
  <si>
    <r>
      <t>1</t>
    </r>
    <r>
      <rPr>
        <sz val="8"/>
        <rFont val="Arial"/>
        <family val="2"/>
      </rPr>
      <t xml:space="preserve"> Persons at work aged 15 years &amp; over (excluding those who work mainly at or from home) usually resident in </t>
    </r>
  </si>
  <si>
    <t>each region and present in their usual residence on Census night.</t>
  </si>
  <si>
    <r>
      <t>Table 4.5   Time taken to travel to work by region, 2006</t>
    </r>
    <r>
      <rPr>
        <b/>
        <vertAlign val="superscript"/>
        <sz val="8"/>
        <rFont val="Arial"/>
        <family val="2"/>
      </rPr>
      <t>1</t>
    </r>
  </si>
  <si>
    <t>Departure time</t>
  </si>
  <si>
    <t>Before 06:30am</t>
  </si>
  <si>
    <t>06:31 - 07:30</t>
  </si>
  <si>
    <t>07:31 - 08:30</t>
  </si>
  <si>
    <t>08:31 - 09:30</t>
  </si>
  <si>
    <t>After 09:30</t>
  </si>
  <si>
    <r>
      <t>Not applicable</t>
    </r>
    <r>
      <rPr>
        <b/>
        <vertAlign val="superscript"/>
        <sz val="8"/>
        <rFont val="Arial"/>
        <family val="2"/>
      </rPr>
      <t>2</t>
    </r>
  </si>
  <si>
    <r>
      <t>2</t>
    </r>
    <r>
      <rPr>
        <sz val="8"/>
        <rFont val="Arial"/>
        <family val="2"/>
      </rPr>
      <t xml:space="preserve"> Includes not stated.</t>
    </r>
  </si>
  <si>
    <r>
      <t>Table 4.6   Time leaving home to go to work by region, 2006</t>
    </r>
    <r>
      <rPr>
        <b/>
        <vertAlign val="superscript"/>
        <sz val="8"/>
        <rFont val="Arial"/>
        <family val="2"/>
      </rPr>
      <t>1</t>
    </r>
  </si>
  <si>
    <t>Licensing body</t>
  </si>
  <si>
    <t>Rate</t>
  </si>
  <si>
    <t>Total licence holders</t>
  </si>
  <si>
    <t>Source: Department of Transport</t>
  </si>
  <si>
    <t>Data excludes drivers where there was no record of place of residence.</t>
  </si>
  <si>
    <r>
      <t>Dublin City Council</t>
    </r>
    <r>
      <rPr>
        <b/>
        <vertAlign val="superscript"/>
        <sz val="8"/>
        <rFont val="Arial"/>
        <family val="2"/>
      </rPr>
      <t>2</t>
    </r>
  </si>
  <si>
    <r>
      <t>2</t>
    </r>
    <r>
      <rPr>
        <sz val="8"/>
        <rFont val="Arial"/>
        <family val="2"/>
      </rPr>
      <t xml:space="preserve"> Include the whole of Dublin county.</t>
    </r>
  </si>
  <si>
    <r>
      <t>Table 4.7   Drivers with penalty points by licensing body, 2007</t>
    </r>
    <r>
      <rPr>
        <b/>
        <vertAlign val="superscript"/>
        <sz val="8"/>
        <rFont val="Arial"/>
        <family val="2"/>
      </rPr>
      <t>1</t>
    </r>
  </si>
  <si>
    <t xml:space="preserve">  Cavan</t>
  </si>
  <si>
    <t xml:space="preserve">  Donegal</t>
  </si>
  <si>
    <t xml:space="preserve">  Leitrim</t>
  </si>
  <si>
    <t xml:space="preserve">  Louth</t>
  </si>
  <si>
    <t xml:space="preserve">  Monaghan</t>
  </si>
  <si>
    <t xml:space="preserve">  Sligo</t>
  </si>
  <si>
    <t xml:space="preserve">  Laoighis</t>
  </si>
  <si>
    <t xml:space="preserve">  Longford</t>
  </si>
  <si>
    <t xml:space="preserve">  Offaly</t>
  </si>
  <si>
    <t xml:space="preserve">  Westmeath</t>
  </si>
  <si>
    <t xml:space="preserve">  Galway</t>
  </si>
  <si>
    <t xml:space="preserve">  Mayo</t>
  </si>
  <si>
    <t xml:space="preserve">  Roscommon</t>
  </si>
  <si>
    <t xml:space="preserve">  Kildare</t>
  </si>
  <si>
    <t xml:space="preserve">  Meath</t>
  </si>
  <si>
    <t xml:space="preserve">  Wicklow</t>
  </si>
  <si>
    <t xml:space="preserve">  Clare</t>
  </si>
  <si>
    <t xml:space="preserve">  Limerick City Council</t>
  </si>
  <si>
    <t xml:space="preserve">  Limerick County Council</t>
  </si>
  <si>
    <t xml:space="preserve">  North Tipperary</t>
  </si>
  <si>
    <t xml:space="preserve">  Carlow</t>
  </si>
  <si>
    <t xml:space="preserve">  Kilkenny</t>
  </si>
  <si>
    <t xml:space="preserve">  South Tipperary</t>
  </si>
  <si>
    <t xml:space="preserve">  Waterford City Council</t>
  </si>
  <si>
    <t xml:space="preserve">  Waterford County Council</t>
  </si>
  <si>
    <t xml:space="preserve">  Wexford</t>
  </si>
  <si>
    <t xml:space="preserve">  Cork</t>
  </si>
  <si>
    <t xml:space="preserve">  Kerry</t>
  </si>
  <si>
    <r>
      <t xml:space="preserve">1 </t>
    </r>
    <r>
      <rPr>
        <sz val="8"/>
        <rFont val="Arial"/>
        <family val="2"/>
      </rPr>
      <t>Cumulative number of drivers with penalty points since their introduction in December 2002.</t>
    </r>
  </si>
  <si>
    <t xml:space="preserve">Data is based on the licensing authority which issued the drivers with their driving license.  Therefore, this may not match </t>
  </si>
  <si>
    <t>the usual residence of the person nor where the penalty point incidence(s) took place.</t>
  </si>
  <si>
    <t>The rate is calculated by dividing the number of drivers with penalty points by the total number of drivers holding current</t>
  </si>
  <si>
    <t xml:space="preserve"> full and provisional driving licences.</t>
  </si>
  <si>
    <t xml:space="preserve">Border  </t>
  </si>
  <si>
    <t xml:space="preserve">Midland  </t>
  </si>
  <si>
    <t xml:space="preserve">West  </t>
  </si>
  <si>
    <t xml:space="preserve">Dublin  </t>
  </si>
  <si>
    <t xml:space="preserve">Mid-East  </t>
  </si>
  <si>
    <t xml:space="preserve">Mid-West  </t>
  </si>
  <si>
    <t>Source: CSO Vital Statistics</t>
  </si>
  <si>
    <t>At birth</t>
  </si>
  <si>
    <t>Age 65</t>
  </si>
  <si>
    <t>years</t>
  </si>
  <si>
    <t>Tale 5.1   Life expectancy at birth and age 65 by region, 2001-2003</t>
  </si>
  <si>
    <t>15-42</t>
  </si>
  <si>
    <t>Hours per week</t>
  </si>
  <si>
    <t>43 or more</t>
  </si>
  <si>
    <t>1-14</t>
  </si>
  <si>
    <t>persons</t>
  </si>
  <si>
    <t>Carers</t>
  </si>
  <si>
    <t>TPFR</t>
  </si>
  <si>
    <t>Mid-west</t>
  </si>
  <si>
    <t>Medical card only</t>
  </si>
  <si>
    <t>Private health insurance</t>
  </si>
  <si>
    <t>Both</t>
  </si>
  <si>
    <t>Neither</t>
  </si>
  <si>
    <t>Source: CSO QNHS Health Module</t>
  </si>
  <si>
    <t>% of age group</t>
  </si>
  <si>
    <t>Total persons with a diability</t>
  </si>
  <si>
    <t>Circulatory</t>
  </si>
  <si>
    <t>Respiratory</t>
  </si>
  <si>
    <t>Very good</t>
  </si>
  <si>
    <t>Good</t>
  </si>
  <si>
    <t>Fair</t>
  </si>
  <si>
    <t>Bad/very bad</t>
  </si>
  <si>
    <t>Average age</t>
  </si>
  <si>
    <t>Source: CSO EUSILC</t>
  </si>
  <si>
    <t>per 100,000 population</t>
  </si>
  <si>
    <t>Source: Department of Health and Children, Hospital Inpatient Enquiry data</t>
  </si>
  <si>
    <t>South- East</t>
  </si>
  <si>
    <t>65-74</t>
  </si>
  <si>
    <t>15-64</t>
  </si>
  <si>
    <t>standardised death rate</t>
  </si>
  <si>
    <t>Alcohol</t>
  </si>
  <si>
    <t>Smoker</t>
  </si>
  <si>
    <t>Source: Survey of Lifestyle, Attitudes and Nutrition (Slán)</t>
  </si>
  <si>
    <t>% of 15 &amp; over</t>
  </si>
  <si>
    <t>Injuries &amp; poisonings</t>
  </si>
  <si>
    <t>Malignant neoplasms</t>
  </si>
  <si>
    <t>Obese</t>
  </si>
  <si>
    <r>
      <t>Table 5.2  Total period fertility rate by region, 1996-2006</t>
    </r>
    <r>
      <rPr>
        <b/>
        <vertAlign val="superscript"/>
        <sz val="8"/>
        <rFont val="Arial"/>
        <family val="2"/>
      </rPr>
      <t>1</t>
    </r>
  </si>
  <si>
    <r>
      <t xml:space="preserve">1 </t>
    </r>
    <r>
      <rPr>
        <sz val="8"/>
        <rFont val="Arial"/>
        <family val="2"/>
      </rPr>
      <t>The total period fertility rate (TPFR) is derived from the age-specific fertility rates. It represents the projected number of children a woman would have if she experienced current age-specific fertility rates while progressing from age 15 to 49 years. A value of 2.1 is generally taken to be the level at which a generation would replace itself in the long run, ignoring migration.</t>
    </r>
  </si>
  <si>
    <t>Respiratory diseases</t>
  </si>
  <si>
    <t>Circulatory diseases</t>
  </si>
  <si>
    <t>Digestive diseases</t>
  </si>
  <si>
    <r>
      <t>Table 5.3   Age-standardised discharge rates by selected principal diagnosis and region, 2006</t>
    </r>
    <r>
      <rPr>
        <b/>
        <vertAlign val="superscript"/>
        <sz val="8"/>
        <rFont val="Arial"/>
        <family val="2"/>
      </rPr>
      <t>1</t>
    </r>
  </si>
  <si>
    <t xml:space="preserve">Source: Information Unit, Department of Health and Children, and is based on Hospital Inpatient Enquiry (HIPE) data which includes details on all discharges from publicly funded acute hospitals in the State. </t>
  </si>
  <si>
    <r>
      <t>1</t>
    </r>
    <r>
      <rPr>
        <sz val="8"/>
        <rFont val="Arial"/>
        <family val="2"/>
      </rPr>
      <t xml:space="preserve"> Rates for in-patients (day cases excluded) from publicly funded acute hospitals in the State. Based on region of residence. </t>
    </r>
  </si>
  <si>
    <t xml:space="preserve">Remainder diagnoses excluded from the table. </t>
  </si>
  <si>
    <r>
      <t>Table 5.4   Health indicators by region, 2007</t>
    </r>
    <r>
      <rPr>
        <b/>
        <vertAlign val="superscript"/>
        <sz val="8"/>
        <rFont val="Arial"/>
        <family val="2"/>
      </rPr>
      <t>1</t>
    </r>
  </si>
  <si>
    <t>SLÁN is a national survey of the lifestyle, attitudes and nutrition of people living in Ireland (Morgan K, McGee H, Watson D, Perry I, Barry M, Shelley E, Harrington J, Molcho M, Layte R, Tully N, van Lente E,  Ward M, Lutomski J , Conroy R, Brugha R (2008). SLÁN 2007: Survey of Lifestyle, Attitudes &amp; Nutrition in Ireland. Main Report. Dublin: Department of Health and Children).</t>
  </si>
  <si>
    <t xml:space="preserve">To date surveys have been carried out in 1998, 2002 and 2007. SLÁN 2007 is the largest survey to date. A scientifically representative random sample of 10,364 persons aged 18 &amp; over were interviewed in their own homes, by experienced researchers from the Economic and Social Research Institute (ESRI). The survey covers general health, behaviours relating to health (e.g. exercise, nutrition) and the use of certain health services. In addition, 1,207 people who participated in the survey also participated in a detailed medical examination. </t>
  </si>
  <si>
    <t xml:space="preserve">Smoker data are for current smokers and are based on the answers given in to the following question - </t>
  </si>
  <si>
    <t>D3 Do you now smoke every day, some days, or not at all?</t>
  </si>
  <si>
    <t xml:space="preserve">Every day… 1              Some days … 2                   Not at all … 3 </t>
  </si>
  <si>
    <t xml:space="preserve">Alcohol consumption data are based on the answers given to the following question </t>
  </si>
  <si>
    <t>E2a How long ago did you last have an alcoholic drink?</t>
  </si>
  <si>
    <t>During the last week................................................................. 1</t>
  </si>
  <si>
    <t>During the last month, but not in the last week ....................... 2</t>
  </si>
  <si>
    <t>Within the last three months, but not in the last month.....…....3</t>
  </si>
  <si>
    <t>Within the last 12 months, but not in the last 3 months .......... 4</t>
  </si>
  <si>
    <t xml:space="preserve">More than 12 months ago ....................................................... 5 </t>
  </si>
  <si>
    <t xml:space="preserve">Never had alcohol beyond sips or tastes ................................ 6 </t>
  </si>
  <si>
    <t>Obesity data are based on the height, weight and waist measurements for a small number of people (1,207) aged 45 &amp; over as part of a full physical examination conducted by trained medical personnel. Obese people have BMI in the range 30 kg/m2 and higher.</t>
  </si>
  <si>
    <t>% of sample cohort</t>
  </si>
  <si>
    <r>
      <t>Table 5.5   Standarised death rates by cause and region , 2002 &amp; 2006</t>
    </r>
    <r>
      <rPr>
        <b/>
        <vertAlign val="superscript"/>
        <sz val="8"/>
        <rFont val="Arial"/>
        <family val="2"/>
      </rPr>
      <t>1</t>
    </r>
  </si>
  <si>
    <r>
      <t>1</t>
    </r>
    <r>
      <rPr>
        <sz val="8"/>
        <rFont val="Arial"/>
        <family val="2"/>
      </rPr>
      <t xml:space="preserve"> Standardised rates take account of the age structure of the population of the particular region, and therefore the variation of such structures between regions. This therefore enables comparisons across regions. Here the rates are standardised to the State's population in each year. </t>
    </r>
  </si>
  <si>
    <t>Table 5.6   Persons with a disability by age group and county, 20061</t>
  </si>
  <si>
    <t xml:space="preserve">  Limerick</t>
  </si>
  <si>
    <t xml:space="preserve">  Waterford</t>
  </si>
  <si>
    <r>
      <t xml:space="preserve">1  </t>
    </r>
    <r>
      <rPr>
        <sz val="8"/>
        <rFont val="Arial"/>
        <family val="2"/>
      </rPr>
      <t>County where the persons were enumerated on Census night.</t>
    </r>
  </si>
  <si>
    <t>75 &amp; over</t>
  </si>
  <si>
    <t xml:space="preserve"> Leitrim</t>
  </si>
  <si>
    <t xml:space="preserve">   Galway County</t>
  </si>
  <si>
    <t xml:space="preserve">   Galway City </t>
  </si>
  <si>
    <t>carers</t>
  </si>
  <si>
    <r>
      <t>Table 5.7   Carers by hours of unpaid work per week and county, 2006</t>
    </r>
    <r>
      <rPr>
        <b/>
        <vertAlign val="superscript"/>
        <sz val="8"/>
        <rFont val="Arial"/>
        <family val="2"/>
      </rPr>
      <t xml:space="preserve">1 </t>
    </r>
  </si>
  <si>
    <r>
      <t xml:space="preserve">1 </t>
    </r>
    <r>
      <rPr>
        <sz val="8"/>
        <rFont val="Arial"/>
        <family val="2"/>
      </rPr>
      <t>Carers aged 15 &amp; over.</t>
    </r>
  </si>
  <si>
    <t>Data for graph - Carers by region, 2006</t>
  </si>
  <si>
    <r>
      <t>Table 5.8   Type of medical cover by region, 2001</t>
    </r>
    <r>
      <rPr>
        <b/>
        <vertAlign val="superscript"/>
        <sz val="8"/>
        <rFont val="Arial"/>
        <family val="2"/>
      </rPr>
      <t>1</t>
    </r>
  </si>
  <si>
    <r>
      <t xml:space="preserve">1  </t>
    </r>
    <r>
      <rPr>
        <sz val="8"/>
        <rFont val="Arial"/>
        <family val="2"/>
      </rPr>
      <t>Persons aged 18 &amp; over. Survey time period June to August (Quarter 3) 2001.</t>
    </r>
  </si>
  <si>
    <r>
      <t>1</t>
    </r>
    <r>
      <rPr>
        <sz val="8"/>
        <rFont val="Arial"/>
      </rPr>
      <t xml:space="preserve"> Persons aged 15 &amp; over</t>
    </r>
  </si>
  <si>
    <r>
      <t>Table 5.9   Perception of health status by region, 2006</t>
    </r>
    <r>
      <rPr>
        <b/>
        <vertAlign val="superscript"/>
        <sz val="8"/>
        <rFont val="Arial"/>
        <family val="2"/>
      </rPr>
      <t>1</t>
    </r>
  </si>
  <si>
    <t>% of 15-24</t>
  </si>
  <si>
    <t>15-24 (000)</t>
  </si>
  <si>
    <t>In full-time education</t>
  </si>
  <si>
    <r>
      <t xml:space="preserve">1  </t>
    </r>
    <r>
      <rPr>
        <sz val="8"/>
        <rFont val="Arial"/>
        <family val="2"/>
      </rPr>
      <t>Persons aged 15 to 24.</t>
    </r>
  </si>
  <si>
    <r>
      <t>Table 6.1   Full-time education status by region, 2006</t>
    </r>
    <r>
      <rPr>
        <b/>
        <vertAlign val="superscript"/>
        <sz val="8"/>
        <rFont val="Arial"/>
        <family val="2"/>
      </rPr>
      <t>1</t>
    </r>
  </si>
  <si>
    <t>Primary or no formal</t>
  </si>
  <si>
    <t>3rd level</t>
  </si>
  <si>
    <t xml:space="preserve">Persons </t>
  </si>
  <si>
    <r>
      <t>Table 6.2   Highest level of education completed by region, 2006</t>
    </r>
    <r>
      <rPr>
        <b/>
        <vertAlign val="superscript"/>
        <sz val="8"/>
        <rFont val="Arial"/>
        <family val="2"/>
      </rPr>
      <t>1</t>
    </r>
  </si>
  <si>
    <t>Secondary</t>
  </si>
  <si>
    <t xml:space="preserve">Lower </t>
  </si>
  <si>
    <t xml:space="preserve">Upper </t>
  </si>
  <si>
    <r>
      <t xml:space="preserve">1 </t>
    </r>
    <r>
      <rPr>
        <sz val="8"/>
        <rFont val="Arial"/>
        <family val="2"/>
      </rPr>
      <t>Persons aged 15 &amp; over, whose full-time education has ceased.</t>
    </r>
  </si>
  <si>
    <t>% of region</t>
  </si>
  <si>
    <t>Under 15</t>
  </si>
  <si>
    <t>15-17</t>
  </si>
  <si>
    <t>18-20</t>
  </si>
  <si>
    <t>21-24</t>
  </si>
  <si>
    <r>
      <t>Table 6.3   Age at which full-time education ceased by region, 2006</t>
    </r>
    <r>
      <rPr>
        <b/>
        <vertAlign val="superscript"/>
        <sz val="8"/>
        <rFont val="Arial"/>
        <family val="2"/>
      </rPr>
      <t>1</t>
    </r>
  </si>
  <si>
    <t>Schools</t>
  </si>
  <si>
    <t>Pupils</t>
  </si>
  <si>
    <t>ratio</t>
  </si>
  <si>
    <t>Source: Department of Education &amp; Science</t>
  </si>
  <si>
    <t>Teaching teachers</t>
  </si>
  <si>
    <t>Pupil/school</t>
  </si>
  <si>
    <t>Average class size</t>
  </si>
  <si>
    <t>pupils</t>
  </si>
  <si>
    <r>
      <t>Graph 6.4   Early school leavers by region, 2005</t>
    </r>
    <r>
      <rPr>
        <b/>
        <vertAlign val="superscript"/>
        <sz val="8"/>
        <rFont val="Arial"/>
        <family val="2"/>
      </rPr>
      <t>1</t>
    </r>
  </si>
  <si>
    <t>Source: CSO QNHS Education Attainment and Qualifications Module</t>
  </si>
  <si>
    <t>Table 6.5   Primary schools, pupils and teachers by county, 2006</t>
  </si>
  <si>
    <t>number</t>
  </si>
  <si>
    <t xml:space="preserve">  Galway </t>
  </si>
  <si>
    <t xml:space="preserve">  Dublin city</t>
  </si>
  <si>
    <t xml:space="preserve">   Fingal</t>
  </si>
  <si>
    <t xml:space="preserve">  Dún Laoighaire Rathdown</t>
  </si>
  <si>
    <t xml:space="preserve">  South Dublin </t>
  </si>
  <si>
    <t xml:space="preserve">  Waterford </t>
  </si>
  <si>
    <t xml:space="preserve"> South Tipperary</t>
  </si>
  <si>
    <t>Table 6.6   Secondary schools and pupils by county, 2006</t>
  </si>
  <si>
    <t>A</t>
  </si>
  <si>
    <t>B</t>
  </si>
  <si>
    <t>Source: State Examinations Commission</t>
  </si>
  <si>
    <t>Grade</t>
  </si>
  <si>
    <t>C</t>
  </si>
  <si>
    <t>D</t>
  </si>
  <si>
    <t>E or less</t>
  </si>
  <si>
    <t>Grades</t>
  </si>
  <si>
    <t xml:space="preserve"> Table 6.8   Leaving Certificate higher level grades by county, 2007</t>
  </si>
  <si>
    <t>A = A1, A2</t>
  </si>
  <si>
    <t>B = B1, B2, B3</t>
  </si>
  <si>
    <t>C = C1, C2, C3</t>
  </si>
  <si>
    <t>D = D1, D2, D3</t>
  </si>
  <si>
    <t>E or less = E, F, no grade</t>
  </si>
  <si>
    <t>Higher Education Authority</t>
  </si>
  <si>
    <t>Institutes of Technology</t>
  </si>
  <si>
    <t xml:space="preserve"> Laoighis</t>
  </si>
  <si>
    <r>
      <t>Total</t>
    </r>
    <r>
      <rPr>
        <b/>
        <vertAlign val="superscript"/>
        <sz val="8"/>
        <rFont val="Arial"/>
        <family val="2"/>
      </rPr>
      <t>3</t>
    </r>
  </si>
  <si>
    <r>
      <t>Table 6.9   Third level students by type of college and county, 2005/2006</t>
    </r>
    <r>
      <rPr>
        <b/>
        <vertAlign val="superscript"/>
        <sz val="8"/>
        <rFont val="Arial"/>
        <family val="2"/>
      </rPr>
      <t>1</t>
    </r>
  </si>
  <si>
    <r>
      <t>2</t>
    </r>
    <r>
      <rPr>
        <sz val="8"/>
        <rFont val="Arial"/>
        <family val="2"/>
      </rPr>
      <t xml:space="preserve"> "Other" includes teacher training, other aided by Departments and non-aided.</t>
    </r>
  </si>
  <si>
    <r>
      <t>3</t>
    </r>
    <r>
      <rPr>
        <sz val="8"/>
        <rFont val="Arial"/>
        <family val="2"/>
      </rPr>
      <t xml:space="preserve"> Total excludes "unspecified" and students from Northern Ireland.</t>
    </r>
  </si>
  <si>
    <r>
      <t xml:space="preserve">1 </t>
    </r>
    <r>
      <rPr>
        <sz val="8"/>
        <rFont val="Arial"/>
        <family val="2"/>
      </rPr>
      <t xml:space="preserve">Domicilary origin of students, i.e. county where students come from.  Full-time courses. North and </t>
    </r>
  </si>
  <si>
    <t>South Tipperary have been estimated from Tipperary.</t>
  </si>
  <si>
    <t>State = 100</t>
  </si>
  <si>
    <t>Total (€)</t>
  </si>
  <si>
    <t>Source: CSO Regional Accounts</t>
  </si>
  <si>
    <r>
      <t>Table 7.1   Household disposable income by county, 2000 &amp; 2005</t>
    </r>
    <r>
      <rPr>
        <b/>
        <vertAlign val="superscript"/>
        <sz val="8"/>
        <rFont val="Arial"/>
        <family val="2"/>
      </rPr>
      <t>1</t>
    </r>
  </si>
  <si>
    <r>
      <t xml:space="preserve">1 </t>
    </r>
    <r>
      <rPr>
        <sz val="8"/>
        <rFont val="Arial"/>
        <family val="2"/>
      </rPr>
      <t xml:space="preserve">Household disposable income per person. County estimates should be interpreted with caution </t>
    </r>
  </si>
  <si>
    <r>
      <t>2</t>
    </r>
    <r>
      <rPr>
        <sz val="8"/>
        <rFont val="Arial"/>
        <family val="2"/>
      </rPr>
      <t xml:space="preserve"> Percentage change based on actual household disposable income figures (not indices).</t>
    </r>
  </si>
  <si>
    <r>
      <t>2005/2000</t>
    </r>
    <r>
      <rPr>
        <b/>
        <vertAlign val="superscript"/>
        <sz val="8"/>
        <rFont val="Arial"/>
        <family val="2"/>
      </rPr>
      <t>2</t>
    </r>
  </si>
  <si>
    <t>2000-2005</t>
  </si>
  <si>
    <t>South- West</t>
  </si>
  <si>
    <t>€ per person</t>
  </si>
  <si>
    <r>
      <t>Household disposable income by region, 2005/2000</t>
    </r>
    <r>
      <rPr>
        <b/>
        <vertAlign val="superscript"/>
        <sz val="8"/>
        <rFont val="Arial"/>
        <family val="2"/>
      </rPr>
      <t>1, 2</t>
    </r>
  </si>
  <si>
    <t xml:space="preserve">  Dublin plus Mid-East</t>
  </si>
  <si>
    <r>
      <t>1</t>
    </r>
    <r>
      <rPr>
        <sz val="8"/>
        <rFont val="Arial"/>
        <family val="2"/>
      </rPr>
      <t xml:space="preserve"> Gross Values Added (GVA) per person at basic prices.</t>
    </r>
  </si>
  <si>
    <t>Agriculture, forestry &amp; fishing</t>
  </si>
  <si>
    <t>Manufacturing, building &amp; construction</t>
  </si>
  <si>
    <t>Market &amp; non-market services</t>
  </si>
  <si>
    <t>Total GVA</t>
  </si>
  <si>
    <r>
      <t>Table 7.3   Gross Value Added by sector and region, 2005</t>
    </r>
    <r>
      <rPr>
        <b/>
        <vertAlign val="superscript"/>
        <sz val="8"/>
        <rFont val="Arial"/>
        <family val="2"/>
      </rPr>
      <t>1</t>
    </r>
  </si>
  <si>
    <t>Agriculture</t>
  </si>
  <si>
    <t>Industry</t>
  </si>
  <si>
    <t>Services</t>
  </si>
  <si>
    <t>Source: CSO QNHS</t>
  </si>
  <si>
    <r>
      <t>Table 7.4   Employment by broad economic sector and region, 2007</t>
    </r>
    <r>
      <rPr>
        <b/>
        <vertAlign val="superscript"/>
        <sz val="8"/>
        <rFont val="Arial"/>
        <family val="2"/>
      </rPr>
      <t>1</t>
    </r>
  </si>
  <si>
    <r>
      <t xml:space="preserve">1 </t>
    </r>
    <r>
      <rPr>
        <sz val="8"/>
        <rFont val="Arial"/>
        <family val="2"/>
      </rPr>
      <t>Persons aged 15 &amp; over.</t>
    </r>
  </si>
  <si>
    <t xml:space="preserve">% aged 15 &amp; over  </t>
  </si>
  <si>
    <t>Employment</t>
  </si>
  <si>
    <t>Unemployment</t>
  </si>
  <si>
    <t>Males</t>
  </si>
  <si>
    <t>Females</t>
  </si>
  <si>
    <r>
      <t>Table 7.5   Employment and unemployment rates by sex and region, 2002 &amp; 2007</t>
    </r>
    <r>
      <rPr>
        <b/>
        <vertAlign val="superscript"/>
        <sz val="8"/>
        <rFont val="Arial"/>
        <family val="2"/>
      </rPr>
      <t>1</t>
    </r>
  </si>
  <si>
    <r>
      <t xml:space="preserve">1 </t>
    </r>
    <r>
      <rPr>
        <sz val="8"/>
        <rFont val="Arial"/>
        <family val="2"/>
      </rPr>
      <t xml:space="preserve">ILO employment and unemployment for persons aged 15 &amp; over. Survey time period March-May (Quarter 2) 2002 and 2007. </t>
    </r>
  </si>
  <si>
    <t>Graph 7.6   Long-term unemployed rate by region, 2002 &amp; 2007</t>
  </si>
  <si>
    <t>% families</t>
  </si>
  <si>
    <t xml:space="preserve"> Pre-school children </t>
  </si>
  <si>
    <t>Parent/ guardian</t>
  </si>
  <si>
    <t>Unpaid relative</t>
  </si>
  <si>
    <t>Paid relative</t>
  </si>
  <si>
    <t>Paid carer</t>
  </si>
  <si>
    <t>Creche/ montessori</t>
  </si>
  <si>
    <t>*</t>
  </si>
  <si>
    <t>Primary school children</t>
  </si>
  <si>
    <t>Source: CSO QNHS Childcare Module</t>
  </si>
  <si>
    <r>
      <t xml:space="preserve">1 </t>
    </r>
    <r>
      <rPr>
        <sz val="8"/>
        <rFont val="Arial"/>
        <family val="2"/>
      </rPr>
      <t xml:space="preserve">  Childcare refers to types of childcare arrangements usually made by parents/guardians on a regular weekly basis during the working day (e.g. Mon-Fri 7am-7pm or similar, as applicable to household). Time period December-February 2005.</t>
    </r>
  </si>
  <si>
    <t>*   Sample occurrence too small for estimation.</t>
  </si>
  <si>
    <t>CPI</t>
  </si>
  <si>
    <t>May 04</t>
  </si>
  <si>
    <t>Nov 04</t>
  </si>
  <si>
    <t>May 05</t>
  </si>
  <si>
    <t>Nov 05</t>
  </si>
  <si>
    <t>May 06</t>
  </si>
  <si>
    <t>Nov 06</t>
  </si>
  <si>
    <t>May 07</t>
  </si>
  <si>
    <t>Nov 07</t>
  </si>
  <si>
    <t>Overall average</t>
  </si>
  <si>
    <t>Average excluding 'drinks out'</t>
  </si>
  <si>
    <t>% difference</t>
  </si>
  <si>
    <t>Higher in Dublin</t>
  </si>
  <si>
    <t>Lower in Dublin</t>
  </si>
  <si>
    <t>Gents' wash, cut and blow dry</t>
  </si>
  <si>
    <t>Medium uncooked chicken</t>
  </si>
  <si>
    <t>Salmon steak (1kg)</t>
  </si>
  <si>
    <t>White bread, sliced (large)</t>
  </si>
  <si>
    <t>Best back rashers (1kg)</t>
  </si>
  <si>
    <t>Fillets of plaice (1kg)</t>
  </si>
  <si>
    <t>Gents' dry cut</t>
  </si>
  <si>
    <t>Lamb, whole leg (1kg)</t>
  </si>
  <si>
    <t>Ladies' wash, cut and blow dry</t>
  </si>
  <si>
    <t>Ham fillet (1kg)</t>
  </si>
  <si>
    <t>Grapes (1kg)</t>
  </si>
  <si>
    <t>Tea bags (80)</t>
  </si>
  <si>
    <t>Potatoes (2.5kg)</t>
  </si>
  <si>
    <t>Lamb, loin chops (1kg)</t>
  </si>
  <si>
    <t>Draught lager (1 pint)</t>
  </si>
  <si>
    <t>Milk (full fat, 1ltr)</t>
  </si>
  <si>
    <t>Orange Juice</t>
  </si>
  <si>
    <t>Pork, roast loin (1kg)</t>
  </si>
  <si>
    <t>Cinema</t>
  </si>
  <si>
    <t>Sirloin steak (1kg)</t>
  </si>
  <si>
    <t>Steak (1kg)</t>
  </si>
  <si>
    <t>Round steak (1kg)</t>
  </si>
  <si>
    <t>Eggs (large, dozen)</t>
  </si>
  <si>
    <t>Butter (1lb)</t>
  </si>
  <si>
    <t>Tomatoes (1kg)</t>
  </si>
  <si>
    <t>Brown bread, sliced (large)</t>
  </si>
  <si>
    <t>Brocolli (1kg)</t>
  </si>
  <si>
    <t>Marmalade (1lb)</t>
  </si>
  <si>
    <t>Cooked ham (1kg)</t>
  </si>
  <si>
    <t>Spaghetti (500g)</t>
  </si>
  <si>
    <t>Source: CSO Consumer Prices, Bi-annual average price analysis</t>
  </si>
  <si>
    <t>days</t>
  </si>
  <si>
    <t>Station</t>
  </si>
  <si>
    <t>Zone A</t>
  </si>
  <si>
    <t>Winetavern Street</t>
  </si>
  <si>
    <t>Coleraine Street</t>
  </si>
  <si>
    <t>Marino</t>
  </si>
  <si>
    <t>Rathmines</t>
  </si>
  <si>
    <t>Phoenix Park</t>
  </si>
  <si>
    <t>Ballyfermot</t>
  </si>
  <si>
    <t xml:space="preserve">Zone B </t>
  </si>
  <si>
    <t>Heatherton Park</t>
  </si>
  <si>
    <t>Old Station Road</t>
  </si>
  <si>
    <t xml:space="preserve">Zone C </t>
  </si>
  <si>
    <t>Next 15 biggest towns</t>
  </si>
  <si>
    <t>Ennis</t>
  </si>
  <si>
    <t>Bray</t>
  </si>
  <si>
    <t xml:space="preserve">Zone D </t>
  </si>
  <si>
    <t>Ferbane</t>
  </si>
  <si>
    <t>Remainder of stations</t>
  </si>
  <si>
    <t>Drogheda</t>
  </si>
  <si>
    <t>Castlebar</t>
  </si>
  <si>
    <t>Kilkitt</t>
  </si>
  <si>
    <t>Carnsore Point</t>
  </si>
  <si>
    <t xml:space="preserve">Source: Environmental Protection Agency </t>
  </si>
  <si>
    <r>
      <t>Annual mean</t>
    </r>
    <r>
      <rPr>
        <b/>
        <vertAlign val="superscript"/>
        <sz val="8"/>
        <rFont val="Arial"/>
        <family val="2"/>
      </rPr>
      <t>1</t>
    </r>
  </si>
  <si>
    <r>
      <t xml:space="preserve">3 </t>
    </r>
    <r>
      <rPr>
        <sz val="8"/>
        <rFont val="Arial"/>
        <family val="2"/>
      </rPr>
      <t xml:space="preserve"> The number of days where the PM</t>
    </r>
    <r>
      <rPr>
        <vertAlign val="subscript"/>
        <sz val="8"/>
        <rFont val="Arial"/>
        <family val="2"/>
      </rPr>
      <t>10</t>
    </r>
    <r>
      <rPr>
        <sz val="8"/>
        <rFont val="Arial"/>
        <family val="2"/>
      </rPr>
      <t xml:space="preserve"> value recorded at the station was &gt; 50 μg/m3.</t>
    </r>
  </si>
  <si>
    <r>
      <t>Daily max</t>
    </r>
    <r>
      <rPr>
        <b/>
        <vertAlign val="superscript"/>
        <sz val="8"/>
        <rFont val="Arial"/>
        <family val="2"/>
      </rPr>
      <t>2</t>
    </r>
  </si>
  <si>
    <r>
      <t>Values &gt; 50</t>
    </r>
    <r>
      <rPr>
        <b/>
        <vertAlign val="superscript"/>
        <sz val="8"/>
        <rFont val="Arial"/>
        <family val="2"/>
      </rPr>
      <t xml:space="preserve">3 </t>
    </r>
  </si>
  <si>
    <t>Table 8.1   Air quality by station, 2006</t>
  </si>
  <si>
    <r>
      <t>PM</t>
    </r>
    <r>
      <rPr>
        <i/>
        <vertAlign val="subscript"/>
        <sz val="8"/>
        <rFont val="Arial"/>
        <family val="2"/>
      </rPr>
      <t>10</t>
    </r>
    <r>
      <rPr>
        <i/>
        <sz val="8"/>
        <rFont val="Arial"/>
        <family val="2"/>
      </rPr>
      <t xml:space="preserve"> (μg/m3)</t>
    </r>
  </si>
  <si>
    <t xml:space="preserve">Unpolluted </t>
  </si>
  <si>
    <t>Slightly polluted</t>
  </si>
  <si>
    <t>Moderately polluted</t>
  </si>
  <si>
    <t>Seriously polluted</t>
  </si>
  <si>
    <t>River basin district</t>
  </si>
  <si>
    <t xml:space="preserve">South Western </t>
  </si>
  <si>
    <t xml:space="preserve">Western </t>
  </si>
  <si>
    <t xml:space="preserve">North Western (South) </t>
  </si>
  <si>
    <t xml:space="preserve">Shannon </t>
  </si>
  <si>
    <t xml:space="preserve">South Eastern </t>
  </si>
  <si>
    <t xml:space="preserve">Eastern </t>
  </si>
  <si>
    <t>Neagh Bann (South)</t>
  </si>
  <si>
    <r>
      <t xml:space="preserve">1 </t>
    </r>
    <r>
      <rPr>
        <sz val="8"/>
        <rFont val="Arial"/>
        <family val="2"/>
      </rPr>
      <t xml:space="preserve">The percentage of the total channel length examined in each river basin district that occurred in each quality class. </t>
    </r>
  </si>
  <si>
    <t>% compliant</t>
  </si>
  <si>
    <t>Public</t>
  </si>
  <si>
    <t>Private</t>
  </si>
  <si>
    <t>n/a</t>
  </si>
  <si>
    <t>Source: Environmental Protection Agency</t>
  </si>
  <si>
    <t>Table 8.3   Compliant drinking water schemes by county, 2006</t>
  </si>
  <si>
    <r>
      <t>1</t>
    </r>
    <r>
      <rPr>
        <sz val="8"/>
        <rFont val="Arial"/>
        <family val="2"/>
      </rPr>
      <t xml:space="preserve"> Drinking water schemes in compliance with statutory requirements. n/a means not applicable.</t>
    </r>
  </si>
  <si>
    <r>
      <t>2</t>
    </r>
    <r>
      <rPr>
        <sz val="8"/>
        <rFont val="Arial"/>
        <family val="2"/>
      </rPr>
      <t xml:space="preserve"> Cork County includes Cork North, South and West.</t>
    </r>
  </si>
  <si>
    <r>
      <t xml:space="preserve">    Cork County</t>
    </r>
    <r>
      <rPr>
        <vertAlign val="superscript"/>
        <sz val="8"/>
        <rFont val="Arial"/>
        <family val="2"/>
      </rPr>
      <t>2</t>
    </r>
  </si>
  <si>
    <t xml:space="preserve">West </t>
  </si>
  <si>
    <t>Source: An Taisce</t>
  </si>
  <si>
    <t>beaches and marinas</t>
  </si>
  <si>
    <t>Table 8.4   Blue Flag beaches by county, 1997-2007</t>
  </si>
  <si>
    <t>households (000)</t>
  </si>
  <si>
    <t xml:space="preserve">Midland </t>
  </si>
  <si>
    <t xml:space="preserve">Mid-East </t>
  </si>
  <si>
    <t xml:space="preserve">Mid-West </t>
  </si>
  <si>
    <t>Source: CSO QNHS Recycling &amp; Energy Module</t>
  </si>
  <si>
    <t>Table 8.5   Households recycling waste by region, 1991 &amp; 2005</t>
  </si>
  <si>
    <t>Tonnes</t>
  </si>
  <si>
    <r>
      <t>Table 8.6   Household waste by county, 2006</t>
    </r>
    <r>
      <rPr>
        <b/>
        <vertAlign val="superscript"/>
        <sz val="8"/>
        <rFont val="Arial"/>
        <family val="2"/>
      </rPr>
      <t>1</t>
    </r>
  </si>
  <si>
    <t>Mixed residual collection</t>
  </si>
  <si>
    <t>Kerbside recyclables</t>
  </si>
  <si>
    <t>Bring banks &amp; civic amenities</t>
  </si>
  <si>
    <t xml:space="preserve">  Dublin City </t>
  </si>
  <si>
    <t xml:space="preserve">  Fingal </t>
  </si>
  <si>
    <t xml:space="preserve">    Waterford City </t>
  </si>
  <si>
    <t xml:space="preserve">    Limerick City </t>
  </si>
  <si>
    <t>Private cars</t>
  </si>
  <si>
    <t>Goods vehicles</t>
  </si>
  <si>
    <t>Tractors</t>
  </si>
  <si>
    <t>Motor Cycles</t>
  </si>
  <si>
    <t>Table 8.7   Vehicle registrations by tax class and region, 2006</t>
  </si>
  <si>
    <r>
      <t>PSV Vehicles</t>
    </r>
    <r>
      <rPr>
        <b/>
        <vertAlign val="superscript"/>
        <sz val="8"/>
        <rFont val="Arial"/>
        <family val="2"/>
      </rPr>
      <t>1</t>
    </r>
  </si>
  <si>
    <r>
      <t>1</t>
    </r>
    <r>
      <rPr>
        <sz val="8"/>
        <rFont val="Arial"/>
        <family val="2"/>
      </rPr>
      <t xml:space="preserve"> PSV - public service vehicle</t>
    </r>
  </si>
  <si>
    <t>Source: Department of the Environment Heritage &amp; Local Government</t>
  </si>
  <si>
    <t>rate per 1,000 persons aged 16 &amp; over</t>
  </si>
  <si>
    <t>private cars</t>
  </si>
  <si>
    <t>Licensing authority</t>
  </si>
  <si>
    <t>tonne-km (million)</t>
  </si>
  <si>
    <t>Region of Origin</t>
  </si>
  <si>
    <t>Region of Destination</t>
  </si>
  <si>
    <t>Source: CSO Road Freight Survey</t>
  </si>
  <si>
    <r>
      <t>Table 8.9   Road freight transoortation by region, 2006</t>
    </r>
    <r>
      <rPr>
        <b/>
        <vertAlign val="superscript"/>
        <sz val="8"/>
        <rFont val="Arial"/>
        <family val="2"/>
      </rPr>
      <t>1</t>
    </r>
  </si>
  <si>
    <r>
      <t xml:space="preserve">1 </t>
    </r>
    <r>
      <rPr>
        <sz val="8"/>
        <rFont val="Arial"/>
        <family val="2"/>
      </rPr>
      <t xml:space="preserve"> International and cross-border traffic excluded.</t>
    </r>
  </si>
  <si>
    <r>
      <t>2</t>
    </r>
    <r>
      <rPr>
        <sz val="8"/>
        <rFont val="Arial"/>
        <family val="2"/>
      </rPr>
      <t xml:space="preserve"> Other includes household waste delivered directly to landfill face by householders, estimate of home composting </t>
    </r>
  </si>
  <si>
    <t>and uncollected household waste.</t>
  </si>
  <si>
    <t xml:space="preserve">  Dún Laoighaire-Rathdown</t>
  </si>
  <si>
    <t xml:space="preserve"> no more than 35 days  &gt;50 μg/m3.</t>
  </si>
  <si>
    <r>
      <t xml:space="preserve">2  </t>
    </r>
    <r>
      <rPr>
        <sz val="8"/>
        <rFont val="Arial"/>
        <family val="2"/>
      </rPr>
      <t>The maximum PM</t>
    </r>
    <r>
      <rPr>
        <vertAlign val="subscript"/>
        <sz val="8"/>
        <rFont val="Arial"/>
        <family val="2"/>
      </rPr>
      <t>10</t>
    </r>
    <r>
      <rPr>
        <sz val="8"/>
        <rFont val="Arial"/>
        <family val="2"/>
      </rPr>
      <t xml:space="preserve">  value recorded at the station during 2006. The daily limit for the protection of human health is</t>
    </r>
  </si>
  <si>
    <r>
      <t xml:space="preserve">1  </t>
    </r>
    <r>
      <rPr>
        <sz val="8"/>
        <rFont val="Arial"/>
        <family val="2"/>
      </rPr>
      <t>The PM</t>
    </r>
    <r>
      <rPr>
        <vertAlign val="subscript"/>
        <sz val="8"/>
        <rFont val="Arial"/>
        <family val="2"/>
      </rPr>
      <t>10</t>
    </r>
    <r>
      <rPr>
        <sz val="8"/>
        <rFont val="Arial"/>
        <family val="2"/>
      </rPr>
      <t xml:space="preserve"> annual mean limit value for the protection of human health is 40 μg/m3.</t>
    </r>
  </si>
  <si>
    <t>2006/2002</t>
  </si>
  <si>
    <t>Table 1.2   Population density by region, 2006</t>
  </si>
  <si>
    <t>Table 1.1   Population by county, 2002 &amp; 2006</t>
  </si>
  <si>
    <t>Population</t>
  </si>
  <si>
    <t xml:space="preserve">  Dublin </t>
  </si>
  <si>
    <t xml:space="preserve">  Mid-East</t>
  </si>
  <si>
    <r>
      <t xml:space="preserve">2 </t>
    </r>
    <r>
      <rPr>
        <sz val="8"/>
        <rFont val="Arial"/>
        <family val="2"/>
      </rPr>
      <t xml:space="preserve"> Rural refers to aggregrate rural population, including population clusters under 1,500 persons.</t>
    </r>
  </si>
  <si>
    <t xml:space="preserve">  Waterford  </t>
  </si>
  <si>
    <t xml:space="preserve">  Cork </t>
  </si>
  <si>
    <t>based on ESB connections.</t>
  </si>
  <si>
    <r>
      <t xml:space="preserve">1 </t>
    </r>
    <r>
      <rPr>
        <sz val="8"/>
        <rFont val="Arial"/>
        <family val="2"/>
      </rPr>
      <t xml:space="preserve">Figures compiled by the Department of the Environment, Heritage &amp; Local Government are </t>
    </r>
  </si>
  <si>
    <t xml:space="preserve">  Dun Laoghaire-Rathdown</t>
  </si>
  <si>
    <r>
      <t>Table 2.7   Average house prices by county, 1997-2007</t>
    </r>
    <r>
      <rPr>
        <b/>
        <vertAlign val="superscript"/>
        <sz val="8"/>
        <rFont val="Arial"/>
        <family val="2"/>
      </rPr>
      <t>1</t>
    </r>
  </si>
  <si>
    <t xml:space="preserve">  Limerick </t>
  </si>
  <si>
    <r>
      <t>1</t>
    </r>
    <r>
      <rPr>
        <sz val="8"/>
        <rFont val="Arial"/>
        <family val="2"/>
      </rPr>
      <t xml:space="preserve"> These health indicators are also related to age: smoking and alcohol use were higher in younger age groups, and</t>
    </r>
  </si>
  <si>
    <t xml:space="preserve"> overweight/obesity was higher in older groups. </t>
  </si>
  <si>
    <r>
      <t xml:space="preserve">1  </t>
    </r>
    <r>
      <rPr>
        <sz val="8"/>
        <rFont val="Arial"/>
        <family val="2"/>
      </rPr>
      <t xml:space="preserve">Early school leavers are defined as those persons aged 18-24 whose highest level of education attained is </t>
    </r>
  </si>
  <si>
    <t xml:space="preserve"> lower secondary or below who have completed their formal education. </t>
  </si>
  <si>
    <t>Change in house completions by region, 2007/2002</t>
  </si>
  <si>
    <r>
      <t>Table 4.1   Travel by Irish residents by region, 2002 &amp; 2006</t>
    </r>
    <r>
      <rPr>
        <b/>
        <vertAlign val="superscript"/>
        <sz val="8"/>
        <rFont val="Arial"/>
        <family val="2"/>
      </rPr>
      <t>1</t>
    </r>
  </si>
  <si>
    <r>
      <t>Table  7.2   Gross Value Added by region, 2000 &amp; 2005</t>
    </r>
    <r>
      <rPr>
        <b/>
        <vertAlign val="superscript"/>
        <sz val="8"/>
        <rFont val="Arial"/>
        <family val="2"/>
      </rPr>
      <t>1</t>
    </r>
  </si>
  <si>
    <r>
      <t>Table 7.8   Main type of childcare arrangement by region, 2005</t>
    </r>
    <r>
      <rPr>
        <b/>
        <vertAlign val="superscript"/>
        <sz val="8"/>
        <rFont val="Arial"/>
        <family val="2"/>
      </rPr>
      <t xml:space="preserve">1 </t>
    </r>
  </si>
  <si>
    <r>
      <t>Table 7.11   Price differences between Dublin and Outside Dublin, November 2007</t>
    </r>
    <r>
      <rPr>
        <b/>
        <vertAlign val="superscript"/>
        <sz val="8"/>
        <rFont val="Arial"/>
        <family val="2"/>
      </rPr>
      <t>1</t>
    </r>
  </si>
  <si>
    <r>
      <t>Table 8.2   River water quality by river basin district, 2004-2006</t>
    </r>
    <r>
      <rPr>
        <b/>
        <vertAlign val="superscript"/>
        <sz val="8"/>
        <rFont val="Arial"/>
        <family val="2"/>
      </rPr>
      <t>1</t>
    </r>
  </si>
  <si>
    <t>Table 8.8   Private car registrations by licensing authority, 1996-2006</t>
  </si>
  <si>
    <t xml:space="preserve"> Wicklow</t>
  </si>
  <si>
    <r>
      <t xml:space="preserve">1  </t>
    </r>
    <r>
      <rPr>
        <sz val="8"/>
        <rFont val="Arial"/>
        <family val="2"/>
      </rPr>
      <t>Persons usually resident and present in the State by nationality and county where enumerated.</t>
    </r>
  </si>
  <si>
    <t>Away/</t>
  </si>
  <si>
    <r>
      <t>1</t>
    </r>
    <r>
      <rPr>
        <sz val="8"/>
        <rFont val="Arial"/>
        <family val="2"/>
      </rPr>
      <t xml:space="preserve"> As reported by Local Authorities.</t>
    </r>
  </si>
  <si>
    <t xml:space="preserve">Table 6.7   Leaving Certificate candidates by county, 2003-2007 </t>
  </si>
  <si>
    <t>candidates</t>
  </si>
</sst>
</file>

<file path=xl/styles.xml><?xml version="1.0" encoding="utf-8"?>
<styleSheet xmlns="http://schemas.openxmlformats.org/spreadsheetml/2006/main">
  <numFmts count="8">
    <numFmt numFmtId="43" formatCode="_-* #,##0.00_-;\-* #,##0.00_-;_-* &quot;-&quot;??_-;_-@_-"/>
    <numFmt numFmtId="164" formatCode="0.0"/>
    <numFmt numFmtId="165" formatCode="_-* #,##0_-;\-* #,##0_-;_-* &quot;-&quot;??_-;_-@_-"/>
    <numFmt numFmtId="166" formatCode="_-* #,##0.0_-;\-* #,##0.0_-;_-* &quot;-&quot;??_-;_-@_-"/>
    <numFmt numFmtId="167" formatCode="_(* #,##0_);_(* \(#,##0\);_(* &quot;-&quot;??_);_(@_)"/>
    <numFmt numFmtId="168" formatCode="#,##0.0"/>
    <numFmt numFmtId="169" formatCode="0.0%"/>
    <numFmt numFmtId="170" formatCode="\+0.0;\-0.0"/>
  </numFmts>
  <fonts count="34">
    <font>
      <sz val="10"/>
      <name val="Arial"/>
    </font>
    <font>
      <sz val="10"/>
      <name val="Arial"/>
    </font>
    <font>
      <b/>
      <sz val="8"/>
      <name val="Arial"/>
      <family val="2"/>
    </font>
    <font>
      <b/>
      <sz val="8"/>
      <color indexed="12"/>
      <name val="Arial"/>
      <family val="2"/>
    </font>
    <font>
      <sz val="8"/>
      <name val="Arial"/>
      <family val="2"/>
    </font>
    <font>
      <sz val="8"/>
      <color indexed="12"/>
      <name val="Arial"/>
      <family val="2"/>
    </font>
    <font>
      <i/>
      <sz val="8"/>
      <name val="Arial"/>
      <family val="2"/>
    </font>
    <font>
      <sz val="8"/>
      <color indexed="52"/>
      <name val="Arial"/>
      <family val="2"/>
    </font>
    <font>
      <vertAlign val="superscript"/>
      <sz val="8"/>
      <name val="Arial"/>
      <family val="2"/>
    </font>
    <font>
      <sz val="8"/>
      <color indexed="53"/>
      <name val="Arial"/>
      <family val="2"/>
    </font>
    <font>
      <b/>
      <sz val="8"/>
      <color indexed="53"/>
      <name val="Arial"/>
      <family val="2"/>
    </font>
    <font>
      <b/>
      <vertAlign val="superscript"/>
      <sz val="8"/>
      <name val="Arial"/>
      <family val="2"/>
    </font>
    <font>
      <i/>
      <vertAlign val="superscript"/>
      <sz val="8"/>
      <name val="Arial"/>
      <family val="2"/>
    </font>
    <font>
      <b/>
      <sz val="10"/>
      <name val="Arial"/>
      <family val="2"/>
    </font>
    <font>
      <sz val="10"/>
      <name val="Arial"/>
      <family val="2"/>
    </font>
    <font>
      <b/>
      <i/>
      <sz val="8"/>
      <name val="Arial"/>
      <family val="2"/>
    </font>
    <font>
      <b/>
      <sz val="8"/>
      <color indexed="10"/>
      <name val="Arial"/>
      <family val="2"/>
    </font>
    <font>
      <b/>
      <sz val="8"/>
      <name val="Switzerland"/>
    </font>
    <font>
      <sz val="8"/>
      <name val="Switzerland"/>
    </font>
    <font>
      <i/>
      <sz val="8"/>
      <name val="Switzerland"/>
    </font>
    <font>
      <b/>
      <vertAlign val="superscript"/>
      <sz val="8"/>
      <name val="Switzerland"/>
    </font>
    <font>
      <vertAlign val="superscript"/>
      <sz val="8"/>
      <name val="Switzerland"/>
    </font>
    <font>
      <b/>
      <sz val="8"/>
      <name val="Switzerland"/>
      <family val="2"/>
    </font>
    <font>
      <sz val="8"/>
      <name val="Switzerland"/>
      <family val="2"/>
    </font>
    <font>
      <sz val="8"/>
      <name val="Arial"/>
    </font>
    <font>
      <b/>
      <sz val="8"/>
      <name val="Arial"/>
    </font>
    <font>
      <b/>
      <sz val="8"/>
      <color indexed="10"/>
      <name val="Switzerland"/>
      <family val="2"/>
    </font>
    <font>
      <sz val="8"/>
      <color indexed="10"/>
      <name val="Arial"/>
      <family val="2"/>
    </font>
    <font>
      <i/>
      <sz val="8"/>
      <color indexed="12"/>
      <name val="Arial"/>
      <family val="2"/>
    </font>
    <font>
      <i/>
      <sz val="10"/>
      <name val="Arial"/>
      <family val="2"/>
    </font>
    <font>
      <vertAlign val="superscript"/>
      <sz val="8"/>
      <name val="Switzerland"/>
      <family val="2"/>
    </font>
    <font>
      <vertAlign val="subscript"/>
      <sz val="8"/>
      <name val="Arial"/>
      <family val="2"/>
    </font>
    <font>
      <i/>
      <vertAlign val="subscript"/>
      <sz val="8"/>
      <name val="Arial"/>
      <family val="2"/>
    </font>
    <font>
      <sz val="10"/>
      <name val="Arial"/>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9">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3" fontId="33" fillId="0" borderId="0" applyFont="0" applyFill="0" applyBorder="0" applyAlignment="0" applyProtection="0"/>
    <xf numFmtId="0" fontId="1" fillId="0" borderId="0"/>
    <xf numFmtId="0" fontId="14" fillId="0" borderId="0"/>
    <xf numFmtId="9" fontId="1" fillId="0" borderId="0" applyFont="0" applyFill="0" applyBorder="0" applyAlignment="0" applyProtection="0"/>
  </cellStyleXfs>
  <cellXfs count="444">
    <xf numFmtId="0" fontId="0" fillId="0" borderId="0" xfId="0"/>
    <xf numFmtId="0" fontId="4" fillId="0" borderId="0" xfId="0" applyFont="1"/>
    <xf numFmtId="0" fontId="4" fillId="0" borderId="0" xfId="0" applyFont="1" applyFill="1"/>
    <xf numFmtId="0" fontId="4" fillId="0" borderId="0" xfId="0" applyFont="1" applyFill="1" applyBorder="1"/>
    <xf numFmtId="0" fontId="2" fillId="0" borderId="0" xfId="0" applyFont="1" applyFill="1" applyBorder="1"/>
    <xf numFmtId="0" fontId="2" fillId="0" borderId="0" xfId="0" applyFont="1" applyBorder="1" applyAlignment="1">
      <alignment horizontal="left"/>
    </xf>
    <xf numFmtId="0" fontId="2" fillId="0" borderId="0" xfId="0" applyFont="1"/>
    <xf numFmtId="164" fontId="4" fillId="0" borderId="0" xfId="0" applyNumberFormat="1" applyFont="1" applyFill="1"/>
    <xf numFmtId="0" fontId="2" fillId="0" borderId="0" xfId="0" applyFont="1" applyFill="1" applyBorder="1" applyAlignment="1">
      <alignment horizontal="right"/>
    </xf>
    <xf numFmtId="0" fontId="2" fillId="0" borderId="0" xfId="0" applyFont="1" applyAlignment="1">
      <alignment wrapText="1"/>
    </xf>
    <xf numFmtId="0" fontId="6" fillId="0" borderId="0" xfId="0" applyFont="1"/>
    <xf numFmtId="0" fontId="6" fillId="0" borderId="0" xfId="0" applyFont="1" applyAlignment="1">
      <alignment horizontal="right"/>
    </xf>
    <xf numFmtId="0" fontId="2" fillId="0" borderId="1" xfId="0" applyFont="1" applyBorder="1" applyAlignment="1">
      <alignment wrapText="1"/>
    </xf>
    <xf numFmtId="0" fontId="2" fillId="0" borderId="1" xfId="0" applyFont="1" applyBorder="1" applyAlignment="1">
      <alignment horizontal="right" wrapText="1"/>
    </xf>
    <xf numFmtId="3" fontId="4" fillId="0" borderId="0" xfId="0" applyNumberFormat="1" applyFont="1"/>
    <xf numFmtId="165" fontId="6" fillId="0" borderId="0" xfId="1" applyNumberFormat="1" applyFont="1" applyAlignment="1">
      <alignment horizontal="right"/>
    </xf>
    <xf numFmtId="0" fontId="2" fillId="0" borderId="2" xfId="0" applyFont="1" applyBorder="1"/>
    <xf numFmtId="0" fontId="2" fillId="0" borderId="0" xfId="0" applyFont="1" applyBorder="1"/>
    <xf numFmtId="164" fontId="4" fillId="0" borderId="0" xfId="0" applyNumberFormat="1" applyFont="1" applyFill="1" applyBorder="1"/>
    <xf numFmtId="0" fontId="2" fillId="0" borderId="0" xfId="0" applyFont="1" applyFill="1"/>
    <xf numFmtId="0" fontId="2" fillId="0" borderId="2" xfId="0" applyFont="1" applyFill="1" applyBorder="1"/>
    <xf numFmtId="0" fontId="2" fillId="0" borderId="1" xfId="0" applyFont="1" applyFill="1" applyBorder="1" applyAlignment="1">
      <alignment horizontal="right"/>
    </xf>
    <xf numFmtId="49" fontId="6" fillId="0" borderId="0" xfId="0" applyNumberFormat="1" applyFont="1" applyAlignment="1">
      <alignment horizontal="right"/>
    </xf>
    <xf numFmtId="0" fontId="6" fillId="0" borderId="0" xfId="0" applyFont="1" applyFill="1" applyAlignment="1">
      <alignment horizontal="right"/>
    </xf>
    <xf numFmtId="0" fontId="8" fillId="0" borderId="0" xfId="0" applyFont="1"/>
    <xf numFmtId="168" fontId="2" fillId="0" borderId="0" xfId="0" applyNumberFormat="1" applyFont="1"/>
    <xf numFmtId="168" fontId="4" fillId="0" borderId="0" xfId="0" applyNumberFormat="1" applyFont="1"/>
    <xf numFmtId="0" fontId="2" fillId="0" borderId="1" xfId="0" applyFont="1" applyFill="1" applyBorder="1" applyAlignment="1">
      <alignment horizontal="left"/>
    </xf>
    <xf numFmtId="0" fontId="2" fillId="0" borderId="1" xfId="0" applyFont="1" applyBorder="1"/>
    <xf numFmtId="0" fontId="2" fillId="0" borderId="1" xfId="0" applyFont="1" applyBorder="1" applyAlignment="1">
      <alignment horizontal="right"/>
    </xf>
    <xf numFmtId="3" fontId="2" fillId="0" borderId="0" xfId="0" applyNumberFormat="1" applyFont="1"/>
    <xf numFmtId="3" fontId="2" fillId="0" borderId="2" xfId="0" applyNumberFormat="1" applyFont="1" applyBorder="1"/>
    <xf numFmtId="0" fontId="4" fillId="0" borderId="0" xfId="0" applyFont="1" applyBorder="1"/>
    <xf numFmtId="0" fontId="6" fillId="0" borderId="0" xfId="0" applyFont="1" applyBorder="1" applyAlignment="1">
      <alignment horizontal="right"/>
    </xf>
    <xf numFmtId="168" fontId="2" fillId="0" borderId="0" xfId="0" applyNumberFormat="1" applyFont="1" applyBorder="1"/>
    <xf numFmtId="168" fontId="2" fillId="0" borderId="0" xfId="0" applyNumberFormat="1" applyFont="1" applyBorder="1" applyAlignment="1">
      <alignment horizontal="right" wrapText="1"/>
    </xf>
    <xf numFmtId="0" fontId="4" fillId="0" borderId="0" xfId="0" applyFont="1" applyBorder="1" applyAlignment="1">
      <alignment horizontal="right" wrapText="1"/>
    </xf>
    <xf numFmtId="3" fontId="4" fillId="0" borderId="0" xfId="0" applyNumberFormat="1" applyFont="1" applyBorder="1" applyAlignment="1">
      <alignment horizontal="right" wrapText="1"/>
    </xf>
    <xf numFmtId="168" fontId="4" fillId="0" borderId="0" xfId="0" applyNumberFormat="1" applyFont="1" applyBorder="1"/>
    <xf numFmtId="168" fontId="4" fillId="0" borderId="0" xfId="0" applyNumberFormat="1" applyFont="1" applyBorder="1" applyAlignment="1">
      <alignment horizontal="right" wrapText="1"/>
    </xf>
    <xf numFmtId="168" fontId="2" fillId="0" borderId="2" xfId="0" applyNumberFormat="1" applyFont="1" applyBorder="1"/>
    <xf numFmtId="168" fontId="2" fillId="0" borderId="2" xfId="0" applyNumberFormat="1" applyFont="1" applyBorder="1" applyAlignment="1">
      <alignment horizontal="right" wrapText="1"/>
    </xf>
    <xf numFmtId="0" fontId="4" fillId="0" borderId="0" xfId="0" applyFont="1" applyBorder="1" applyAlignment="1"/>
    <xf numFmtId="0" fontId="9" fillId="0" borderId="0" xfId="0" applyFont="1" applyBorder="1" applyAlignment="1"/>
    <xf numFmtId="0" fontId="8" fillId="0" borderId="0" xfId="0" applyFont="1" applyBorder="1" applyAlignment="1">
      <alignment horizontal="left"/>
    </xf>
    <xf numFmtId="0" fontId="10" fillId="0" borderId="0" xfId="0" applyFont="1" applyBorder="1" applyAlignment="1">
      <alignment horizontal="right"/>
    </xf>
    <xf numFmtId="0" fontId="10" fillId="0" borderId="0" xfId="0" applyFont="1" applyBorder="1" applyAlignment="1"/>
    <xf numFmtId="0" fontId="8" fillId="0" borderId="0" xfId="0" applyFont="1" applyBorder="1" applyAlignment="1"/>
    <xf numFmtId="3" fontId="6" fillId="0" borderId="0" xfId="0" applyNumberFormat="1" applyFont="1" applyAlignment="1">
      <alignment horizontal="right"/>
    </xf>
    <xf numFmtId="3" fontId="2" fillId="0" borderId="1" xfId="0" applyNumberFormat="1" applyFont="1" applyBorder="1"/>
    <xf numFmtId="3" fontId="2" fillId="0" borderId="2" xfId="1" applyNumberFormat="1" applyFont="1" applyBorder="1"/>
    <xf numFmtId="3" fontId="2" fillId="0" borderId="1" xfId="0" applyNumberFormat="1" applyFont="1" applyBorder="1" applyAlignment="1">
      <alignment horizontal="right"/>
    </xf>
    <xf numFmtId="168" fontId="4" fillId="0" borderId="0" xfId="0" applyNumberFormat="1" applyFont="1" applyBorder="1" applyAlignment="1">
      <alignment horizontal="right"/>
    </xf>
    <xf numFmtId="168" fontId="6" fillId="0" borderId="0" xfId="0" applyNumberFormat="1" applyFont="1" applyAlignment="1">
      <alignment horizontal="right"/>
    </xf>
    <xf numFmtId="3" fontId="4" fillId="0" borderId="0" xfId="1" applyNumberFormat="1" applyFont="1" applyFill="1" applyBorder="1" applyAlignment="1">
      <alignment horizontal="right"/>
    </xf>
    <xf numFmtId="3" fontId="4" fillId="0" borderId="0" xfId="1" applyNumberFormat="1" applyFont="1" applyFill="1" applyBorder="1" applyAlignment="1">
      <alignment horizontal="right" wrapText="1"/>
    </xf>
    <xf numFmtId="3" fontId="2" fillId="0" borderId="2" xfId="0" applyNumberFormat="1" applyFont="1" applyFill="1" applyBorder="1"/>
    <xf numFmtId="0" fontId="4" fillId="0" borderId="0" xfId="0" applyFont="1" applyBorder="1" applyAlignment="1">
      <alignment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4" fillId="0" borderId="0" xfId="0" applyFont="1" applyBorder="1" applyAlignment="1">
      <alignment horizontal="left" vertical="center" wrapText="1"/>
    </xf>
    <xf numFmtId="168" fontId="4" fillId="0" borderId="0" xfId="0" applyNumberFormat="1" applyFont="1" applyFill="1"/>
    <xf numFmtId="168" fontId="2" fillId="0" borderId="2" xfId="0" applyNumberFormat="1" applyFont="1" applyFill="1" applyBorder="1"/>
    <xf numFmtId="0" fontId="8" fillId="0" borderId="0" xfId="0" applyFont="1" applyBorder="1"/>
    <xf numFmtId="164" fontId="2" fillId="0" borderId="2" xfId="0" applyNumberFormat="1" applyFont="1" applyFill="1" applyBorder="1"/>
    <xf numFmtId="0" fontId="10" fillId="0" borderId="0" xfId="0" applyFont="1" applyFill="1" applyBorder="1" applyAlignment="1">
      <alignment horizontal="left"/>
    </xf>
    <xf numFmtId="0" fontId="10" fillId="0" borderId="0" xfId="0" applyFont="1" applyFill="1" applyBorder="1" applyAlignment="1">
      <alignment horizontal="right"/>
    </xf>
    <xf numFmtId="0" fontId="2" fillId="0" borderId="0" xfId="0" applyFont="1" applyFill="1" applyBorder="1" applyAlignment="1">
      <alignment horizontal="left" wrapText="1"/>
    </xf>
    <xf numFmtId="0" fontId="2" fillId="0" borderId="0" xfId="0" applyFont="1" applyFill="1" applyBorder="1" applyAlignment="1">
      <alignment horizontal="right" wrapText="1"/>
    </xf>
    <xf numFmtId="0" fontId="3" fillId="0" borderId="0" xfId="0" applyFont="1" applyFill="1" applyBorder="1" applyAlignment="1">
      <alignment horizontal="right" wrapText="1"/>
    </xf>
    <xf numFmtId="0" fontId="10" fillId="0" borderId="0" xfId="0" applyFont="1" applyFill="1" applyBorder="1" applyAlignment="1">
      <alignment horizontal="right" wrapText="1"/>
    </xf>
    <xf numFmtId="165" fontId="2" fillId="0" borderId="0" xfId="1" applyNumberFormat="1" applyFont="1" applyFill="1" applyBorder="1"/>
    <xf numFmtId="165" fontId="3" fillId="0" borderId="0" xfId="1" applyNumberFormat="1" applyFont="1" applyFill="1" applyBorder="1"/>
    <xf numFmtId="168" fontId="10" fillId="0" borderId="0" xfId="0" applyNumberFormat="1" applyFont="1" applyFill="1" applyBorder="1"/>
    <xf numFmtId="164" fontId="2" fillId="0" borderId="0" xfId="0" applyNumberFormat="1" applyFont="1" applyFill="1" applyBorder="1"/>
    <xf numFmtId="168" fontId="2" fillId="0" borderId="0" xfId="0" applyNumberFormat="1" applyFont="1" applyFill="1" applyBorder="1"/>
    <xf numFmtId="165" fontId="4" fillId="0" borderId="0" xfId="1" applyNumberFormat="1" applyFont="1" applyFill="1" applyBorder="1"/>
    <xf numFmtId="165" fontId="5" fillId="0" borderId="0" xfId="1" applyNumberFormat="1" applyFont="1" applyFill="1" applyBorder="1"/>
    <xf numFmtId="168" fontId="9" fillId="0" borderId="0" xfId="0" applyNumberFormat="1" applyFont="1" applyFill="1" applyBorder="1"/>
    <xf numFmtId="168" fontId="4" fillId="0" borderId="0" xfId="0" applyNumberFormat="1" applyFont="1" applyFill="1" applyBorder="1"/>
    <xf numFmtId="0" fontId="7" fillId="0" borderId="0" xfId="0" applyFont="1" applyFill="1" applyBorder="1"/>
    <xf numFmtId="0" fontId="13" fillId="0" borderId="0" xfId="0" applyFont="1"/>
    <xf numFmtId="0" fontId="2" fillId="0" borderId="0" xfId="0" applyFont="1" applyBorder="1" applyAlignment="1"/>
    <xf numFmtId="0" fontId="6" fillId="0" borderId="0" xfId="0" applyFont="1" applyBorder="1" applyAlignment="1"/>
    <xf numFmtId="0" fontId="2" fillId="0" borderId="0" xfId="0" applyFont="1" applyBorder="1" applyAlignment="1">
      <alignment wrapText="1"/>
    </xf>
    <xf numFmtId="3" fontId="4" fillId="0" borderId="0" xfId="0" applyNumberFormat="1" applyFont="1" applyBorder="1" applyAlignment="1">
      <alignment wrapText="1"/>
    </xf>
    <xf numFmtId="3" fontId="2" fillId="0" borderId="0" xfId="0" applyNumberFormat="1" applyFont="1" applyBorder="1" applyAlignment="1">
      <alignment wrapText="1"/>
    </xf>
    <xf numFmtId="0" fontId="2" fillId="0" borderId="2" xfId="0" applyFont="1" applyBorder="1" applyAlignment="1">
      <alignment wrapText="1"/>
    </xf>
    <xf numFmtId="0" fontId="13" fillId="0" borderId="0" xfId="0" applyFont="1" applyAlignment="1">
      <alignment wrapText="1"/>
    </xf>
    <xf numFmtId="0" fontId="14" fillId="0" borderId="0" xfId="0" applyFont="1"/>
    <xf numFmtId="0" fontId="4" fillId="0" borderId="1" xfId="0" applyFont="1" applyBorder="1"/>
    <xf numFmtId="0" fontId="4" fillId="0" borderId="3" xfId="0" applyFont="1" applyBorder="1"/>
    <xf numFmtId="168" fontId="4" fillId="0" borderId="3" xfId="0" applyNumberFormat="1" applyFont="1" applyBorder="1"/>
    <xf numFmtId="168" fontId="6" fillId="0" borderId="3" xfId="0" applyNumberFormat="1" applyFont="1" applyBorder="1" applyAlignment="1">
      <alignment horizontal="right"/>
    </xf>
    <xf numFmtId="0" fontId="13" fillId="0" borderId="0" xfId="0" applyFont="1" applyAlignment="1">
      <alignment horizontal="right" wrapText="1"/>
    </xf>
    <xf numFmtId="0" fontId="2" fillId="0" borderId="0" xfId="0" applyFont="1" applyBorder="1" applyAlignment="1">
      <alignment horizontal="right"/>
    </xf>
    <xf numFmtId="164" fontId="2" fillId="0" borderId="0" xfId="0" applyNumberFormat="1" applyFont="1" applyBorder="1"/>
    <xf numFmtId="0" fontId="2" fillId="0" borderId="0" xfId="0" applyFont="1" applyAlignment="1" applyProtection="1">
      <alignment horizontal="left"/>
      <protection locked="0"/>
    </xf>
    <xf numFmtId="0" fontId="14" fillId="0" borderId="0" xfId="0" applyFont="1" applyAlignment="1" applyProtection="1">
      <alignment horizontal="left"/>
      <protection locked="0"/>
    </xf>
    <xf numFmtId="0" fontId="4" fillId="0" borderId="0" xfId="0" applyFont="1" applyAlignment="1">
      <alignment horizontal="right"/>
    </xf>
    <xf numFmtId="0" fontId="2" fillId="0" borderId="1" xfId="0" applyFont="1" applyBorder="1" applyAlignment="1">
      <alignment horizontal="left" wrapText="1"/>
    </xf>
    <xf numFmtId="0" fontId="2" fillId="0" borderId="1" xfId="0" applyFont="1" applyBorder="1" applyAlignment="1" applyProtection="1">
      <alignment horizontal="right"/>
      <protection locked="0"/>
    </xf>
    <xf numFmtId="0" fontId="2" fillId="0" borderId="0" xfId="0" applyFont="1" applyAlignment="1">
      <alignment horizontal="right"/>
    </xf>
    <xf numFmtId="164" fontId="2" fillId="0" borderId="0" xfId="0" applyNumberFormat="1" applyFont="1"/>
    <xf numFmtId="0" fontId="15" fillId="0" borderId="0" xfId="0" applyFont="1"/>
    <xf numFmtId="164" fontId="4" fillId="0" borderId="0" xfId="0" applyNumberFormat="1" applyFont="1"/>
    <xf numFmtId="0" fontId="13" fillId="0" borderId="0" xfId="0" applyFont="1" applyAlignment="1" applyProtection="1">
      <alignment horizontal="left"/>
      <protection locked="0"/>
    </xf>
    <xf numFmtId="0" fontId="13" fillId="0" borderId="0" xfId="0" applyFont="1" applyAlignment="1" applyProtection="1">
      <alignment horizontal="right"/>
      <protection locked="0"/>
    </xf>
    <xf numFmtId="3" fontId="4" fillId="0" borderId="0" xfId="1" applyNumberFormat="1" applyFont="1" applyAlignment="1" applyProtection="1">
      <alignment horizontal="right"/>
      <protection locked="0"/>
    </xf>
    <xf numFmtId="3" fontId="4" fillId="0" borderId="0" xfId="0" applyNumberFormat="1" applyFont="1" applyAlignment="1" applyProtection="1">
      <alignment horizontal="right"/>
      <protection locked="0"/>
    </xf>
    <xf numFmtId="0" fontId="14" fillId="0" borderId="0" xfId="0" applyFont="1" applyAlignment="1" applyProtection="1">
      <alignment horizontal="right"/>
      <protection locked="0"/>
    </xf>
    <xf numFmtId="3" fontId="2" fillId="0" borderId="2" xfId="1" applyNumberFormat="1" applyFont="1" applyBorder="1" applyAlignment="1" applyProtection="1">
      <alignment horizontal="right"/>
      <protection locked="0"/>
    </xf>
    <xf numFmtId="164" fontId="2" fillId="0" borderId="2" xfId="0" applyNumberFormat="1" applyFont="1" applyBorder="1"/>
    <xf numFmtId="3" fontId="2" fillId="0" borderId="2" xfId="0" applyNumberFormat="1" applyFont="1" applyBorder="1" applyAlignment="1" applyProtection="1">
      <alignment horizontal="right"/>
      <protection locked="0"/>
    </xf>
    <xf numFmtId="0" fontId="2" fillId="0" borderId="3" xfId="0" applyFont="1" applyBorder="1"/>
    <xf numFmtId="0" fontId="2" fillId="0" borderId="3" xfId="0" applyFont="1" applyBorder="1" applyAlignment="1">
      <alignment horizontal="right"/>
    </xf>
    <xf numFmtId="0" fontId="2" fillId="0" borderId="2" xfId="0" applyFont="1" applyBorder="1" applyAlignment="1">
      <alignment horizontal="right"/>
    </xf>
    <xf numFmtId="168" fontId="4" fillId="0" borderId="1" xfId="0" applyNumberFormat="1" applyFont="1" applyBorder="1"/>
    <xf numFmtId="0" fontId="6" fillId="0" borderId="0" xfId="0" applyFont="1" applyBorder="1" applyAlignment="1">
      <alignment horizontal="right" wrapText="1"/>
    </xf>
    <xf numFmtId="0" fontId="6" fillId="0" borderId="2" xfId="0" applyFont="1" applyBorder="1" applyAlignment="1">
      <alignment horizontal="right"/>
    </xf>
    <xf numFmtId="0" fontId="2" fillId="0" borderId="2" xfId="0" applyFont="1" applyBorder="1" applyAlignment="1">
      <alignment horizontal="right" wrapText="1"/>
    </xf>
    <xf numFmtId="168" fontId="0" fillId="0" borderId="0" xfId="0" applyNumberFormat="1"/>
    <xf numFmtId="0" fontId="2" fillId="0" borderId="1" xfId="0" applyFont="1" applyFill="1" applyBorder="1"/>
    <xf numFmtId="168" fontId="2" fillId="0" borderId="1" xfId="0" applyNumberFormat="1" applyFont="1" applyFill="1" applyBorder="1" applyAlignment="1">
      <alignment horizontal="right"/>
    </xf>
    <xf numFmtId="0" fontId="2" fillId="0" borderId="1" xfId="0" applyFont="1" applyBorder="1" applyAlignment="1">
      <alignment horizontal="left"/>
    </xf>
    <xf numFmtId="0" fontId="16" fillId="0" borderId="0" xfId="0" applyFont="1" applyFill="1"/>
    <xf numFmtId="168" fontId="2" fillId="0" borderId="1" xfId="0" applyNumberFormat="1" applyFont="1" applyBorder="1" applyAlignment="1">
      <alignment horizontal="right"/>
    </xf>
    <xf numFmtId="0" fontId="17" fillId="0" borderId="0" xfId="0" applyFont="1"/>
    <xf numFmtId="0" fontId="18" fillId="0" borderId="0" xfId="0" applyFont="1" applyAlignment="1">
      <alignment horizontal="right"/>
    </xf>
    <xf numFmtId="0" fontId="17" fillId="0" borderId="2" xfId="0" applyFont="1" applyBorder="1"/>
    <xf numFmtId="0" fontId="18" fillId="0" borderId="0" xfId="0" applyFont="1"/>
    <xf numFmtId="168" fontId="18" fillId="0" borderId="0" xfId="0" applyNumberFormat="1" applyFont="1" applyBorder="1" applyAlignment="1">
      <alignment horizontal="right" vertical="top"/>
    </xf>
    <xf numFmtId="164" fontId="18" fillId="0" borderId="0" xfId="0" applyNumberFormat="1" applyFont="1"/>
    <xf numFmtId="168" fontId="17" fillId="0" borderId="2" xfId="0" applyNumberFormat="1" applyFont="1" applyBorder="1" applyAlignment="1">
      <alignment horizontal="right" vertical="top"/>
    </xf>
    <xf numFmtId="164" fontId="17" fillId="0" borderId="2" xfId="0" applyNumberFormat="1" applyFont="1" applyBorder="1" applyAlignment="1">
      <alignment horizontal="right"/>
    </xf>
    <xf numFmtId="0" fontId="19" fillId="0" borderId="0" xfId="0" applyFont="1" applyAlignment="1">
      <alignment horizontal="right"/>
    </xf>
    <xf numFmtId="0" fontId="17" fillId="0" borderId="1" xfId="0" applyFont="1" applyBorder="1"/>
    <xf numFmtId="0" fontId="17" fillId="0" borderId="1" xfId="0" applyFont="1" applyBorder="1" applyAlignment="1">
      <alignment horizontal="right"/>
    </xf>
    <xf numFmtId="164" fontId="17" fillId="0" borderId="0" xfId="0" applyNumberFormat="1" applyFont="1" applyAlignment="1">
      <alignment horizontal="right"/>
    </xf>
    <xf numFmtId="0" fontId="18" fillId="0" borderId="0" xfId="0" applyFont="1" applyAlignment="1">
      <alignment wrapText="1"/>
    </xf>
    <xf numFmtId="0" fontId="0" fillId="0" borderId="0" xfId="0" applyAlignment="1">
      <alignment wrapText="1"/>
    </xf>
    <xf numFmtId="0" fontId="22" fillId="0" borderId="0" xfId="0" applyFont="1"/>
    <xf numFmtId="0" fontId="22" fillId="0" borderId="0" xfId="0" applyFont="1" applyAlignment="1">
      <alignment horizontal="right"/>
    </xf>
    <xf numFmtId="0" fontId="24" fillId="0" borderId="0" xfId="0" applyFont="1"/>
    <xf numFmtId="0" fontId="22" fillId="0" borderId="3" xfId="0" applyFont="1" applyBorder="1"/>
    <xf numFmtId="0" fontId="22" fillId="0" borderId="3" xfId="0" applyFont="1" applyBorder="1" applyAlignment="1">
      <alignment horizontal="right"/>
    </xf>
    <xf numFmtId="0" fontId="25" fillId="0" borderId="0" xfId="0" applyFont="1"/>
    <xf numFmtId="0" fontId="22" fillId="0" borderId="0" xfId="0" applyFont="1" applyBorder="1" applyAlignment="1">
      <alignment horizontal="right"/>
    </xf>
    <xf numFmtId="0" fontId="22" fillId="0" borderId="0" xfId="0" applyFont="1" applyBorder="1"/>
    <xf numFmtId="0" fontId="25" fillId="0" borderId="2" xfId="0" applyFont="1" applyBorder="1"/>
    <xf numFmtId="0" fontId="22" fillId="0" borderId="2" xfId="0" applyFont="1" applyBorder="1"/>
    <xf numFmtId="0" fontId="23" fillId="0" borderId="0" xfId="0" applyFont="1"/>
    <xf numFmtId="168" fontId="23" fillId="0" borderId="0" xfId="0" applyNumberFormat="1" applyFont="1"/>
    <xf numFmtId="168" fontId="17" fillId="0" borderId="0" xfId="0" applyNumberFormat="1" applyFont="1" applyBorder="1"/>
    <xf numFmtId="168" fontId="24" fillId="0" borderId="0" xfId="0" applyNumberFormat="1" applyFont="1"/>
    <xf numFmtId="168" fontId="17" fillId="0" borderId="2" xfId="0" applyNumberFormat="1" applyFont="1" applyBorder="1"/>
    <xf numFmtId="164" fontId="22" fillId="0" borderId="0" xfId="0" applyNumberFormat="1" applyFont="1" applyBorder="1" applyAlignment="1">
      <alignment horizontal="right"/>
    </xf>
    <xf numFmtId="0" fontId="24" fillId="0" borderId="0" xfId="0" applyFont="1" applyFill="1" applyBorder="1"/>
    <xf numFmtId="0" fontId="0" fillId="0" borderId="0" xfId="0" applyFill="1" applyBorder="1"/>
    <xf numFmtId="0" fontId="22" fillId="0" borderId="0" xfId="0" applyFont="1" applyFill="1" applyBorder="1"/>
    <xf numFmtId="0" fontId="16" fillId="0" borderId="0" xfId="0" applyFont="1" applyFill="1" applyBorder="1"/>
    <xf numFmtId="0" fontId="26" fillId="0" borderId="0" xfId="0" applyFont="1" applyFill="1" applyBorder="1" applyAlignment="1">
      <alignment horizontal="right"/>
    </xf>
    <xf numFmtId="0" fontId="22" fillId="0" borderId="0" xfId="0" applyFont="1" applyFill="1" applyBorder="1" applyAlignment="1">
      <alignment horizontal="right"/>
    </xf>
    <xf numFmtId="0" fontId="23" fillId="0" borderId="0" xfId="0" applyFont="1" applyFill="1" applyBorder="1" applyAlignment="1">
      <alignment horizontal="right"/>
    </xf>
    <xf numFmtId="0" fontId="25" fillId="0" borderId="0" xfId="0" applyFont="1" applyFill="1" applyBorder="1"/>
    <xf numFmtId="0" fontId="23" fillId="0" borderId="0" xfId="0" applyFont="1" applyFill="1" applyBorder="1"/>
    <xf numFmtId="168" fontId="23" fillId="0" borderId="0" xfId="0" applyNumberFormat="1" applyFont="1" applyFill="1" applyBorder="1"/>
    <xf numFmtId="168" fontId="23" fillId="0" borderId="0" xfId="0" applyNumberFormat="1" applyFont="1" applyFill="1" applyBorder="1" applyAlignment="1">
      <alignment horizontal="right"/>
    </xf>
    <xf numFmtId="164" fontId="22" fillId="0" borderId="0" xfId="0" applyNumberFormat="1" applyFont="1" applyFill="1" applyBorder="1" applyAlignment="1">
      <alignment horizontal="right"/>
    </xf>
    <xf numFmtId="0" fontId="19" fillId="0" borderId="0" xfId="0" applyFont="1" applyFill="1" applyBorder="1" applyAlignment="1">
      <alignment horizontal="right"/>
    </xf>
    <xf numFmtId="2" fontId="2" fillId="0" borderId="1" xfId="0" applyNumberFormat="1" applyFont="1" applyBorder="1" applyAlignment="1">
      <alignment wrapText="1"/>
    </xf>
    <xf numFmtId="2" fontId="2" fillId="0" borderId="1" xfId="0" applyNumberFormat="1" applyFont="1" applyBorder="1" applyAlignment="1">
      <alignment horizontal="right" wrapText="1"/>
    </xf>
    <xf numFmtId="2" fontId="2" fillId="0" borderId="0" xfId="0" applyNumberFormat="1" applyFont="1" applyAlignment="1">
      <alignment wrapText="1"/>
    </xf>
    <xf numFmtId="168" fontId="4" fillId="0" borderId="0" xfId="0" applyNumberFormat="1" applyFont="1" applyAlignment="1">
      <alignment horizontal="right"/>
    </xf>
    <xf numFmtId="3" fontId="4" fillId="0" borderId="0" xfId="0" applyNumberFormat="1" applyFont="1" applyAlignment="1">
      <alignment horizontal="right"/>
    </xf>
    <xf numFmtId="168" fontId="2" fillId="0" borderId="2" xfId="0" applyNumberFormat="1" applyFont="1" applyBorder="1" applyAlignment="1">
      <alignment horizontal="right"/>
    </xf>
    <xf numFmtId="3" fontId="2" fillId="0" borderId="0" xfId="0" applyNumberFormat="1" applyFont="1" applyAlignment="1">
      <alignment horizontal="right"/>
    </xf>
    <xf numFmtId="0" fontId="10" fillId="0" borderId="0" xfId="0" applyFont="1"/>
    <xf numFmtId="164" fontId="10" fillId="0" borderId="0" xfId="0" applyNumberFormat="1" applyFont="1"/>
    <xf numFmtId="164" fontId="6" fillId="0" borderId="0" xfId="0" applyNumberFormat="1" applyFont="1" applyAlignment="1">
      <alignment horizontal="right"/>
    </xf>
    <xf numFmtId="0" fontId="4" fillId="0" borderId="2" xfId="0" applyFont="1" applyBorder="1"/>
    <xf numFmtId="164" fontId="10" fillId="0" borderId="0" xfId="0" applyNumberFormat="1" applyFont="1" applyBorder="1"/>
    <xf numFmtId="0" fontId="0" fillId="0" borderId="0" xfId="0" applyBorder="1"/>
    <xf numFmtId="164" fontId="4" fillId="0" borderId="0" xfId="0" applyNumberFormat="1" applyFont="1" applyBorder="1"/>
    <xf numFmtId="3" fontId="10" fillId="0" borderId="0" xfId="0" applyNumberFormat="1" applyFont="1" applyFill="1" applyBorder="1"/>
    <xf numFmtId="0" fontId="16" fillId="0" borderId="0" xfId="0" applyFont="1" applyAlignment="1">
      <alignment horizontal="right"/>
    </xf>
    <xf numFmtId="3" fontId="9" fillId="0" borderId="0" xfId="0" applyNumberFormat="1" applyFont="1" applyFill="1" applyBorder="1"/>
    <xf numFmtId="0" fontId="2" fillId="0" borderId="3" xfId="0" applyFont="1" applyBorder="1" applyAlignment="1">
      <alignment horizontal="right" wrapText="1"/>
    </xf>
    <xf numFmtId="168" fontId="2" fillId="0" borderId="3" xfId="0" applyNumberFormat="1" applyFont="1" applyBorder="1" applyAlignment="1">
      <alignment horizontal="right" wrapText="1"/>
    </xf>
    <xf numFmtId="0" fontId="3" fillId="0" borderId="0" xfId="0" applyFont="1"/>
    <xf numFmtId="0" fontId="2" fillId="0" borderId="3" xfId="0" applyFont="1" applyBorder="1" applyAlignment="1">
      <alignment wrapText="1"/>
    </xf>
    <xf numFmtId="0" fontId="4" fillId="0" borderId="0" xfId="0" applyFont="1" applyAlignment="1">
      <alignment wrapText="1"/>
    </xf>
    <xf numFmtId="0" fontId="4" fillId="0" borderId="2" xfId="0" applyFont="1" applyBorder="1" applyAlignment="1">
      <alignment wrapText="1"/>
    </xf>
    <xf numFmtId="168" fontId="4" fillId="0" borderId="2" xfId="0" applyNumberFormat="1" applyFont="1" applyBorder="1" applyAlignment="1">
      <alignment horizontal="right" wrapText="1"/>
    </xf>
    <xf numFmtId="168" fontId="4" fillId="0" borderId="2" xfId="0" applyNumberFormat="1" applyFont="1" applyBorder="1" applyAlignment="1">
      <alignment horizontal="right"/>
    </xf>
    <xf numFmtId="168" fontId="6" fillId="0" borderId="0" xfId="0" applyNumberFormat="1" applyFont="1" applyBorder="1" applyAlignment="1">
      <alignment horizontal="right"/>
    </xf>
    <xf numFmtId="3" fontId="8" fillId="0" borderId="0" xfId="0" applyNumberFormat="1" applyFont="1" applyAlignment="1"/>
    <xf numFmtId="0" fontId="4" fillId="0" borderId="0" xfId="0" applyFont="1" applyAlignment="1" applyProtection="1">
      <alignment horizontal="left"/>
      <protection locked="0"/>
    </xf>
    <xf numFmtId="0" fontId="2" fillId="0" borderId="0" xfId="0" applyFont="1" applyAlignment="1">
      <alignment horizontal="right" wrapText="1"/>
    </xf>
    <xf numFmtId="0" fontId="2" fillId="0" borderId="4" xfId="0" applyFont="1" applyBorder="1" applyAlignment="1" applyProtection="1">
      <alignment horizontal="right"/>
      <protection locked="0"/>
    </xf>
    <xf numFmtId="3" fontId="4" fillId="0" borderId="0" xfId="1" applyNumberFormat="1" applyFont="1" applyAlignment="1" applyProtection="1">
      <protection locked="0"/>
    </xf>
    <xf numFmtId="3" fontId="4" fillId="0" borderId="5" xfId="1" applyNumberFormat="1" applyFont="1" applyBorder="1" applyAlignment="1" applyProtection="1">
      <protection locked="0"/>
    </xf>
    <xf numFmtId="3" fontId="2" fillId="0" borderId="0" xfId="1" applyNumberFormat="1" applyFont="1" applyAlignment="1" applyProtection="1">
      <protection locked="0"/>
    </xf>
    <xf numFmtId="3" fontId="2" fillId="0" borderId="6" xfId="1" applyNumberFormat="1" applyFont="1" applyBorder="1" applyAlignment="1" applyProtection="1">
      <protection locked="0"/>
    </xf>
    <xf numFmtId="0" fontId="4" fillId="0" borderId="0" xfId="0" applyFont="1" applyBorder="1" applyAlignment="1" applyProtection="1">
      <alignment horizontal="left"/>
      <protection locked="0"/>
    </xf>
    <xf numFmtId="3" fontId="4" fillId="0" borderId="0" xfId="1" applyNumberFormat="1" applyFont="1" applyBorder="1" applyAlignment="1" applyProtection="1">
      <protection locked="0"/>
    </xf>
    <xf numFmtId="0" fontId="2" fillId="0" borderId="2" xfId="0" applyFont="1" applyBorder="1" applyAlignment="1" applyProtection="1">
      <alignment horizontal="left"/>
      <protection locked="0"/>
    </xf>
    <xf numFmtId="3" fontId="2" fillId="0" borderId="2" xfId="1" applyNumberFormat="1" applyFont="1" applyBorder="1" applyAlignment="1" applyProtection="1">
      <protection locked="0"/>
    </xf>
    <xf numFmtId="164" fontId="2" fillId="0" borderId="7" xfId="0" applyNumberFormat="1" applyFont="1" applyBorder="1"/>
    <xf numFmtId="0" fontId="4" fillId="0" borderId="0" xfId="0" applyFont="1" applyAlignment="1">
      <alignment horizontal="left"/>
    </xf>
    <xf numFmtId="0" fontId="8" fillId="0" borderId="0" xfId="0" applyFont="1" applyAlignment="1">
      <alignment horizontal="left"/>
    </xf>
    <xf numFmtId="0" fontId="6" fillId="0" borderId="1" xfId="0" applyFont="1" applyBorder="1" applyAlignment="1">
      <alignment horizontal="right"/>
    </xf>
    <xf numFmtId="0" fontId="16" fillId="0" borderId="0" xfId="0" applyFont="1"/>
    <xf numFmtId="168" fontId="27" fillId="0" borderId="0" xfId="0" applyNumberFormat="1" applyFont="1"/>
    <xf numFmtId="0" fontId="6" fillId="0" borderId="3" xfId="0" applyFont="1" applyBorder="1" applyAlignment="1">
      <alignment horizontal="right"/>
    </xf>
    <xf numFmtId="0" fontId="2" fillId="0" borderId="2" xfId="0" applyFont="1" applyBorder="1" applyAlignment="1">
      <alignment horizontal="left"/>
    </xf>
    <xf numFmtId="49" fontId="2" fillId="0" borderId="2" xfId="0" applyNumberFormat="1" applyFont="1" applyBorder="1" applyAlignment="1">
      <alignment horizontal="right" wrapText="1"/>
    </xf>
    <xf numFmtId="0" fontId="2" fillId="0" borderId="0" xfId="0" applyFont="1" applyBorder="1" applyAlignment="1">
      <alignment horizontal="right" wrapText="1"/>
    </xf>
    <xf numFmtId="0" fontId="2" fillId="0" borderId="0" xfId="0" applyFont="1" applyBorder="1" applyAlignment="1">
      <alignment horizontal="left" vertical="center"/>
    </xf>
    <xf numFmtId="0" fontId="6" fillId="0" borderId="0" xfId="0" applyFont="1" applyBorder="1" applyAlignment="1">
      <alignment horizontal="right" vertical="center"/>
    </xf>
    <xf numFmtId="0" fontId="4" fillId="0" borderId="0" xfId="0" applyFont="1" applyBorder="1" applyAlignment="1">
      <alignment vertical="center"/>
    </xf>
    <xf numFmtId="0" fontId="2" fillId="0" borderId="1" xfId="0" applyFont="1" applyBorder="1" applyAlignment="1">
      <alignment horizontal="left" vertical="center"/>
    </xf>
    <xf numFmtId="0" fontId="2" fillId="0" borderId="1" xfId="0" applyFont="1" applyBorder="1" applyAlignment="1">
      <alignment horizontal="right" vertical="center"/>
    </xf>
    <xf numFmtId="3" fontId="4" fillId="0" borderId="0" xfId="0" applyNumberFormat="1" applyFont="1" applyBorder="1" applyAlignment="1">
      <alignment horizontal="right" vertical="center"/>
    </xf>
    <xf numFmtId="3" fontId="2" fillId="0" borderId="0" xfId="0" applyNumberFormat="1" applyFont="1" applyBorder="1" applyAlignment="1">
      <alignment horizontal="right" vertical="center"/>
    </xf>
    <xf numFmtId="0" fontId="2" fillId="0" borderId="2" xfId="0" applyFont="1" applyBorder="1" applyAlignment="1">
      <alignment vertical="center"/>
    </xf>
    <xf numFmtId="3" fontId="2" fillId="0" borderId="2" xfId="0" applyNumberFormat="1" applyFont="1" applyBorder="1" applyAlignment="1">
      <alignment horizontal="right" vertical="center"/>
    </xf>
    <xf numFmtId="0" fontId="2" fillId="0" borderId="0" xfId="0" applyFont="1" applyBorder="1" applyAlignment="1">
      <alignment vertical="center"/>
    </xf>
    <xf numFmtId="3" fontId="6" fillId="0" borderId="0" xfId="0" applyNumberFormat="1" applyFont="1" applyBorder="1" applyAlignment="1">
      <alignment horizontal="right" vertical="center"/>
    </xf>
    <xf numFmtId="168" fontId="2" fillId="0" borderId="0" xfId="0" applyNumberFormat="1" applyFont="1" applyBorder="1" applyAlignment="1">
      <alignment horizontal="right" vertical="center"/>
    </xf>
    <xf numFmtId="0" fontId="4" fillId="0" borderId="0" xfId="0" applyFont="1" applyBorder="1" applyAlignment="1">
      <alignment horizontal="center" vertical="center"/>
    </xf>
    <xf numFmtId="0" fontId="2" fillId="0" borderId="0" xfId="0" applyFont="1" applyBorder="1" applyAlignment="1">
      <alignment horizontal="right" vertical="center" wrapText="1"/>
    </xf>
    <xf numFmtId="0" fontId="8" fillId="0" borderId="0" xfId="0" applyFont="1" applyBorder="1" applyAlignment="1">
      <alignment vertical="center"/>
    </xf>
    <xf numFmtId="0" fontId="2" fillId="0" borderId="0" xfId="0" applyFont="1" applyAlignment="1">
      <alignment horizontal="left"/>
    </xf>
    <xf numFmtId="0" fontId="28" fillId="0" borderId="0" xfId="0" applyFont="1"/>
    <xf numFmtId="49" fontId="4" fillId="0" borderId="0" xfId="0" applyNumberFormat="1" applyFont="1"/>
    <xf numFmtId="168" fontId="2" fillId="0" borderId="0" xfId="1" applyNumberFormat="1" applyFont="1"/>
    <xf numFmtId="168" fontId="6" fillId="0" borderId="0" xfId="0" applyNumberFormat="1" applyFont="1" applyFill="1" applyBorder="1" applyAlignment="1">
      <alignment horizontal="right"/>
    </xf>
    <xf numFmtId="168" fontId="2" fillId="0" borderId="0" xfId="0" applyNumberFormat="1" applyFont="1" applyFill="1" applyBorder="1" applyAlignment="1">
      <alignment horizontal="right"/>
    </xf>
    <xf numFmtId="0" fontId="2" fillId="0" borderId="1" xfId="0" applyFont="1" applyFill="1" applyBorder="1" applyAlignment="1">
      <alignment horizontal="left" wrapText="1"/>
    </xf>
    <xf numFmtId="168" fontId="2" fillId="0" borderId="1" xfId="0" applyNumberFormat="1" applyFont="1" applyFill="1" applyBorder="1" applyAlignment="1">
      <alignment horizontal="right" wrapText="1"/>
    </xf>
    <xf numFmtId="0" fontId="2" fillId="0" borderId="0" xfId="0" applyFont="1" applyFill="1" applyBorder="1" applyAlignment="1">
      <alignment wrapText="1"/>
    </xf>
    <xf numFmtId="168" fontId="2" fillId="0" borderId="0" xfId="0" applyNumberFormat="1" applyFont="1" applyFill="1" applyBorder="1" applyAlignment="1">
      <alignment wrapText="1"/>
    </xf>
    <xf numFmtId="3" fontId="2" fillId="0" borderId="0" xfId="0" applyNumberFormat="1" applyFont="1" applyFill="1" applyBorder="1"/>
    <xf numFmtId="3" fontId="4" fillId="0" borderId="0" xfId="0" applyNumberFormat="1" applyFont="1" applyFill="1" applyBorder="1"/>
    <xf numFmtId="168" fontId="27" fillId="0" borderId="0" xfId="0" applyNumberFormat="1" applyFont="1" applyFill="1" applyBorder="1"/>
    <xf numFmtId="0" fontId="8" fillId="0" borderId="0" xfId="0" applyFont="1" applyFill="1" applyBorder="1"/>
    <xf numFmtId="0" fontId="29" fillId="0" borderId="0" xfId="0" applyFont="1" applyAlignment="1">
      <alignment horizontal="right"/>
    </xf>
    <xf numFmtId="168" fontId="2" fillId="0" borderId="3" xfId="0" applyNumberFormat="1" applyFont="1" applyBorder="1"/>
    <xf numFmtId="164" fontId="2" fillId="2" borderId="0" xfId="0" applyNumberFormat="1" applyFont="1" applyFill="1" applyAlignment="1">
      <alignment horizontal="left"/>
    </xf>
    <xf numFmtId="164" fontId="4" fillId="2" borderId="0" xfId="0" applyNumberFormat="1" applyFont="1" applyFill="1"/>
    <xf numFmtId="164" fontId="4" fillId="2" borderId="2" xfId="0" applyNumberFormat="1" applyFont="1" applyFill="1" applyBorder="1"/>
    <xf numFmtId="164" fontId="6" fillId="2" borderId="2" xfId="0" applyNumberFormat="1" applyFont="1" applyFill="1" applyBorder="1" applyAlignment="1">
      <alignment horizontal="right"/>
    </xf>
    <xf numFmtId="164" fontId="6" fillId="2" borderId="0" xfId="0" applyNumberFormat="1" applyFont="1" applyFill="1" applyAlignment="1">
      <alignment horizontal="right"/>
    </xf>
    <xf numFmtId="164" fontId="2" fillId="2" borderId="1" xfId="0" applyNumberFormat="1" applyFont="1" applyFill="1" applyBorder="1"/>
    <xf numFmtId="164" fontId="2" fillId="2" borderId="1" xfId="0" applyNumberFormat="1" applyFont="1" applyFill="1" applyBorder="1" applyAlignment="1">
      <alignment horizontal="right"/>
    </xf>
    <xf numFmtId="164" fontId="4" fillId="2" borderId="0" xfId="0" applyNumberFormat="1" applyFont="1" applyFill="1" applyBorder="1" applyAlignment="1">
      <alignment horizontal="right"/>
    </xf>
    <xf numFmtId="168" fontId="23" fillId="2" borderId="0" xfId="0" applyNumberFormat="1" applyFont="1" applyFill="1"/>
    <xf numFmtId="0" fontId="4" fillId="2" borderId="0" xfId="0" applyFont="1" applyFill="1" applyAlignment="1">
      <alignment horizontal="left"/>
    </xf>
    <xf numFmtId="164" fontId="4" fillId="2" borderId="0" xfId="0" applyNumberFormat="1" applyFont="1" applyFill="1" applyAlignment="1">
      <alignment horizontal="right"/>
    </xf>
    <xf numFmtId="2" fontId="4" fillId="2" borderId="0" xfId="0" applyNumberFormat="1" applyFont="1" applyFill="1" applyBorder="1" applyAlignment="1"/>
    <xf numFmtId="164" fontId="4" fillId="2" borderId="0" xfId="0" applyNumberFormat="1" applyFont="1" applyFill="1" applyBorder="1" applyAlignment="1"/>
    <xf numFmtId="2" fontId="4" fillId="2" borderId="0" xfId="0" applyNumberFormat="1" applyFont="1" applyFill="1" applyBorder="1" applyAlignment="1">
      <alignment horizontal="left"/>
    </xf>
    <xf numFmtId="164" fontId="2" fillId="2" borderId="2" xfId="0" applyNumberFormat="1" applyFont="1" applyFill="1" applyBorder="1"/>
    <xf numFmtId="164" fontId="2" fillId="2" borderId="2" xfId="0" applyNumberFormat="1" applyFont="1" applyFill="1" applyBorder="1" applyAlignment="1">
      <alignment horizontal="right"/>
    </xf>
    <xf numFmtId="0" fontId="4" fillId="2" borderId="0" xfId="0" applyFont="1" applyFill="1"/>
    <xf numFmtId="49" fontId="6" fillId="0" borderId="0" xfId="0" applyNumberFormat="1" applyFont="1" applyBorder="1" applyAlignment="1">
      <alignment horizontal="right"/>
    </xf>
    <xf numFmtId="166" fontId="2" fillId="0" borderId="2" xfId="1" applyNumberFormat="1" applyFont="1" applyBorder="1"/>
    <xf numFmtId="164" fontId="2" fillId="0" borderId="2" xfId="0" applyNumberFormat="1" applyFont="1" applyBorder="1" applyAlignment="1">
      <alignment horizontal="right" wrapText="1"/>
    </xf>
    <xf numFmtId="164" fontId="4" fillId="0" borderId="3" xfId="0" applyNumberFormat="1" applyFont="1" applyBorder="1"/>
    <xf numFmtId="49" fontId="6" fillId="0" borderId="3" xfId="0" applyNumberFormat="1" applyFont="1" applyBorder="1" applyAlignment="1">
      <alignment horizontal="right"/>
    </xf>
    <xf numFmtId="0" fontId="4" fillId="0" borderId="3" xfId="0" applyFont="1" applyBorder="1" applyAlignment="1">
      <alignment horizontal="right"/>
    </xf>
    <xf numFmtId="164" fontId="4" fillId="0" borderId="0" xfId="0" applyNumberFormat="1" applyFont="1" applyAlignment="1">
      <alignment horizontal="right"/>
    </xf>
    <xf numFmtId="164" fontId="2" fillId="0" borderId="2" xfId="0" applyNumberFormat="1" applyFont="1" applyBorder="1" applyAlignment="1">
      <alignment horizontal="right"/>
    </xf>
    <xf numFmtId="168" fontId="2" fillId="0" borderId="0" xfId="0" applyNumberFormat="1" applyFont="1" applyFill="1" applyBorder="1" applyAlignment="1"/>
    <xf numFmtId="168" fontId="4" fillId="0" borderId="0" xfId="0" applyNumberFormat="1" applyFont="1" applyFill="1" applyBorder="1" applyAlignment="1"/>
    <xf numFmtId="168" fontId="16" fillId="0" borderId="0" xfId="0" applyNumberFormat="1" applyFont="1" applyFill="1" applyBorder="1" applyAlignment="1"/>
    <xf numFmtId="168" fontId="2" fillId="0" borderId="0" xfId="0" applyNumberFormat="1" applyFont="1" applyFill="1" applyBorder="1" applyAlignment="1">
      <alignment horizontal="left"/>
    </xf>
    <xf numFmtId="49" fontId="6" fillId="0" borderId="0" xfId="0" applyNumberFormat="1" applyFont="1" applyFill="1" applyBorder="1" applyAlignment="1">
      <alignment horizontal="right"/>
    </xf>
    <xf numFmtId="168" fontId="2" fillId="0" borderId="0" xfId="0" applyNumberFormat="1" applyFont="1" applyFill="1" applyBorder="1" applyAlignment="1">
      <alignment horizontal="center"/>
    </xf>
    <xf numFmtId="168" fontId="4" fillId="0" borderId="0" xfId="0" applyNumberFormat="1" applyFont="1" applyFill="1" applyBorder="1" applyAlignment="1">
      <alignment wrapText="1"/>
    </xf>
    <xf numFmtId="168" fontId="2" fillId="0" borderId="0" xfId="0" applyNumberFormat="1" applyFont="1" applyFill="1" applyBorder="1" applyAlignment="1">
      <alignment horizontal="center" wrapText="1"/>
    </xf>
    <xf numFmtId="168" fontId="8" fillId="0" borderId="0" xfId="0" applyNumberFormat="1" applyFont="1" applyFill="1" applyBorder="1" applyAlignment="1"/>
    <xf numFmtId="168" fontId="2" fillId="0" borderId="1" xfId="0" applyNumberFormat="1" applyFont="1" applyFill="1" applyBorder="1" applyAlignment="1"/>
    <xf numFmtId="1" fontId="2" fillId="0" borderId="1" xfId="0" applyNumberFormat="1" applyFont="1" applyFill="1" applyBorder="1" applyAlignment="1"/>
    <xf numFmtId="168" fontId="4" fillId="0" borderId="2" xfId="0" applyNumberFormat="1" applyFont="1" applyFill="1" applyBorder="1" applyAlignment="1"/>
    <xf numFmtId="0" fontId="6" fillId="0" borderId="0" xfId="0" applyNumberFormat="1" applyFont="1" applyFill="1" applyBorder="1" applyAlignment="1" applyProtection="1">
      <alignment horizontal="right"/>
    </xf>
    <xf numFmtId="0" fontId="2" fillId="0" borderId="1" xfId="0" applyFont="1" applyBorder="1" applyAlignment="1" applyProtection="1">
      <alignment wrapText="1"/>
    </xf>
    <xf numFmtId="0" fontId="2" fillId="0" borderId="1" xfId="0" applyFont="1" applyBorder="1" applyAlignment="1" applyProtection="1">
      <alignment horizontal="right" wrapText="1"/>
    </xf>
    <xf numFmtId="0" fontId="2" fillId="0" borderId="1" xfId="0" applyNumberFormat="1" applyFont="1" applyFill="1" applyBorder="1" applyAlignment="1" applyProtection="1">
      <alignment horizontal="right" wrapText="1"/>
    </xf>
    <xf numFmtId="0" fontId="2" fillId="0" borderId="0" xfId="0" applyNumberFormat="1" applyFont="1" applyFill="1" applyBorder="1" applyAlignment="1" applyProtection="1"/>
    <xf numFmtId="168" fontId="2" fillId="0" borderId="0" xfId="0" applyNumberFormat="1" applyFont="1" applyBorder="1" applyAlignment="1">
      <alignment wrapText="1"/>
    </xf>
    <xf numFmtId="164" fontId="2" fillId="0" borderId="0" xfId="0" applyNumberFormat="1" applyFont="1" applyFill="1" applyBorder="1" applyAlignment="1" applyProtection="1"/>
    <xf numFmtId="0" fontId="4" fillId="0" borderId="0" xfId="0" applyNumberFormat="1" applyFont="1" applyFill="1" applyBorder="1" applyAlignment="1" applyProtection="1"/>
    <xf numFmtId="3" fontId="4" fillId="0" borderId="0" xfId="0" applyNumberFormat="1" applyFont="1" applyFill="1" applyBorder="1" applyAlignment="1" applyProtection="1">
      <alignment horizontal="right"/>
    </xf>
    <xf numFmtId="168" fontId="4" fillId="0" borderId="0" xfId="0" applyNumberFormat="1" applyFont="1" applyBorder="1" applyAlignment="1">
      <alignment wrapText="1"/>
    </xf>
    <xf numFmtId="164" fontId="4" fillId="0" borderId="0" xfId="0" applyNumberFormat="1" applyFont="1" applyFill="1" applyBorder="1" applyAlignment="1" applyProtection="1"/>
    <xf numFmtId="3" fontId="2" fillId="0" borderId="0" xfId="0" applyNumberFormat="1" applyFont="1" applyBorder="1"/>
    <xf numFmtId="3" fontId="4" fillId="0" borderId="0" xfId="0" applyNumberFormat="1" applyFont="1" applyBorder="1"/>
    <xf numFmtId="164" fontId="6" fillId="0" borderId="0" xfId="0" applyNumberFormat="1" applyFont="1" applyFill="1" applyBorder="1" applyAlignment="1" applyProtection="1"/>
    <xf numFmtId="3" fontId="4" fillId="0" borderId="0" xfId="0" applyNumberFormat="1" applyFont="1" applyBorder="1" applyAlignment="1" applyProtection="1">
      <alignment horizontal="right"/>
    </xf>
    <xf numFmtId="0" fontId="2" fillId="0" borderId="2" xfId="0" applyFont="1" applyBorder="1" applyProtection="1"/>
    <xf numFmtId="3" fontId="2" fillId="0" borderId="2" xfId="0" applyNumberFormat="1" applyFont="1" applyBorder="1" applyAlignment="1" applyProtection="1">
      <alignment horizontal="right"/>
    </xf>
    <xf numFmtId="168" fontId="2" fillId="0" borderId="2" xfId="0" applyNumberFormat="1" applyFont="1" applyBorder="1" applyAlignment="1">
      <alignment wrapText="1"/>
    </xf>
    <xf numFmtId="164" fontId="2" fillId="0" borderId="2" xfId="0" applyNumberFormat="1" applyFont="1" applyFill="1" applyBorder="1" applyAlignment="1" applyProtection="1"/>
    <xf numFmtId="164" fontId="6" fillId="0" borderId="0" xfId="0" applyNumberFormat="1" applyFont="1" applyFill="1" applyBorder="1" applyAlignment="1" applyProtection="1">
      <alignment horizontal="right"/>
    </xf>
    <xf numFmtId="0" fontId="2" fillId="0" borderId="0" xfId="0" applyFont="1" applyFill="1" applyBorder="1" applyAlignment="1" applyProtection="1">
      <alignment horizontal="left"/>
    </xf>
    <xf numFmtId="0" fontId="2" fillId="0" borderId="1" xfId="0" applyFont="1" applyFill="1" applyBorder="1" applyAlignment="1" applyProtection="1">
      <alignment horizontal="right"/>
    </xf>
    <xf numFmtId="168" fontId="2" fillId="0" borderId="0" xfId="0" applyNumberFormat="1" applyFont="1" applyAlignment="1">
      <alignment horizontal="right"/>
    </xf>
    <xf numFmtId="0" fontId="2" fillId="0" borderId="0" xfId="0" applyFont="1" applyFill="1" applyAlignment="1">
      <alignment wrapText="1"/>
    </xf>
    <xf numFmtId="0" fontId="2" fillId="0" borderId="0" xfId="0" applyFont="1" applyFill="1" applyBorder="1" applyAlignment="1"/>
    <xf numFmtId="3" fontId="2" fillId="0" borderId="2" xfId="0" applyNumberFormat="1" applyFont="1" applyFill="1" applyBorder="1" applyAlignment="1" applyProtection="1">
      <alignment horizontal="right"/>
    </xf>
    <xf numFmtId="3" fontId="2" fillId="0" borderId="2" xfId="0" applyNumberFormat="1" applyFont="1" applyBorder="1" applyAlignment="1">
      <alignment horizontal="right"/>
    </xf>
    <xf numFmtId="0" fontId="2" fillId="0" borderId="2" xfId="0" applyFont="1" applyBorder="1" applyAlignment="1">
      <alignment horizontal="left" wrapText="1"/>
    </xf>
    <xf numFmtId="0" fontId="0" fillId="0" borderId="1" xfId="0" applyBorder="1" applyAlignment="1">
      <alignment horizontal="center"/>
    </xf>
    <xf numFmtId="168" fontId="2" fillId="0" borderId="0" xfId="0" applyNumberFormat="1" applyFont="1" applyBorder="1" applyAlignment="1">
      <alignment horizontal="right"/>
    </xf>
    <xf numFmtId="0" fontId="4" fillId="0" borderId="0" xfId="0" applyFont="1" applyBorder="1" applyAlignment="1">
      <alignment horizontal="center"/>
    </xf>
    <xf numFmtId="164" fontId="4" fillId="0" borderId="2" xfId="0" applyNumberFormat="1" applyFont="1" applyBorder="1"/>
    <xf numFmtId="0" fontId="6" fillId="0" borderId="0" xfId="0" applyFont="1" applyBorder="1"/>
    <xf numFmtId="0" fontId="0" fillId="0" borderId="0" xfId="0" applyAlignment="1"/>
    <xf numFmtId="0" fontId="4" fillId="0" borderId="0" xfId="0" applyFont="1" applyAlignment="1">
      <alignment horizontal="centerContinuous"/>
    </xf>
    <xf numFmtId="3" fontId="2" fillId="0" borderId="0" xfId="0" applyNumberFormat="1" applyFont="1" applyAlignment="1"/>
    <xf numFmtId="168" fontId="2" fillId="0" borderId="0" xfId="0" applyNumberFormat="1" applyFont="1" applyAlignment="1"/>
    <xf numFmtId="168" fontId="4" fillId="0" borderId="0" xfId="0" applyNumberFormat="1" applyFont="1" applyAlignment="1"/>
    <xf numFmtId="0" fontId="6" fillId="0" borderId="0" xfId="0" applyFont="1" applyAlignment="1">
      <alignment wrapText="1"/>
    </xf>
    <xf numFmtId="3" fontId="6" fillId="0" borderId="0" xfId="0" applyNumberFormat="1" applyFont="1" applyAlignment="1"/>
    <xf numFmtId="168" fontId="6" fillId="0" borderId="0" xfId="0" applyNumberFormat="1" applyFont="1" applyAlignment="1"/>
    <xf numFmtId="168" fontId="2" fillId="0" borderId="2" xfId="0" applyNumberFormat="1" applyFont="1" applyBorder="1" applyAlignment="1"/>
    <xf numFmtId="0" fontId="2" fillId="0" borderId="0" xfId="0" applyFont="1" applyAlignment="1">
      <alignment horizontal="left" vertical="center"/>
    </xf>
    <xf numFmtId="0" fontId="4" fillId="0" borderId="0" xfId="0" applyFont="1" applyAlignment="1">
      <alignment horizontal="centerContinuous" vertical="center"/>
    </xf>
    <xf numFmtId="0" fontId="4" fillId="0" borderId="0" xfId="0" applyFont="1" applyFill="1" applyAlignment="1">
      <alignment horizontal="centerContinuous"/>
    </xf>
    <xf numFmtId="0" fontId="4" fillId="0" borderId="0" xfId="0" applyFont="1" applyFill="1" applyAlignment="1">
      <alignment horizontal="centerContinuous" vertical="center"/>
    </xf>
    <xf numFmtId="0" fontId="2" fillId="0" borderId="2" xfId="0" applyFont="1" applyBorder="1" applyAlignment="1">
      <alignment horizontal="left" vertical="center"/>
    </xf>
    <xf numFmtId="0" fontId="4" fillId="0" borderId="2" xfId="0" applyFont="1" applyFill="1" applyBorder="1" applyAlignment="1">
      <alignment horizontal="centerContinuous"/>
    </xf>
    <xf numFmtId="0" fontId="4" fillId="0" borderId="2" xfId="0" applyFont="1" applyFill="1" applyBorder="1" applyAlignment="1">
      <alignment horizontal="centerContinuous" vertical="center"/>
    </xf>
    <xf numFmtId="0" fontId="6" fillId="0" borderId="2" xfId="0" applyFont="1" applyFill="1" applyBorder="1" applyAlignment="1">
      <alignment horizontal="right" vertical="center"/>
    </xf>
    <xf numFmtId="168" fontId="2" fillId="0" borderId="1" xfId="0" applyNumberFormat="1" applyFont="1" applyBorder="1" applyAlignment="1">
      <alignment horizontal="right" wrapText="1"/>
    </xf>
    <xf numFmtId="3" fontId="2" fillId="0" borderId="1" xfId="0" applyNumberFormat="1" applyFont="1" applyBorder="1" applyAlignment="1">
      <alignment horizontal="right" wrapText="1"/>
    </xf>
    <xf numFmtId="4" fontId="19" fillId="2" borderId="0" xfId="0" applyNumberFormat="1" applyFont="1" applyFill="1" applyBorder="1" applyAlignment="1">
      <alignment horizontal="right"/>
    </xf>
    <xf numFmtId="0" fontId="10" fillId="0" borderId="0" xfId="0" applyFont="1" applyAlignment="1">
      <alignment horizontal="right"/>
    </xf>
    <xf numFmtId="0" fontId="9" fillId="0" borderId="0" xfId="0" applyFont="1"/>
    <xf numFmtId="168" fontId="22" fillId="2" borderId="0" xfId="0" applyNumberFormat="1" applyFont="1" applyFill="1" applyBorder="1" applyAlignment="1">
      <alignment horizontal="left"/>
    </xf>
    <xf numFmtId="168" fontId="23" fillId="2" borderId="0" xfId="0" applyNumberFormat="1" applyFont="1" applyFill="1" applyBorder="1" applyAlignment="1"/>
    <xf numFmtId="0" fontId="24" fillId="2" borderId="2" xfId="0" applyFont="1" applyFill="1" applyBorder="1" applyAlignment="1">
      <alignment horizontal="left"/>
    </xf>
    <xf numFmtId="0" fontId="24" fillId="2" borderId="2" xfId="0" applyFont="1" applyFill="1" applyBorder="1" applyAlignment="1">
      <alignment horizontal="right"/>
    </xf>
    <xf numFmtId="0" fontId="6" fillId="2" borderId="0" xfId="0" applyFont="1" applyFill="1" applyBorder="1" applyAlignment="1">
      <alignment horizontal="right"/>
    </xf>
    <xf numFmtId="0" fontId="24" fillId="2" borderId="0" xfId="0" applyFont="1" applyFill="1" applyBorder="1" applyAlignment="1">
      <alignment horizontal="right"/>
    </xf>
    <xf numFmtId="0" fontId="24" fillId="2" borderId="0" xfId="0" applyFont="1" applyFill="1" applyBorder="1" applyAlignment="1"/>
    <xf numFmtId="1" fontId="17" fillId="2" borderId="2" xfId="0" applyNumberFormat="1" applyFont="1" applyFill="1" applyBorder="1" applyAlignment="1">
      <alignment horizontal="left"/>
    </xf>
    <xf numFmtId="1" fontId="17" fillId="2" borderId="2" xfId="0" applyNumberFormat="1" applyFont="1" applyFill="1" applyBorder="1" applyAlignment="1">
      <alignment horizontal="right"/>
    </xf>
    <xf numFmtId="1" fontId="17" fillId="2" borderId="1" xfId="0" applyNumberFormat="1" applyFont="1" applyFill="1" applyBorder="1" applyAlignment="1">
      <alignment horizontal="right"/>
    </xf>
    <xf numFmtId="1" fontId="17" fillId="2" borderId="0" xfId="0" applyNumberFormat="1" applyFont="1" applyFill="1" applyBorder="1" applyAlignment="1"/>
    <xf numFmtId="168" fontId="23" fillId="2" borderId="0" xfId="0" applyNumberFormat="1" applyFont="1" applyFill="1" applyBorder="1" applyAlignment="1">
      <alignment horizontal="left"/>
    </xf>
    <xf numFmtId="3" fontId="23" fillId="2" borderId="0" xfId="0" applyNumberFormat="1" applyFont="1" applyFill="1" applyBorder="1" applyAlignment="1">
      <alignment horizontal="right"/>
    </xf>
    <xf numFmtId="3" fontId="23" fillId="2" borderId="0" xfId="0" applyNumberFormat="1" applyFont="1" applyFill="1" applyBorder="1" applyAlignment="1"/>
    <xf numFmtId="168" fontId="22" fillId="2" borderId="2" xfId="0" applyNumberFormat="1" applyFont="1" applyFill="1" applyBorder="1" applyAlignment="1">
      <alignment horizontal="left"/>
    </xf>
    <xf numFmtId="3" fontId="22" fillId="2" borderId="2" xfId="0" applyNumberFormat="1" applyFont="1" applyFill="1" applyBorder="1" applyAlignment="1">
      <alignment horizontal="right"/>
    </xf>
    <xf numFmtId="3" fontId="22" fillId="2" borderId="2" xfId="0" applyNumberFormat="1" applyFont="1" applyFill="1" applyBorder="1" applyAlignment="1"/>
    <xf numFmtId="168" fontId="17" fillId="2" borderId="2" xfId="0" applyNumberFormat="1" applyFont="1" applyFill="1" applyBorder="1" applyAlignment="1"/>
    <xf numFmtId="4" fontId="23" fillId="2" borderId="0" xfId="0" applyNumberFormat="1" applyFont="1" applyFill="1" applyBorder="1" applyAlignment="1">
      <alignment horizontal="right"/>
    </xf>
    <xf numFmtId="4" fontId="23" fillId="2" borderId="0" xfId="0" applyNumberFormat="1" applyFont="1" applyFill="1" applyBorder="1" applyAlignment="1"/>
    <xf numFmtId="0" fontId="30" fillId="3" borderId="0" xfId="0" applyNumberFormat="1" applyFont="1" applyFill="1" applyAlignment="1">
      <alignment horizontal="left"/>
    </xf>
    <xf numFmtId="164" fontId="23" fillId="3" borderId="0" xfId="0" applyNumberFormat="1" applyFont="1" applyFill="1" applyBorder="1" applyAlignment="1">
      <alignment horizontal="left"/>
    </xf>
    <xf numFmtId="168" fontId="23" fillId="3" borderId="0" xfId="0" applyNumberFormat="1" applyFont="1" applyFill="1" applyAlignment="1">
      <alignment horizontal="right"/>
    </xf>
    <xf numFmtId="0" fontId="2" fillId="0" borderId="0" xfId="0" applyFont="1" applyBorder="1" applyAlignment="1">
      <alignment horizontal="center" vertical="center"/>
    </xf>
    <xf numFmtId="49" fontId="2" fillId="0" borderId="0" xfId="0" applyNumberFormat="1" applyFont="1" applyFill="1" applyBorder="1" applyAlignment="1">
      <alignment horizontal="center" wrapText="1"/>
    </xf>
    <xf numFmtId="49" fontId="2" fillId="0" borderId="0" xfId="0" applyNumberFormat="1" applyFont="1" applyFill="1" applyBorder="1" applyAlignment="1">
      <alignment horizontal="center"/>
    </xf>
    <xf numFmtId="49" fontId="2" fillId="0" borderId="0" xfId="0" applyNumberFormat="1" applyFont="1" applyAlignment="1">
      <alignment horizontal="center"/>
    </xf>
    <xf numFmtId="0" fontId="2" fillId="0" borderId="0" xfId="0" applyFont="1" applyFill="1" applyBorder="1" applyAlignment="1">
      <alignment horizontal="left"/>
    </xf>
    <xf numFmtId="164" fontId="4" fillId="0" borderId="0" xfId="0" applyNumberFormat="1" applyFont="1" applyFill="1" applyBorder="1" applyAlignment="1">
      <alignment horizontal="center"/>
    </xf>
    <xf numFmtId="17" fontId="2" fillId="0" borderId="0" xfId="0" applyNumberFormat="1" applyFont="1" applyFill="1" applyBorder="1" applyAlignment="1">
      <alignment horizontal="center" wrapText="1"/>
    </xf>
    <xf numFmtId="170" fontId="2" fillId="0" borderId="0" xfId="0" applyNumberFormat="1" applyFont="1" applyFill="1" applyBorder="1" applyAlignment="1">
      <alignment horizontal="center"/>
    </xf>
    <xf numFmtId="0" fontId="0" fillId="0" borderId="0" xfId="0" applyAlignment="1">
      <alignment horizontal="left"/>
    </xf>
    <xf numFmtId="0" fontId="4" fillId="0" borderId="0" xfId="0" applyFont="1" applyFill="1" applyBorder="1" applyAlignment="1">
      <alignment horizontal="left"/>
    </xf>
    <xf numFmtId="170" fontId="4" fillId="0" borderId="3" xfId="0" applyNumberFormat="1" applyFont="1" applyBorder="1" applyAlignment="1">
      <alignment horizontal="right"/>
    </xf>
    <xf numFmtId="170" fontId="4" fillId="0" borderId="0" xfId="0" applyNumberFormat="1" applyFont="1" applyBorder="1" applyAlignment="1">
      <alignment horizontal="center"/>
    </xf>
    <xf numFmtId="170" fontId="4" fillId="0" borderId="0" xfId="0" applyNumberFormat="1" applyFont="1" applyAlignment="1">
      <alignment horizontal="right"/>
    </xf>
    <xf numFmtId="170" fontId="4" fillId="0" borderId="0" xfId="0" applyNumberFormat="1" applyFont="1" applyBorder="1" applyAlignment="1">
      <alignment horizontal="right"/>
    </xf>
    <xf numFmtId="170" fontId="4" fillId="0" borderId="0" xfId="0" applyNumberFormat="1" applyFont="1"/>
    <xf numFmtId="170" fontId="4" fillId="0" borderId="2" xfId="0" applyNumberFormat="1" applyFont="1" applyBorder="1" applyAlignment="1">
      <alignment horizontal="right"/>
    </xf>
    <xf numFmtId="170" fontId="4" fillId="0" borderId="2" xfId="0" applyNumberFormat="1"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0" xfId="0" applyFont="1" applyFill="1" applyAlignment="1">
      <alignment horizontal="left"/>
    </xf>
    <xf numFmtId="169" fontId="2" fillId="0" borderId="0" xfId="5" applyNumberFormat="1" applyFont="1"/>
    <xf numFmtId="169" fontId="2" fillId="0" borderId="0" xfId="5" applyNumberFormat="1" applyFont="1" applyAlignment="1">
      <alignment horizontal="right"/>
    </xf>
    <xf numFmtId="169" fontId="4" fillId="0" borderId="0" xfId="5" applyNumberFormat="1" applyFont="1"/>
    <xf numFmtId="169" fontId="4" fillId="0" borderId="0" xfId="5" applyNumberFormat="1" applyFont="1" applyAlignment="1">
      <alignment horizontal="right"/>
    </xf>
    <xf numFmtId="167" fontId="2" fillId="0" borderId="0" xfId="1" applyNumberFormat="1" applyFont="1" applyAlignment="1">
      <alignment horizontal="right"/>
    </xf>
    <xf numFmtId="169" fontId="2" fillId="0" borderId="2" xfId="5" applyNumberFormat="1" applyFont="1" applyBorder="1"/>
    <xf numFmtId="169" fontId="2" fillId="0" borderId="2" xfId="5" applyNumberFormat="1" applyFont="1" applyBorder="1" applyAlignment="1">
      <alignment horizontal="right"/>
    </xf>
    <xf numFmtId="167" fontId="4" fillId="0" borderId="0" xfId="1" applyNumberFormat="1" applyFont="1" applyAlignment="1">
      <alignment horizontal="right"/>
    </xf>
    <xf numFmtId="0" fontId="27" fillId="0" borderId="0" xfId="0" applyFont="1"/>
    <xf numFmtId="4" fontId="2" fillId="0" borderId="0" xfId="0" applyNumberFormat="1" applyFont="1" applyBorder="1" applyAlignment="1">
      <alignment horizontal="right" wrapText="1"/>
    </xf>
    <xf numFmtId="4" fontId="4" fillId="0" borderId="0" xfId="0" applyNumberFormat="1" applyFont="1" applyBorder="1" applyAlignment="1">
      <alignment horizontal="right" wrapText="1"/>
    </xf>
    <xf numFmtId="165" fontId="2" fillId="0" borderId="0" xfId="1" applyNumberFormat="1" applyFont="1" applyBorder="1"/>
    <xf numFmtId="165" fontId="4" fillId="0" borderId="0" xfId="1" applyNumberFormat="1" applyFont="1" applyBorder="1"/>
    <xf numFmtId="0" fontId="6" fillId="0" borderId="0" xfId="0" applyFont="1" applyFill="1" applyBorder="1" applyAlignment="1">
      <alignment horizontal="right"/>
    </xf>
    <xf numFmtId="0" fontId="2" fillId="0" borderId="1" xfId="0" applyFont="1" applyFill="1" applyBorder="1" applyAlignment="1">
      <alignment horizontal="right" wrapText="1"/>
    </xf>
    <xf numFmtId="166" fontId="4" fillId="0" borderId="0" xfId="1" applyNumberFormat="1" applyFont="1" applyFill="1" applyBorder="1"/>
    <xf numFmtId="165" fontId="2" fillId="0" borderId="2" xfId="1" applyNumberFormat="1" applyFont="1" applyFill="1" applyBorder="1"/>
    <xf numFmtId="166" fontId="2" fillId="0" borderId="2" xfId="1" applyNumberFormat="1" applyFont="1" applyFill="1" applyBorder="1"/>
    <xf numFmtId="3" fontId="4" fillId="0" borderId="0" xfId="1" applyNumberFormat="1" applyFont="1" applyBorder="1"/>
    <xf numFmtId="165" fontId="2" fillId="0" borderId="0" xfId="0" applyNumberFormat="1" applyFont="1" applyFill="1"/>
    <xf numFmtId="165" fontId="2" fillId="0" borderId="0" xfId="2" applyNumberFormat="1" applyFont="1" applyFill="1"/>
    <xf numFmtId="165" fontId="4" fillId="0" borderId="0" xfId="2" applyNumberFormat="1" applyFont="1"/>
    <xf numFmtId="165" fontId="4" fillId="0" borderId="0" xfId="2" applyNumberFormat="1" applyFont="1" applyFill="1"/>
    <xf numFmtId="0" fontId="0" fillId="0" borderId="0" xfId="0" applyFill="1"/>
    <xf numFmtId="165" fontId="2" fillId="0" borderId="2" xfId="2" applyNumberFormat="1" applyFont="1" applyFill="1" applyBorder="1"/>
    <xf numFmtId="0" fontId="2" fillId="0" borderId="1" xfId="0" applyFont="1" applyBorder="1" applyAlignment="1">
      <alignment horizontal="center"/>
    </xf>
    <xf numFmtId="168" fontId="2" fillId="0" borderId="1" xfId="0" applyNumberFormat="1" applyFont="1" applyBorder="1" applyAlignment="1">
      <alignment horizontal="center"/>
    </xf>
    <xf numFmtId="0" fontId="0" fillId="0" borderId="1" xfId="0" applyBorder="1" applyAlignment="1"/>
    <xf numFmtId="0" fontId="21" fillId="0" borderId="0" xfId="0" applyFont="1" applyAlignment="1">
      <alignment wrapText="1"/>
    </xf>
    <xf numFmtId="0" fontId="0" fillId="0" borderId="0" xfId="0" applyAlignment="1">
      <alignment wrapText="1"/>
    </xf>
    <xf numFmtId="0" fontId="2" fillId="0" borderId="0" xfId="0" applyFont="1" applyBorder="1" applyAlignment="1">
      <alignment horizontal="left" wrapText="1"/>
    </xf>
    <xf numFmtId="0" fontId="4" fillId="0" borderId="0" xfId="0" applyFont="1" applyBorder="1" applyAlignment="1"/>
    <xf numFmtId="0" fontId="2" fillId="0" borderId="1" xfId="0" applyFont="1" applyBorder="1" applyAlignment="1" applyProtection="1">
      <alignment horizontal="center"/>
      <protection locked="0"/>
    </xf>
    <xf numFmtId="0" fontId="4" fillId="0" borderId="1" xfId="0" applyFont="1" applyBorder="1" applyAlignment="1"/>
    <xf numFmtId="3" fontId="2" fillId="0" borderId="1" xfId="0" applyNumberFormat="1" applyFont="1" applyBorder="1" applyAlignment="1" applyProtection="1">
      <alignment horizontal="center"/>
      <protection locked="0"/>
    </xf>
    <xf numFmtId="0" fontId="2" fillId="0" borderId="4" xfId="0" applyFont="1" applyBorder="1" applyAlignment="1" applyProtection="1">
      <alignment horizontal="center"/>
      <protection locked="0"/>
    </xf>
    <xf numFmtId="0" fontId="4" fillId="0" borderId="8" xfId="0" applyFont="1" applyBorder="1" applyAlignment="1"/>
    <xf numFmtId="0" fontId="0" fillId="0" borderId="1" xfId="0" applyBorder="1" applyAlignment="1">
      <alignment horizontal="center"/>
    </xf>
    <xf numFmtId="164" fontId="2" fillId="0" borderId="1" xfId="0" applyNumberFormat="1" applyFont="1" applyBorder="1" applyAlignment="1">
      <alignment horizontal="center"/>
    </xf>
    <xf numFmtId="0" fontId="8" fillId="0" borderId="0" xfId="0" applyFont="1" applyAlignment="1">
      <alignment wrapText="1"/>
    </xf>
    <xf numFmtId="0" fontId="4" fillId="0" borderId="0" xfId="0" applyFont="1" applyBorder="1" applyAlignment="1">
      <alignment horizontal="left" vertical="center" wrapText="1"/>
    </xf>
    <xf numFmtId="0" fontId="2" fillId="0" borderId="0" xfId="0" applyFont="1" applyBorder="1" applyAlignment="1">
      <alignment horizontal="left" vertical="center" wrapText="1"/>
    </xf>
    <xf numFmtId="0" fontId="4" fillId="0" borderId="0" xfId="0" applyFont="1" applyAlignment="1">
      <alignment wrapText="1"/>
    </xf>
    <xf numFmtId="0" fontId="2" fillId="0" borderId="1" xfId="0" applyFont="1" applyBorder="1" applyAlignment="1">
      <alignment horizontal="center" wrapText="1"/>
    </xf>
    <xf numFmtId="0" fontId="2" fillId="0" borderId="0" xfId="0" applyFont="1" applyBorder="1" applyAlignment="1">
      <alignment horizontal="left"/>
    </xf>
    <xf numFmtId="0" fontId="6" fillId="0" borderId="0" xfId="0" applyFont="1" applyFill="1" applyBorder="1" applyAlignment="1">
      <alignment horizontal="right"/>
    </xf>
    <xf numFmtId="0" fontId="6" fillId="0" borderId="2" xfId="0" applyFont="1" applyBorder="1" applyAlignment="1">
      <alignment horizontal="right"/>
    </xf>
    <xf numFmtId="0" fontId="0" fillId="0" borderId="2" xfId="0" applyBorder="1" applyAlignment="1"/>
    <xf numFmtId="0" fontId="16" fillId="0" borderId="0" xfId="0" applyFont="1" applyAlignment="1">
      <alignment wrapText="1"/>
    </xf>
    <xf numFmtId="0" fontId="0" fillId="0" borderId="0" xfId="0" applyAlignment="1"/>
    <xf numFmtId="0" fontId="2" fillId="0" borderId="2"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8" fillId="0" borderId="0" xfId="0" applyFont="1" applyFill="1" applyBorder="1" applyAlignment="1">
      <alignment horizontal="left" wrapText="1"/>
    </xf>
    <xf numFmtId="0" fontId="2" fillId="0" borderId="1" xfId="0" applyFont="1" applyBorder="1" applyAlignment="1">
      <alignment horizontal="left"/>
    </xf>
    <xf numFmtId="0" fontId="0" fillId="0" borderId="1" xfId="0" applyBorder="1" applyAlignment="1">
      <alignment horizontal="left"/>
    </xf>
    <xf numFmtId="0" fontId="2" fillId="0" borderId="0" xfId="0" applyFont="1" applyFill="1" applyAlignment="1">
      <alignment horizontal="left"/>
    </xf>
    <xf numFmtId="0" fontId="14" fillId="0" borderId="2" xfId="0" applyFont="1" applyBorder="1" applyAlignment="1"/>
    <xf numFmtId="0" fontId="2" fillId="0" borderId="3" xfId="0" applyFont="1" applyBorder="1" applyAlignment="1">
      <alignment wrapText="1"/>
    </xf>
    <xf numFmtId="0" fontId="2" fillId="0" borderId="2" xfId="0" applyFont="1" applyBorder="1" applyAlignment="1">
      <alignment wrapText="1"/>
    </xf>
  </cellXfs>
  <cellStyles count="6">
    <cellStyle name="Comma" xfId="1" builtinId="3"/>
    <cellStyle name="Comma 2" xfId="2"/>
    <cellStyle name="Normal" xfId="0" builtinId="0"/>
    <cellStyle name="Normal 2" xfId="3"/>
    <cellStyle name="Normal 3" xfId="4"/>
    <cellStyle name="Percent" xfId="5"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s>
</file>

<file path=xl/charts/chart1.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sz="800" b="0" i="1" u="none" strike="noStrike" baseline="0">
                <a:solidFill>
                  <a:srgbClr val="000000"/>
                </a:solidFill>
                <a:latin typeface="Arial"/>
                <a:ea typeface="Arial"/>
                <a:cs typeface="Arial"/>
              </a:defRPr>
            </a:pPr>
            <a:r>
              <a:t>%</a:t>
            </a:r>
          </a:p>
        </c:rich>
      </c:tx>
      <c:layout>
        <c:manualLayout>
          <c:xMode val="edge"/>
          <c:yMode val="edge"/>
          <c:x val="0.95714371417858524"/>
          <c:y val="1.5576323987538939E-2"/>
        </c:manualLayout>
      </c:layout>
      <c:spPr>
        <a:noFill/>
        <a:ln w="25400">
          <a:noFill/>
        </a:ln>
      </c:spPr>
    </c:title>
    <c:plotArea>
      <c:layout>
        <c:manualLayout>
          <c:layoutTarget val="inner"/>
          <c:xMode val="edge"/>
          <c:yMode val="edge"/>
          <c:x val="3.0612275402857363E-2"/>
          <c:y val="0.12461097099813512"/>
          <c:w val="0.89591926012362499"/>
          <c:h val="0.7009367118645099"/>
        </c:manualLayout>
      </c:layout>
      <c:barChart>
        <c:barDir val="col"/>
        <c:grouping val="clustered"/>
        <c:ser>
          <c:idx val="0"/>
          <c:order val="0"/>
          <c:tx>
            <c:strRef>
              <c:f>'2.6  House completions'!$I$3</c:f>
              <c:strCache>
                <c:ptCount val="1"/>
                <c:pt idx="0">
                  <c:v>2002-07</c:v>
                </c:pt>
              </c:strCache>
            </c:strRef>
          </c:tx>
          <c:spPr>
            <a:solidFill>
              <a:srgbClr val="00CCFF"/>
            </a:solidFill>
            <a:ln w="12700">
              <a:solidFill>
                <a:srgbClr val="00CCFF"/>
              </a:solidFill>
              <a:prstDash val="solid"/>
            </a:ln>
          </c:spPr>
          <c:dPt>
            <c:idx val="8"/>
            <c:spPr>
              <a:solidFill>
                <a:srgbClr val="008000"/>
              </a:solidFill>
              <a:ln w="12700">
                <a:solidFill>
                  <a:srgbClr val="008000"/>
                </a:solidFill>
                <a:prstDash val="solid"/>
              </a:ln>
            </c:spPr>
          </c:dPt>
          <c:cat>
            <c:strRef>
              <c:f>'2.6  House completions'!$H$4:$H$12</c:f>
              <c:strCache>
                <c:ptCount val="9"/>
                <c:pt idx="0">
                  <c:v>Border</c:v>
                </c:pt>
                <c:pt idx="1">
                  <c:v>Midland</c:v>
                </c:pt>
                <c:pt idx="2">
                  <c:v>West</c:v>
                </c:pt>
                <c:pt idx="3">
                  <c:v>Dublin</c:v>
                </c:pt>
                <c:pt idx="4">
                  <c:v>Mid-East</c:v>
                </c:pt>
                <c:pt idx="5">
                  <c:v>Mid-West</c:v>
                </c:pt>
                <c:pt idx="6">
                  <c:v>South-East</c:v>
                </c:pt>
                <c:pt idx="7">
                  <c:v>South-West</c:v>
                </c:pt>
                <c:pt idx="8">
                  <c:v>State</c:v>
                </c:pt>
              </c:strCache>
            </c:strRef>
          </c:cat>
          <c:val>
            <c:numRef>
              <c:f>'2.6  House completions'!$I$4:$I$12</c:f>
              <c:numCache>
                <c:formatCode>0.0</c:formatCode>
                <c:ptCount val="9"/>
                <c:pt idx="0">
                  <c:v>41.8</c:v>
                </c:pt>
                <c:pt idx="1">
                  <c:v>83.7</c:v>
                </c:pt>
                <c:pt idx="2">
                  <c:v>36.4</c:v>
                </c:pt>
                <c:pt idx="3">
                  <c:v>40.4</c:v>
                </c:pt>
                <c:pt idx="4">
                  <c:v>-10</c:v>
                </c:pt>
                <c:pt idx="5">
                  <c:v>23.4</c:v>
                </c:pt>
                <c:pt idx="6">
                  <c:v>35.5</c:v>
                </c:pt>
                <c:pt idx="7">
                  <c:v>53.5</c:v>
                </c:pt>
                <c:pt idx="8">
                  <c:v>35.200000000000003</c:v>
                </c:pt>
              </c:numCache>
            </c:numRef>
          </c:val>
        </c:ser>
        <c:axId val="65517440"/>
        <c:axId val="65518976"/>
      </c:barChart>
      <c:catAx>
        <c:axId val="65517440"/>
        <c:scaling>
          <c:orientation val="minMax"/>
        </c:scaling>
        <c:axPos val="b"/>
        <c:numFmt formatCode="General" sourceLinked="1"/>
        <c:maj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5518976"/>
        <c:crosses val="autoZero"/>
        <c:auto val="1"/>
        <c:lblAlgn val="ctr"/>
        <c:lblOffset val="100"/>
        <c:tickLblSkip val="1"/>
        <c:tickMarkSkip val="1"/>
      </c:catAx>
      <c:valAx>
        <c:axId val="65518976"/>
        <c:scaling>
          <c:orientation val="minMax"/>
        </c:scaling>
        <c:axPos val="r"/>
        <c:majorGridlines>
          <c:spPr>
            <a:ln w="3175">
              <a:solidFill>
                <a:srgbClr val="000000"/>
              </a:solidFill>
              <a:prstDash val="solid"/>
            </a:ln>
          </c:spPr>
        </c:majorGridlines>
        <c:numFmt formatCode="??0" sourceLinked="0"/>
        <c:maj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en-US"/>
          </a:p>
        </c:txPr>
        <c:crossAx val="65517440"/>
        <c:crosses val="max"/>
        <c:crossBetween val="between"/>
      </c:valAx>
      <c:spPr>
        <a:solidFill>
          <a:srgbClr val="FFFFFF"/>
        </a:solidFill>
        <a:ln w="25400">
          <a:noFill/>
        </a:ln>
      </c:spPr>
    </c:plotArea>
    <c:plotVisOnly val="1"/>
    <c:dispBlanksAs val="gap"/>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4.87" l="0.75000000000000022" r="6.609999999999998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sz="800" b="0" i="1" u="none" strike="noStrike" baseline="0">
                <a:solidFill>
                  <a:srgbClr val="000000"/>
                </a:solidFill>
                <a:latin typeface="Arial"/>
                <a:ea typeface="Arial"/>
                <a:cs typeface="Arial"/>
              </a:defRPr>
            </a:pPr>
            <a:r>
              <a:rPr lang="en-IE"/>
              <a:t>State=100</a:t>
            </a:r>
          </a:p>
        </c:rich>
      </c:tx>
      <c:layout>
        <c:manualLayout>
          <c:xMode val="edge"/>
          <c:yMode val="edge"/>
          <c:x val="0.88032539543104749"/>
          <c:y val="3.9735099337748346E-2"/>
        </c:manualLayout>
      </c:layout>
      <c:spPr>
        <a:noFill/>
        <a:ln w="25400">
          <a:noFill/>
        </a:ln>
      </c:spPr>
    </c:title>
    <c:plotArea>
      <c:layout>
        <c:manualLayout>
          <c:layoutTarget val="inner"/>
          <c:xMode val="edge"/>
          <c:yMode val="edge"/>
          <c:x val="3.0425993623615019E-2"/>
          <c:y val="0.13576158940397351"/>
          <c:w val="0.90466621040881989"/>
          <c:h val="0.66225165562913957"/>
        </c:manualLayout>
      </c:layout>
      <c:barChart>
        <c:barDir val="col"/>
        <c:grouping val="clustered"/>
        <c:ser>
          <c:idx val="0"/>
          <c:order val="0"/>
          <c:tx>
            <c:v>2000</c:v>
          </c:tx>
          <c:spPr>
            <a:pattFill prst="wdDnDiag">
              <a:fgClr>
                <a:srgbClr val="0000FF"/>
              </a:fgClr>
              <a:bgClr>
                <a:srgbClr val="FFFFFF"/>
              </a:bgClr>
            </a:pattFill>
            <a:ln w="12700">
              <a:solidFill>
                <a:srgbClr val="0000FF"/>
              </a:solidFill>
              <a:prstDash val="solid"/>
            </a:ln>
          </c:spPr>
          <c:cat>
            <c:strRef>
              <c:f>('7.2  GVA'!$A$6:$A$8,'7.2  GVA'!$A$10:$A$15)</c:f>
              <c:strCache>
                <c:ptCount val="9"/>
                <c:pt idx="0">
                  <c:v>Border</c:v>
                </c:pt>
                <c:pt idx="1">
                  <c:v>Midland</c:v>
                </c:pt>
                <c:pt idx="2">
                  <c:v>West</c:v>
                </c:pt>
                <c:pt idx="3">
                  <c:v>Dublin</c:v>
                </c:pt>
                <c:pt idx="4">
                  <c:v>Mid-East</c:v>
                </c:pt>
                <c:pt idx="5">
                  <c:v>  Dublin plus Mid-East</c:v>
                </c:pt>
                <c:pt idx="6">
                  <c:v>Mid-West</c:v>
                </c:pt>
                <c:pt idx="7">
                  <c:v>South-East</c:v>
                </c:pt>
                <c:pt idx="8">
                  <c:v>South-West</c:v>
                </c:pt>
              </c:strCache>
            </c:strRef>
          </c:cat>
          <c:val>
            <c:numRef>
              <c:f>('7.2  GVA'!$E$6:$E$8,'7.2  GVA'!$E$10:$E$15)</c:f>
              <c:numCache>
                <c:formatCode>#,##0.0</c:formatCode>
                <c:ptCount val="9"/>
                <c:pt idx="0">
                  <c:v>67.513967713506077</c:v>
                </c:pt>
                <c:pt idx="1">
                  <c:v>63.03977779144072</c:v>
                </c:pt>
                <c:pt idx="2">
                  <c:v>79.530846896056175</c:v>
                </c:pt>
                <c:pt idx="3">
                  <c:v>132.32755379139522</c:v>
                </c:pt>
                <c:pt idx="4">
                  <c:v>83.387930031613593</c:v>
                </c:pt>
                <c:pt idx="5">
                  <c:v>119.52016579690431</c:v>
                </c:pt>
                <c:pt idx="6">
                  <c:v>93.545130658612479</c:v>
                </c:pt>
                <c:pt idx="7">
                  <c:v>82.992112369101065</c:v>
                </c:pt>
                <c:pt idx="8">
                  <c:v>116.19475510859293</c:v>
                </c:pt>
              </c:numCache>
            </c:numRef>
          </c:val>
        </c:ser>
        <c:ser>
          <c:idx val="1"/>
          <c:order val="1"/>
          <c:tx>
            <c:v>2005</c:v>
          </c:tx>
          <c:spPr>
            <a:solidFill>
              <a:srgbClr val="00CCFF"/>
            </a:solidFill>
            <a:ln w="12700">
              <a:solidFill>
                <a:srgbClr val="00CCFF"/>
              </a:solidFill>
              <a:prstDash val="solid"/>
            </a:ln>
          </c:spPr>
          <c:cat>
            <c:strRef>
              <c:f>('7.2  GVA'!$A$6:$A$8,'7.2  GVA'!$A$10:$A$15)</c:f>
              <c:strCache>
                <c:ptCount val="9"/>
                <c:pt idx="0">
                  <c:v>Border</c:v>
                </c:pt>
                <c:pt idx="1">
                  <c:v>Midland</c:v>
                </c:pt>
                <c:pt idx="2">
                  <c:v>West</c:v>
                </c:pt>
                <c:pt idx="3">
                  <c:v>Dublin</c:v>
                </c:pt>
                <c:pt idx="4">
                  <c:v>Mid-East</c:v>
                </c:pt>
                <c:pt idx="5">
                  <c:v>  Dublin plus Mid-East</c:v>
                </c:pt>
                <c:pt idx="6">
                  <c:v>Mid-West</c:v>
                </c:pt>
                <c:pt idx="7">
                  <c:v>South-East</c:v>
                </c:pt>
                <c:pt idx="8">
                  <c:v>South-West</c:v>
                </c:pt>
              </c:strCache>
            </c:strRef>
          </c:cat>
          <c:val>
            <c:numRef>
              <c:f>('7.2  GVA'!$F$6:$F$8,'7.2  GVA'!$F$10:$F$15)</c:f>
              <c:numCache>
                <c:formatCode>#,##0.0</c:formatCode>
                <c:ptCount val="9"/>
                <c:pt idx="0">
                  <c:v>70.799972434546561</c:v>
                </c:pt>
                <c:pt idx="1">
                  <c:v>66.481073805553919</c:v>
                </c:pt>
                <c:pt idx="2">
                  <c:v>72.004357179249482</c:v>
                </c:pt>
                <c:pt idx="3">
                  <c:v>140.94570963826641</c:v>
                </c:pt>
                <c:pt idx="4">
                  <c:v>77.818383807150241</c:v>
                </c:pt>
                <c:pt idx="5">
                  <c:v>123.11565642830286</c:v>
                </c:pt>
                <c:pt idx="6">
                  <c:v>88.26496603661802</c:v>
                </c:pt>
                <c:pt idx="7">
                  <c:v>73.994758470144532</c:v>
                </c:pt>
                <c:pt idx="8">
                  <c:v>118.47276129396808</c:v>
                </c:pt>
              </c:numCache>
            </c:numRef>
          </c:val>
        </c:ser>
        <c:axId val="67473408"/>
        <c:axId val="67474944"/>
      </c:barChart>
      <c:catAx>
        <c:axId val="67473408"/>
        <c:scaling>
          <c:orientation val="minMax"/>
        </c:scaling>
        <c:axPos val="b"/>
        <c:numFmt formatCode="General" sourceLinked="1"/>
        <c:maj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en-US"/>
          </a:p>
        </c:txPr>
        <c:crossAx val="67474944"/>
        <c:crosses val="autoZero"/>
        <c:auto val="1"/>
        <c:lblAlgn val="ctr"/>
        <c:lblOffset val="100"/>
        <c:tickLblSkip val="1"/>
        <c:tickMarkSkip val="1"/>
      </c:catAx>
      <c:valAx>
        <c:axId val="67474944"/>
        <c:scaling>
          <c:orientation val="minMax"/>
        </c:scaling>
        <c:axPos val="r"/>
        <c:majorGridlines>
          <c:spPr>
            <a:ln w="3175">
              <a:solidFill>
                <a:srgbClr val="000000"/>
              </a:solidFill>
              <a:prstDash val="solid"/>
            </a:ln>
          </c:spPr>
        </c:majorGridlines>
        <c:numFmt formatCode="??0" sourceLinked="0"/>
        <c:maj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en-US"/>
          </a:p>
        </c:txPr>
        <c:crossAx val="67473408"/>
        <c:crosses val="max"/>
        <c:crossBetween val="between"/>
      </c:valAx>
      <c:spPr>
        <a:noFill/>
        <a:ln w="25400">
          <a:noFill/>
        </a:ln>
      </c:spPr>
    </c:plotArea>
    <c:legend>
      <c:legendPos val="r"/>
      <c:layout>
        <c:manualLayout>
          <c:xMode val="edge"/>
          <c:yMode val="edge"/>
          <c:x val="1.8255578093306295E-2"/>
          <c:y val="4.9668874172185427E-2"/>
          <c:w val="0.29208946244802575"/>
          <c:h val="6.6225165562913871E-2"/>
        </c:manualLayout>
      </c:layout>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IE"/>
  <c:chart>
    <c:title>
      <c:tx>
        <c:rich>
          <a:bodyPr/>
          <a:lstStyle/>
          <a:p>
            <a:pPr algn="r">
              <a:defRPr sz="800" b="0" i="1" u="none" strike="noStrike" baseline="0">
                <a:solidFill>
                  <a:srgbClr val="000000"/>
                </a:solidFill>
                <a:latin typeface="Arial"/>
                <a:ea typeface="Arial"/>
                <a:cs typeface="Arial"/>
              </a:defRPr>
            </a:pPr>
            <a:r>
              <a:t>% of labour force</a:t>
            </a:r>
          </a:p>
        </c:rich>
      </c:tx>
      <c:layout>
        <c:manualLayout>
          <c:xMode val="edge"/>
          <c:yMode val="edge"/>
          <c:x val="0.8126249307593949"/>
          <c:y val="4.6357615894039757E-2"/>
        </c:manualLayout>
      </c:layout>
      <c:spPr>
        <a:noFill/>
        <a:ln w="25400">
          <a:noFill/>
        </a:ln>
      </c:spPr>
    </c:title>
    <c:plotArea>
      <c:layout>
        <c:manualLayout>
          <c:layoutTarget val="inner"/>
          <c:xMode val="edge"/>
          <c:yMode val="edge"/>
          <c:x val="2.9585855803623891E-2"/>
          <c:y val="0.16225165562913907"/>
          <c:w val="0.90138240681707427"/>
          <c:h val="0.65231788079470199"/>
        </c:manualLayout>
      </c:layout>
      <c:barChart>
        <c:barDir val="col"/>
        <c:grouping val="clustered"/>
        <c:ser>
          <c:idx val="0"/>
          <c:order val="0"/>
          <c:tx>
            <c:strRef>
              <c:f>'7.6  Long-term unempl'!$B$28</c:f>
              <c:strCache>
                <c:ptCount val="1"/>
                <c:pt idx="0">
                  <c:v>2002</c:v>
                </c:pt>
              </c:strCache>
            </c:strRef>
          </c:tx>
          <c:spPr>
            <a:pattFill prst="wdDnDiag">
              <a:fgClr>
                <a:srgbClr val="0000FF"/>
              </a:fgClr>
              <a:bgClr>
                <a:srgbClr val="FFFFFF"/>
              </a:bgClr>
            </a:pattFill>
            <a:ln w="12700">
              <a:solidFill>
                <a:srgbClr val="0000FF"/>
              </a:solidFill>
              <a:prstDash val="solid"/>
            </a:ln>
          </c:spPr>
          <c:dPt>
            <c:idx val="8"/>
            <c:spPr>
              <a:pattFill prst="wdDnDiag">
                <a:fgClr>
                  <a:srgbClr val="008000"/>
                </a:fgClr>
                <a:bgClr>
                  <a:srgbClr val="FFFFFF"/>
                </a:bgClr>
              </a:pattFill>
              <a:ln w="12700">
                <a:solidFill>
                  <a:srgbClr val="008000"/>
                </a:solidFill>
                <a:prstDash val="solid"/>
              </a:ln>
            </c:spPr>
          </c:dPt>
          <c:cat>
            <c:strRef>
              <c:f>'7.6  Long-term unempl'!$A$29:$A$37</c:f>
              <c:strCache>
                <c:ptCount val="9"/>
                <c:pt idx="0">
                  <c:v>Border</c:v>
                </c:pt>
                <c:pt idx="1">
                  <c:v>Midland</c:v>
                </c:pt>
                <c:pt idx="2">
                  <c:v>West</c:v>
                </c:pt>
                <c:pt idx="3">
                  <c:v>Dublin</c:v>
                </c:pt>
                <c:pt idx="4">
                  <c:v>Mid-East</c:v>
                </c:pt>
                <c:pt idx="5">
                  <c:v>Mid-West</c:v>
                </c:pt>
                <c:pt idx="6">
                  <c:v>South-East</c:v>
                </c:pt>
                <c:pt idx="7">
                  <c:v>South-West</c:v>
                </c:pt>
                <c:pt idx="8">
                  <c:v>State</c:v>
                </c:pt>
              </c:strCache>
            </c:strRef>
          </c:cat>
          <c:val>
            <c:numRef>
              <c:f>'7.6  Long-term unempl'!$B$29:$B$37</c:f>
              <c:numCache>
                <c:formatCode>#,##0.0</c:formatCode>
                <c:ptCount val="9"/>
                <c:pt idx="0">
                  <c:v>2.2592791823561056</c:v>
                </c:pt>
                <c:pt idx="1">
                  <c:v>1.1904761904761902</c:v>
                </c:pt>
                <c:pt idx="2">
                  <c:v>1.2514220705346986</c:v>
                </c:pt>
                <c:pt idx="3">
                  <c:v>0.81229030549178882</c:v>
                </c:pt>
                <c:pt idx="4">
                  <c:v>0.79681274900398424</c:v>
                </c:pt>
                <c:pt idx="5">
                  <c:v>1.0855683269476373</c:v>
                </c:pt>
                <c:pt idx="6">
                  <c:v>1.7561983471074381</c:v>
                </c:pt>
                <c:pt idx="7">
                  <c:v>1.0344827586206897</c:v>
                </c:pt>
                <c:pt idx="8">
                  <c:v>1.1787712531913737</c:v>
                </c:pt>
              </c:numCache>
            </c:numRef>
          </c:val>
        </c:ser>
        <c:ser>
          <c:idx val="1"/>
          <c:order val="1"/>
          <c:tx>
            <c:strRef>
              <c:f>'7.6  Long-term unempl'!$C$28</c:f>
              <c:strCache>
                <c:ptCount val="1"/>
                <c:pt idx="0">
                  <c:v>2007</c:v>
                </c:pt>
              </c:strCache>
            </c:strRef>
          </c:tx>
          <c:spPr>
            <a:solidFill>
              <a:srgbClr val="00CCFF"/>
            </a:solidFill>
            <a:ln w="12700">
              <a:solidFill>
                <a:srgbClr val="00CCFF"/>
              </a:solidFill>
              <a:prstDash val="solid"/>
            </a:ln>
          </c:spPr>
          <c:dPt>
            <c:idx val="8"/>
            <c:spPr>
              <a:solidFill>
                <a:srgbClr val="008000"/>
              </a:solidFill>
              <a:ln w="12700">
                <a:solidFill>
                  <a:srgbClr val="008000"/>
                </a:solidFill>
                <a:prstDash val="solid"/>
              </a:ln>
            </c:spPr>
          </c:dPt>
          <c:cat>
            <c:strRef>
              <c:f>'7.6  Long-term unempl'!$A$29:$A$37</c:f>
              <c:strCache>
                <c:ptCount val="9"/>
                <c:pt idx="0">
                  <c:v>Border</c:v>
                </c:pt>
                <c:pt idx="1">
                  <c:v>Midland</c:v>
                </c:pt>
                <c:pt idx="2">
                  <c:v>West</c:v>
                </c:pt>
                <c:pt idx="3">
                  <c:v>Dublin</c:v>
                </c:pt>
                <c:pt idx="4">
                  <c:v>Mid-East</c:v>
                </c:pt>
                <c:pt idx="5">
                  <c:v>Mid-West</c:v>
                </c:pt>
                <c:pt idx="6">
                  <c:v>South-East</c:v>
                </c:pt>
                <c:pt idx="7">
                  <c:v>South-West</c:v>
                </c:pt>
                <c:pt idx="8">
                  <c:v>State</c:v>
                </c:pt>
              </c:strCache>
            </c:strRef>
          </c:cat>
          <c:val>
            <c:numRef>
              <c:f>'7.6  Long-term unempl'!$C$29:$C$37</c:f>
              <c:numCache>
                <c:formatCode>#,##0.0</c:formatCode>
                <c:ptCount val="9"/>
                <c:pt idx="0">
                  <c:v>1.7421602787456445</c:v>
                </c:pt>
                <c:pt idx="1">
                  <c:v>1.1049723756906076</c:v>
                </c:pt>
                <c:pt idx="2">
                  <c:v>1.0874704491725766</c:v>
                </c:pt>
                <c:pt idx="3">
                  <c:v>1.1361867704280155</c:v>
                </c:pt>
                <c:pt idx="4">
                  <c:v>1.0744130521289297</c:v>
                </c:pt>
                <c:pt idx="5">
                  <c:v>2.0640956002172732</c:v>
                </c:pt>
                <c:pt idx="6">
                  <c:v>1.673101673101673</c:v>
                </c:pt>
                <c:pt idx="7">
                  <c:v>0.98319061211544578</c:v>
                </c:pt>
                <c:pt idx="8">
                  <c:v>1.2943213927627379</c:v>
                </c:pt>
              </c:numCache>
            </c:numRef>
          </c:val>
        </c:ser>
        <c:axId val="66812928"/>
        <c:axId val="66814720"/>
      </c:barChart>
      <c:catAx>
        <c:axId val="66812928"/>
        <c:scaling>
          <c:orientation val="minMax"/>
        </c:scaling>
        <c:axPos val="b"/>
        <c:numFmt formatCode="General" sourceLinked="1"/>
        <c:maj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814720"/>
        <c:crosses val="autoZero"/>
        <c:auto val="1"/>
        <c:lblAlgn val="ctr"/>
        <c:lblOffset val="100"/>
        <c:tickLblSkip val="1"/>
        <c:tickMarkSkip val="1"/>
      </c:catAx>
      <c:valAx>
        <c:axId val="66814720"/>
        <c:scaling>
          <c:orientation val="minMax"/>
        </c:scaling>
        <c:axPos val="r"/>
        <c:majorGridlines>
          <c:spPr>
            <a:ln w="3175">
              <a:solidFill>
                <a:srgbClr val="000000"/>
              </a:solidFill>
              <a:prstDash val="solid"/>
            </a:ln>
          </c:spPr>
        </c:majorGridlines>
        <c:numFmt formatCode="?0.0" sourceLinked="0"/>
        <c:maj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en-US"/>
          </a:p>
        </c:txPr>
        <c:crossAx val="66812928"/>
        <c:crosses val="max"/>
        <c:crossBetween val="between"/>
      </c:valAx>
      <c:spPr>
        <a:noFill/>
        <a:ln w="25400">
          <a:noFill/>
        </a:ln>
      </c:spPr>
    </c:plotArea>
    <c:legend>
      <c:legendPos val="t"/>
      <c:layout>
        <c:manualLayout>
          <c:xMode val="edge"/>
          <c:yMode val="edge"/>
          <c:wMode val="edge"/>
          <c:hMode val="edge"/>
          <c:x val="9.8619329388560228E-3"/>
          <c:y val="5.6291390728476817E-2"/>
          <c:w val="0.39447814585307039"/>
          <c:h val="0.12251655629139073"/>
        </c:manualLayout>
      </c:layout>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sz="850" b="0" i="1" u="none" strike="noStrike" baseline="0">
                <a:solidFill>
                  <a:srgbClr val="000000"/>
                </a:solidFill>
                <a:latin typeface="Arial"/>
                <a:ea typeface="Arial"/>
                <a:cs typeface="Arial"/>
              </a:defRPr>
            </a:pPr>
            <a:r>
              <a:t>% employees</a:t>
            </a:r>
          </a:p>
        </c:rich>
      </c:tx>
      <c:layout>
        <c:manualLayout>
          <c:xMode val="edge"/>
          <c:yMode val="edge"/>
          <c:x val="0.849166770820314"/>
          <c:y val="1.5673981191222569E-2"/>
        </c:manualLayout>
      </c:layout>
      <c:spPr>
        <a:noFill/>
        <a:ln w="25400">
          <a:noFill/>
        </a:ln>
      </c:spPr>
    </c:title>
    <c:plotArea>
      <c:layout>
        <c:manualLayout>
          <c:layoutTarget val="inner"/>
          <c:xMode val="edge"/>
          <c:yMode val="edge"/>
          <c:x val="2.9761962429397697E-2"/>
          <c:y val="0.1128528373163776"/>
          <c:w val="0.91865257365407571"/>
          <c:h val="0.74294784566615313"/>
        </c:manualLayout>
      </c:layout>
      <c:barChart>
        <c:barDir val="col"/>
        <c:grouping val="clustered"/>
        <c:ser>
          <c:idx val="0"/>
          <c:order val="0"/>
          <c:tx>
            <c:strRef>
              <c:f>'7.7  Overtime'!$B$28</c:f>
              <c:strCache>
                <c:ptCount val="1"/>
                <c:pt idx="0">
                  <c:v>2001</c:v>
                </c:pt>
              </c:strCache>
            </c:strRef>
          </c:tx>
          <c:spPr>
            <a:pattFill prst="wdDnDiag">
              <a:fgClr>
                <a:srgbClr val="0000FF"/>
              </a:fgClr>
              <a:bgClr>
                <a:srgbClr val="FFFFFF"/>
              </a:bgClr>
            </a:pattFill>
            <a:ln w="12700">
              <a:solidFill>
                <a:srgbClr val="0000FF"/>
              </a:solidFill>
              <a:prstDash val="solid"/>
            </a:ln>
          </c:spPr>
          <c:dPt>
            <c:idx val="8"/>
            <c:spPr>
              <a:pattFill prst="wdDnDiag">
                <a:fgClr>
                  <a:srgbClr val="008000"/>
                </a:fgClr>
                <a:bgClr>
                  <a:srgbClr val="FFFFFF"/>
                </a:bgClr>
              </a:pattFill>
              <a:ln w="12700">
                <a:solidFill>
                  <a:srgbClr val="008000"/>
                </a:solidFill>
                <a:prstDash val="solid"/>
              </a:ln>
            </c:spPr>
          </c:dPt>
          <c:cat>
            <c:strRef>
              <c:f>'7.7  Overtime'!$A$29:$A$37</c:f>
              <c:strCache>
                <c:ptCount val="9"/>
                <c:pt idx="0">
                  <c:v>Border</c:v>
                </c:pt>
                <c:pt idx="1">
                  <c:v>Midland</c:v>
                </c:pt>
                <c:pt idx="2">
                  <c:v>West</c:v>
                </c:pt>
                <c:pt idx="3">
                  <c:v>Dublin</c:v>
                </c:pt>
                <c:pt idx="4">
                  <c:v>Mid-East</c:v>
                </c:pt>
                <c:pt idx="5">
                  <c:v>Mid-West</c:v>
                </c:pt>
                <c:pt idx="6">
                  <c:v>South-East</c:v>
                </c:pt>
                <c:pt idx="7">
                  <c:v>South-West</c:v>
                </c:pt>
                <c:pt idx="8">
                  <c:v>State</c:v>
                </c:pt>
              </c:strCache>
            </c:strRef>
          </c:cat>
          <c:val>
            <c:numRef>
              <c:f>'7.7  Overtime'!$B$29:$B$37</c:f>
              <c:numCache>
                <c:formatCode>General</c:formatCode>
                <c:ptCount val="9"/>
                <c:pt idx="0">
                  <c:v>6.4</c:v>
                </c:pt>
                <c:pt idx="1">
                  <c:v>5.9</c:v>
                </c:pt>
                <c:pt idx="2">
                  <c:v>5.9</c:v>
                </c:pt>
                <c:pt idx="3">
                  <c:v>9.6999999999999993</c:v>
                </c:pt>
                <c:pt idx="4">
                  <c:v>10.1</c:v>
                </c:pt>
                <c:pt idx="5">
                  <c:v>9.3000000000000007</c:v>
                </c:pt>
                <c:pt idx="6">
                  <c:v>6.9</c:v>
                </c:pt>
                <c:pt idx="7">
                  <c:v>7.6</c:v>
                </c:pt>
                <c:pt idx="8">
                  <c:v>8.3000000000000007</c:v>
                </c:pt>
              </c:numCache>
            </c:numRef>
          </c:val>
        </c:ser>
        <c:ser>
          <c:idx val="1"/>
          <c:order val="1"/>
          <c:tx>
            <c:strRef>
              <c:f>'7.7  Overtime'!$C$28</c:f>
              <c:strCache>
                <c:ptCount val="1"/>
                <c:pt idx="0">
                  <c:v>2004</c:v>
                </c:pt>
              </c:strCache>
            </c:strRef>
          </c:tx>
          <c:spPr>
            <a:solidFill>
              <a:srgbClr val="00CCFF"/>
            </a:solidFill>
            <a:ln w="12700">
              <a:solidFill>
                <a:srgbClr val="00CCFF"/>
              </a:solidFill>
              <a:prstDash val="solid"/>
            </a:ln>
          </c:spPr>
          <c:dPt>
            <c:idx val="8"/>
            <c:spPr>
              <a:solidFill>
                <a:srgbClr val="008000"/>
              </a:solidFill>
              <a:ln w="12700">
                <a:solidFill>
                  <a:srgbClr val="008000"/>
                </a:solidFill>
                <a:prstDash val="solid"/>
              </a:ln>
            </c:spPr>
          </c:dPt>
          <c:cat>
            <c:strRef>
              <c:f>'7.7  Overtime'!$A$29:$A$37</c:f>
              <c:strCache>
                <c:ptCount val="9"/>
                <c:pt idx="0">
                  <c:v>Border</c:v>
                </c:pt>
                <c:pt idx="1">
                  <c:v>Midland</c:v>
                </c:pt>
                <c:pt idx="2">
                  <c:v>West</c:v>
                </c:pt>
                <c:pt idx="3">
                  <c:v>Dublin</c:v>
                </c:pt>
                <c:pt idx="4">
                  <c:v>Mid-East</c:v>
                </c:pt>
                <c:pt idx="5">
                  <c:v>Mid-West</c:v>
                </c:pt>
                <c:pt idx="6">
                  <c:v>South-East</c:v>
                </c:pt>
                <c:pt idx="7">
                  <c:v>South-West</c:v>
                </c:pt>
                <c:pt idx="8">
                  <c:v>State</c:v>
                </c:pt>
              </c:strCache>
            </c:strRef>
          </c:cat>
          <c:val>
            <c:numRef>
              <c:f>'7.7  Overtime'!$C$29:$C$37</c:f>
              <c:numCache>
                <c:formatCode>General</c:formatCode>
                <c:ptCount val="9"/>
                <c:pt idx="0">
                  <c:v>8.8000000000000007</c:v>
                </c:pt>
                <c:pt idx="1">
                  <c:v>9.6999999999999993</c:v>
                </c:pt>
                <c:pt idx="2">
                  <c:v>7.6</c:v>
                </c:pt>
                <c:pt idx="3">
                  <c:v>11.2</c:v>
                </c:pt>
                <c:pt idx="4">
                  <c:v>13.2</c:v>
                </c:pt>
                <c:pt idx="5">
                  <c:v>10.3</c:v>
                </c:pt>
                <c:pt idx="6">
                  <c:v>7.6</c:v>
                </c:pt>
                <c:pt idx="7">
                  <c:v>9.6999999999999993</c:v>
                </c:pt>
                <c:pt idx="8">
                  <c:v>10.1</c:v>
                </c:pt>
              </c:numCache>
            </c:numRef>
          </c:val>
        </c:ser>
        <c:axId val="67717376"/>
        <c:axId val="67719168"/>
      </c:barChart>
      <c:catAx>
        <c:axId val="67717376"/>
        <c:scaling>
          <c:orientation val="minMax"/>
        </c:scaling>
        <c:axPos val="b"/>
        <c:numFmt formatCode="General" sourceLinked="1"/>
        <c:maj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67719168"/>
        <c:crosses val="autoZero"/>
        <c:auto val="1"/>
        <c:lblAlgn val="ctr"/>
        <c:lblOffset val="100"/>
        <c:tickLblSkip val="1"/>
        <c:tickMarkSkip val="1"/>
      </c:catAx>
      <c:valAx>
        <c:axId val="67719168"/>
        <c:scaling>
          <c:orientation val="minMax"/>
        </c:scaling>
        <c:axPos val="r"/>
        <c:majorGridlines>
          <c:spPr>
            <a:ln w="3175">
              <a:solidFill>
                <a:srgbClr val="000000"/>
              </a:solidFill>
              <a:prstDash val="solid"/>
            </a:ln>
          </c:spPr>
        </c:majorGridlines>
        <c:numFmt formatCode="?0" sourceLinked="0"/>
        <c:majorTickMark val="none"/>
        <c:tickLblPos val="nextTo"/>
        <c:spPr>
          <a:ln w="9525">
            <a:noFill/>
          </a:ln>
        </c:spPr>
        <c:txPr>
          <a:bodyPr rot="0" vert="horz"/>
          <a:lstStyle/>
          <a:p>
            <a:pPr>
              <a:defRPr sz="850" b="0" i="0" u="none" strike="noStrike" baseline="0">
                <a:solidFill>
                  <a:srgbClr val="000000"/>
                </a:solidFill>
                <a:latin typeface="Arial"/>
                <a:ea typeface="Arial"/>
                <a:cs typeface="Arial"/>
              </a:defRPr>
            </a:pPr>
            <a:endParaRPr lang="en-US"/>
          </a:p>
        </c:txPr>
        <c:crossAx val="67717376"/>
        <c:crosses val="max"/>
        <c:crossBetween val="between"/>
      </c:valAx>
      <c:spPr>
        <a:noFill/>
        <a:ln w="25400">
          <a:noFill/>
        </a:ln>
      </c:spPr>
    </c:plotArea>
    <c:legend>
      <c:legendPos val="r"/>
      <c:layout>
        <c:manualLayout>
          <c:xMode val="edge"/>
          <c:yMode val="edge"/>
          <c:wMode val="edge"/>
          <c:hMode val="edge"/>
          <c:x val="3.7698412698412696E-2"/>
          <c:y val="1.5673981191222569E-2"/>
          <c:w val="0.41666749989584656"/>
          <c:h val="0.10344827586206895"/>
        </c:manualLayout>
      </c:layout>
      <c:spPr>
        <a:noFill/>
        <a:ln w="25400">
          <a:noFill/>
        </a:ln>
      </c:spPr>
      <c:txPr>
        <a:bodyPr/>
        <a:lstStyle/>
        <a:p>
          <a:pPr>
            <a:defRPr sz="780"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4.37" l="0.75000000000000022" r="6.28"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sz="850" b="0" i="1" u="none" strike="noStrike" baseline="0">
                <a:solidFill>
                  <a:srgbClr val="000000"/>
                </a:solidFill>
                <a:latin typeface="Arial"/>
                <a:ea typeface="Arial"/>
                <a:cs typeface="Arial"/>
              </a:defRPr>
            </a:pPr>
            <a:r>
              <a:t>% difference</a:t>
            </a:r>
          </a:p>
        </c:rich>
      </c:tx>
      <c:layout>
        <c:manualLayout>
          <c:xMode val="edge"/>
          <c:yMode val="edge"/>
          <c:x val="0.85631067961165053"/>
          <c:y val="1.754385964912282E-2"/>
        </c:manualLayout>
      </c:layout>
      <c:spPr>
        <a:noFill/>
        <a:ln w="25400">
          <a:noFill/>
        </a:ln>
      </c:spPr>
    </c:title>
    <c:plotArea>
      <c:layout>
        <c:manualLayout>
          <c:layoutTarget val="inner"/>
          <c:xMode val="edge"/>
          <c:yMode val="edge"/>
          <c:x val="2.9126213592233007E-2"/>
          <c:y val="0.11695939829872042"/>
          <c:w val="0.9145631067961163"/>
          <c:h val="0.7631600738991513"/>
        </c:manualLayout>
      </c:layout>
      <c:lineChart>
        <c:grouping val="standard"/>
        <c:ser>
          <c:idx val="0"/>
          <c:order val="0"/>
          <c:tx>
            <c:strRef>
              <c:f>'7.10  Prices diff'!$A$36</c:f>
              <c:strCache>
                <c:ptCount val="1"/>
                <c:pt idx="0">
                  <c:v>Overall average</c:v>
                </c:pt>
              </c:strCache>
            </c:strRef>
          </c:tx>
          <c:spPr>
            <a:ln w="12700">
              <a:solidFill>
                <a:srgbClr val="0000FF"/>
              </a:solidFill>
              <a:prstDash val="solid"/>
            </a:ln>
          </c:spPr>
          <c:marker>
            <c:symbol val="square"/>
            <c:size val="6"/>
            <c:spPr>
              <a:solidFill>
                <a:srgbClr val="0000FF"/>
              </a:solidFill>
              <a:ln>
                <a:solidFill>
                  <a:srgbClr val="0000FF"/>
                </a:solidFill>
                <a:prstDash val="solid"/>
              </a:ln>
            </c:spPr>
          </c:marker>
          <c:cat>
            <c:strRef>
              <c:f>'7.10  Prices diff'!$B$35:$I$35</c:f>
              <c:strCache>
                <c:ptCount val="8"/>
                <c:pt idx="0">
                  <c:v>May 04</c:v>
                </c:pt>
                <c:pt idx="1">
                  <c:v>Nov 04</c:v>
                </c:pt>
                <c:pt idx="2">
                  <c:v>May 05</c:v>
                </c:pt>
                <c:pt idx="3">
                  <c:v>Nov 05</c:v>
                </c:pt>
                <c:pt idx="4">
                  <c:v>May 06</c:v>
                </c:pt>
                <c:pt idx="5">
                  <c:v>Nov 06</c:v>
                </c:pt>
                <c:pt idx="6">
                  <c:v>May 07</c:v>
                </c:pt>
                <c:pt idx="7">
                  <c:v>Nov 07</c:v>
                </c:pt>
              </c:strCache>
            </c:strRef>
          </c:cat>
          <c:val>
            <c:numRef>
              <c:f>'7.10  Prices diff'!$B$36:$I$36</c:f>
              <c:numCache>
                <c:formatCode>0.0</c:formatCode>
                <c:ptCount val="8"/>
                <c:pt idx="0">
                  <c:v>4.2</c:v>
                </c:pt>
                <c:pt idx="1">
                  <c:v>3.6</c:v>
                </c:pt>
                <c:pt idx="2">
                  <c:v>3.2</c:v>
                </c:pt>
                <c:pt idx="3">
                  <c:v>3.1</c:v>
                </c:pt>
                <c:pt idx="4">
                  <c:v>3.5</c:v>
                </c:pt>
                <c:pt idx="5">
                  <c:v>3.5</c:v>
                </c:pt>
                <c:pt idx="6">
                  <c:v>4.4000000000000004</c:v>
                </c:pt>
                <c:pt idx="7">
                  <c:v>4.3</c:v>
                </c:pt>
              </c:numCache>
            </c:numRef>
          </c:val>
        </c:ser>
        <c:ser>
          <c:idx val="1"/>
          <c:order val="1"/>
          <c:tx>
            <c:strRef>
              <c:f>'7.10  Prices diff'!$A$37</c:f>
              <c:strCache>
                <c:ptCount val="1"/>
                <c:pt idx="0">
                  <c:v>Average excluding 'drinks out'</c:v>
                </c:pt>
              </c:strCache>
            </c:strRef>
          </c:tx>
          <c:spPr>
            <a:ln w="12700">
              <a:solidFill>
                <a:srgbClr val="0000FF"/>
              </a:solidFill>
              <a:prstDash val="solid"/>
            </a:ln>
          </c:spPr>
          <c:marker>
            <c:symbol val="square"/>
            <c:size val="6"/>
            <c:spPr>
              <a:solidFill>
                <a:srgbClr val="FFFFFF"/>
              </a:solidFill>
              <a:ln>
                <a:solidFill>
                  <a:srgbClr val="0000FF"/>
                </a:solidFill>
                <a:prstDash val="solid"/>
              </a:ln>
            </c:spPr>
          </c:marker>
          <c:cat>
            <c:strRef>
              <c:f>'7.10  Prices diff'!$B$35:$I$35</c:f>
              <c:strCache>
                <c:ptCount val="8"/>
                <c:pt idx="0">
                  <c:v>May 04</c:v>
                </c:pt>
                <c:pt idx="1">
                  <c:v>Nov 04</c:v>
                </c:pt>
                <c:pt idx="2">
                  <c:v>May 05</c:v>
                </c:pt>
                <c:pt idx="3">
                  <c:v>Nov 05</c:v>
                </c:pt>
                <c:pt idx="4">
                  <c:v>May 06</c:v>
                </c:pt>
                <c:pt idx="5">
                  <c:v>Nov 06</c:v>
                </c:pt>
                <c:pt idx="6">
                  <c:v>May 07</c:v>
                </c:pt>
                <c:pt idx="7">
                  <c:v>Nov 07</c:v>
                </c:pt>
              </c:strCache>
            </c:strRef>
          </c:cat>
          <c:val>
            <c:numRef>
              <c:f>'7.10  Prices diff'!$B$37:$I$37</c:f>
              <c:numCache>
                <c:formatCode>0.0</c:formatCode>
                <c:ptCount val="8"/>
                <c:pt idx="0">
                  <c:v>0.9</c:v>
                </c:pt>
                <c:pt idx="1">
                  <c:v>0.5</c:v>
                </c:pt>
                <c:pt idx="2">
                  <c:v>0.3</c:v>
                </c:pt>
                <c:pt idx="3">
                  <c:v>0.2</c:v>
                </c:pt>
                <c:pt idx="4">
                  <c:v>0.3</c:v>
                </c:pt>
                <c:pt idx="5">
                  <c:v>0.4</c:v>
                </c:pt>
                <c:pt idx="6">
                  <c:v>1.7</c:v>
                </c:pt>
                <c:pt idx="7">
                  <c:v>1.4</c:v>
                </c:pt>
              </c:numCache>
            </c:numRef>
          </c:val>
        </c:ser>
        <c:marker val="1"/>
        <c:axId val="67854720"/>
        <c:axId val="67856640"/>
      </c:lineChart>
      <c:catAx>
        <c:axId val="67854720"/>
        <c:scaling>
          <c:orientation val="minMax"/>
        </c:scaling>
        <c:axPos val="b"/>
        <c:numFmt formatCode="@" sourceLinked="1"/>
        <c:maj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67856640"/>
        <c:crosses val="autoZero"/>
        <c:auto val="1"/>
        <c:lblAlgn val="ctr"/>
        <c:lblOffset val="100"/>
        <c:tickLblSkip val="1"/>
        <c:tickMarkSkip val="1"/>
      </c:catAx>
      <c:valAx>
        <c:axId val="67856640"/>
        <c:scaling>
          <c:orientation val="minMax"/>
          <c:max val="4.5"/>
        </c:scaling>
        <c:axPos val="r"/>
        <c:majorGridlines>
          <c:spPr>
            <a:ln w="3175">
              <a:solidFill>
                <a:srgbClr val="000000"/>
              </a:solidFill>
              <a:prstDash val="solid"/>
            </a:ln>
          </c:spPr>
        </c:majorGridlines>
        <c:numFmt formatCode="0.0" sourceLinked="1"/>
        <c:majorTickMark val="none"/>
        <c:tickLblPos val="nextTo"/>
        <c:spPr>
          <a:ln w="9525">
            <a:noFill/>
          </a:ln>
        </c:spPr>
        <c:txPr>
          <a:bodyPr rot="0" vert="horz"/>
          <a:lstStyle/>
          <a:p>
            <a:pPr>
              <a:defRPr sz="850" b="0" i="0" u="none" strike="noStrike" baseline="0">
                <a:solidFill>
                  <a:srgbClr val="000000"/>
                </a:solidFill>
                <a:latin typeface="Arial"/>
                <a:ea typeface="Arial"/>
                <a:cs typeface="Arial"/>
              </a:defRPr>
            </a:pPr>
            <a:endParaRPr lang="en-US"/>
          </a:p>
        </c:txPr>
        <c:crossAx val="67854720"/>
        <c:crosses val="max"/>
        <c:crossBetween val="between"/>
      </c:valAx>
      <c:spPr>
        <a:noFill/>
        <a:ln w="25400">
          <a:noFill/>
        </a:ln>
      </c:spPr>
    </c:plotArea>
    <c:legend>
      <c:legendPos val="r"/>
      <c:layout>
        <c:manualLayout>
          <c:xMode val="edge"/>
          <c:yMode val="edge"/>
          <c:wMode val="edge"/>
          <c:hMode val="edge"/>
          <c:x val="4.077669902912627E-2"/>
          <c:y val="1.4619883040935677E-2"/>
          <c:w val="0.64854368932038853"/>
          <c:h val="9.6491535049346905E-2"/>
        </c:manualLayout>
      </c:layout>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5.0199999999999996" l="0.75000000000000022" r="6.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sz="800" b="0" i="0" u="none" strike="noStrike" baseline="0">
                <a:solidFill>
                  <a:srgbClr val="000000"/>
                </a:solidFill>
                <a:latin typeface="Arial"/>
                <a:ea typeface="Arial"/>
                <a:cs typeface="Arial"/>
              </a:defRPr>
            </a:pPr>
            <a:r>
              <a:t>% of households</a:t>
            </a:r>
          </a:p>
        </c:rich>
      </c:tx>
      <c:layout>
        <c:manualLayout>
          <c:xMode val="edge"/>
          <c:yMode val="edge"/>
          <c:x val="0.81670061099796332"/>
          <c:y val="1.7667844522968202E-2"/>
        </c:manualLayout>
      </c:layout>
      <c:spPr>
        <a:noFill/>
        <a:ln w="25400">
          <a:noFill/>
        </a:ln>
      </c:spPr>
    </c:title>
    <c:plotArea>
      <c:layout>
        <c:manualLayout>
          <c:layoutTarget val="inner"/>
          <c:xMode val="edge"/>
          <c:yMode val="edge"/>
          <c:x val="3.054989816700612E-2"/>
          <c:y val="0.10954082504145222"/>
          <c:w val="0.90427698574338067"/>
          <c:h val="0.72791645027545671"/>
        </c:manualLayout>
      </c:layout>
      <c:barChart>
        <c:barDir val="col"/>
        <c:grouping val="clustered"/>
        <c:ser>
          <c:idx val="0"/>
          <c:order val="0"/>
          <c:tx>
            <c:strRef>
              <c:f>'8.5  Recycling'!$B$4</c:f>
              <c:strCache>
                <c:ptCount val="1"/>
                <c:pt idx="0">
                  <c:v>1991</c:v>
                </c:pt>
              </c:strCache>
            </c:strRef>
          </c:tx>
          <c:spPr>
            <a:pattFill prst="wdDnDiag">
              <a:fgClr>
                <a:srgbClr val="0000FF"/>
              </a:fgClr>
              <a:bgClr>
                <a:srgbClr val="FFFFFF"/>
              </a:bgClr>
            </a:pattFill>
            <a:ln w="12700">
              <a:solidFill>
                <a:srgbClr val="0000FF"/>
              </a:solidFill>
              <a:prstDash val="solid"/>
            </a:ln>
          </c:spPr>
          <c:dPt>
            <c:idx val="8"/>
            <c:spPr>
              <a:pattFill prst="wdDnDiag">
                <a:fgClr>
                  <a:srgbClr val="008000"/>
                </a:fgClr>
                <a:bgClr>
                  <a:srgbClr val="FFFFFF"/>
                </a:bgClr>
              </a:pattFill>
              <a:ln w="12700">
                <a:solidFill>
                  <a:srgbClr val="008000"/>
                </a:solidFill>
                <a:prstDash val="solid"/>
              </a:ln>
            </c:spPr>
          </c:dPt>
          <c:cat>
            <c:strRef>
              <c:f>'8.5  Recycling'!$A$5:$A$13</c:f>
              <c:strCache>
                <c:ptCount val="9"/>
                <c:pt idx="0">
                  <c:v>Border</c:v>
                </c:pt>
                <c:pt idx="1">
                  <c:v>Midland </c:v>
                </c:pt>
                <c:pt idx="2">
                  <c:v>West </c:v>
                </c:pt>
                <c:pt idx="3">
                  <c:v>Dublin </c:v>
                </c:pt>
                <c:pt idx="4">
                  <c:v>Mid-East </c:v>
                </c:pt>
                <c:pt idx="5">
                  <c:v>Mid-West </c:v>
                </c:pt>
                <c:pt idx="6">
                  <c:v>South-East</c:v>
                </c:pt>
                <c:pt idx="7">
                  <c:v>South-West</c:v>
                </c:pt>
                <c:pt idx="8">
                  <c:v>Total</c:v>
                </c:pt>
              </c:strCache>
            </c:strRef>
          </c:cat>
          <c:val>
            <c:numRef>
              <c:f>'8.5  Recycling'!$B$5:$B$13</c:f>
              <c:numCache>
                <c:formatCode>#,##0.0</c:formatCode>
                <c:ptCount val="9"/>
                <c:pt idx="0">
                  <c:v>33</c:v>
                </c:pt>
                <c:pt idx="1">
                  <c:v>44.7</c:v>
                </c:pt>
                <c:pt idx="2">
                  <c:v>33.200000000000003</c:v>
                </c:pt>
                <c:pt idx="3">
                  <c:v>52.2</c:v>
                </c:pt>
                <c:pt idx="4">
                  <c:v>55.2</c:v>
                </c:pt>
                <c:pt idx="5">
                  <c:v>47.4</c:v>
                </c:pt>
                <c:pt idx="6">
                  <c:v>44.6</c:v>
                </c:pt>
                <c:pt idx="7">
                  <c:v>59.3</c:v>
                </c:pt>
                <c:pt idx="8">
                  <c:v>47.9</c:v>
                </c:pt>
              </c:numCache>
            </c:numRef>
          </c:val>
        </c:ser>
        <c:ser>
          <c:idx val="1"/>
          <c:order val="1"/>
          <c:tx>
            <c:strRef>
              <c:f>'8.5  Recycling'!$C$4</c:f>
              <c:strCache>
                <c:ptCount val="1"/>
                <c:pt idx="0">
                  <c:v>2005</c:v>
                </c:pt>
              </c:strCache>
            </c:strRef>
          </c:tx>
          <c:spPr>
            <a:solidFill>
              <a:srgbClr val="00CCFF"/>
            </a:solidFill>
            <a:ln w="12700">
              <a:solidFill>
                <a:srgbClr val="00CCFF"/>
              </a:solidFill>
              <a:prstDash val="solid"/>
            </a:ln>
          </c:spPr>
          <c:dPt>
            <c:idx val="8"/>
            <c:spPr>
              <a:solidFill>
                <a:srgbClr val="008000"/>
              </a:solidFill>
              <a:ln w="12700">
                <a:solidFill>
                  <a:srgbClr val="008000"/>
                </a:solidFill>
                <a:prstDash val="solid"/>
              </a:ln>
            </c:spPr>
          </c:dPt>
          <c:cat>
            <c:strRef>
              <c:f>'8.5  Recycling'!$A$5:$A$13</c:f>
              <c:strCache>
                <c:ptCount val="9"/>
                <c:pt idx="0">
                  <c:v>Border</c:v>
                </c:pt>
                <c:pt idx="1">
                  <c:v>Midland </c:v>
                </c:pt>
                <c:pt idx="2">
                  <c:v>West </c:v>
                </c:pt>
                <c:pt idx="3">
                  <c:v>Dublin </c:v>
                </c:pt>
                <c:pt idx="4">
                  <c:v>Mid-East </c:v>
                </c:pt>
                <c:pt idx="5">
                  <c:v>Mid-West </c:v>
                </c:pt>
                <c:pt idx="6">
                  <c:v>South-East</c:v>
                </c:pt>
                <c:pt idx="7">
                  <c:v>South-West</c:v>
                </c:pt>
                <c:pt idx="8">
                  <c:v>Total</c:v>
                </c:pt>
              </c:strCache>
            </c:strRef>
          </c:cat>
          <c:val>
            <c:numRef>
              <c:f>'8.5  Recycling'!$C$5:$C$13</c:f>
              <c:numCache>
                <c:formatCode>#,##0.0</c:formatCode>
                <c:ptCount val="9"/>
                <c:pt idx="0">
                  <c:v>77.599999999999994</c:v>
                </c:pt>
                <c:pt idx="1">
                  <c:v>88.2</c:v>
                </c:pt>
                <c:pt idx="2">
                  <c:v>80.900000000000006</c:v>
                </c:pt>
                <c:pt idx="3">
                  <c:v>93.7</c:v>
                </c:pt>
                <c:pt idx="4">
                  <c:v>85.7</c:v>
                </c:pt>
                <c:pt idx="5">
                  <c:v>90.1</c:v>
                </c:pt>
                <c:pt idx="6">
                  <c:v>91.5</c:v>
                </c:pt>
                <c:pt idx="7">
                  <c:v>91.8</c:v>
                </c:pt>
                <c:pt idx="8">
                  <c:v>88.7</c:v>
                </c:pt>
              </c:numCache>
            </c:numRef>
          </c:val>
        </c:ser>
        <c:axId val="68177920"/>
        <c:axId val="68179456"/>
      </c:barChart>
      <c:catAx>
        <c:axId val="68177920"/>
        <c:scaling>
          <c:orientation val="minMax"/>
        </c:scaling>
        <c:axPos val="b"/>
        <c:numFmt formatCode="General" sourceLinked="1"/>
        <c:maj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8179456"/>
        <c:crosses val="autoZero"/>
        <c:auto val="1"/>
        <c:lblAlgn val="ctr"/>
        <c:lblOffset val="100"/>
        <c:tickLblSkip val="1"/>
        <c:tickMarkSkip val="1"/>
      </c:catAx>
      <c:valAx>
        <c:axId val="68179456"/>
        <c:scaling>
          <c:orientation val="minMax"/>
        </c:scaling>
        <c:axPos val="r"/>
        <c:majorGridlines>
          <c:spPr>
            <a:ln w="3175">
              <a:solidFill>
                <a:srgbClr val="000000"/>
              </a:solidFill>
              <a:prstDash val="solid"/>
            </a:ln>
          </c:spPr>
        </c:majorGridlines>
        <c:numFmt formatCode="??0" sourceLinked="0"/>
        <c:maj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en-US"/>
          </a:p>
        </c:txPr>
        <c:crossAx val="68177920"/>
        <c:crosses val="max"/>
        <c:crossBetween val="between"/>
        <c:majorUnit val="20"/>
      </c:valAx>
      <c:spPr>
        <a:solidFill>
          <a:srgbClr val="FFFFFF"/>
        </a:solidFill>
        <a:ln w="25400">
          <a:noFill/>
        </a:ln>
      </c:spPr>
    </c:plotArea>
    <c:legend>
      <c:legendPos val="r"/>
      <c:layout>
        <c:manualLayout>
          <c:xMode val="edge"/>
          <c:yMode val="edge"/>
          <c:wMode val="edge"/>
          <c:hMode val="edge"/>
          <c:x val="3.869653767820775E-2"/>
          <c:y val="1.7667844522968202E-2"/>
          <c:w val="0.40325865580448084"/>
          <c:h val="8.8339222614841006E-2"/>
        </c:manualLayout>
      </c:layout>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sz="800" b="0" i="1" u="none" strike="noStrike" baseline="0">
                <a:solidFill>
                  <a:srgbClr val="000000"/>
                </a:solidFill>
                <a:latin typeface="Arial"/>
                <a:ea typeface="Arial"/>
                <a:cs typeface="Arial"/>
              </a:defRPr>
            </a:pPr>
            <a:r>
              <a:t>% of total households</a:t>
            </a:r>
          </a:p>
        </c:rich>
      </c:tx>
      <c:layout>
        <c:manualLayout>
          <c:xMode val="edge"/>
          <c:yMode val="edge"/>
          <c:x val="0.76326616315817664"/>
          <c:y val="1.7730496453900711E-2"/>
        </c:manualLayout>
      </c:layout>
      <c:spPr>
        <a:noFill/>
        <a:ln w="25400">
          <a:noFill/>
        </a:ln>
      </c:spPr>
    </c:title>
    <c:plotArea>
      <c:layout>
        <c:manualLayout>
          <c:layoutTarget val="inner"/>
          <c:xMode val="edge"/>
          <c:yMode val="edge"/>
          <c:x val="3.0612275402857363E-2"/>
          <c:y val="0.10638334712761499"/>
          <c:w val="0.91632744372552988"/>
          <c:h val="0.69503786790041799"/>
        </c:manualLayout>
      </c:layout>
      <c:barChart>
        <c:barDir val="col"/>
        <c:grouping val="clustered"/>
        <c:ser>
          <c:idx val="0"/>
          <c:order val="0"/>
          <c:tx>
            <c:strRef>
              <c:f>'3.10 Internet access'!$B$25</c:f>
              <c:strCache>
                <c:ptCount val="1"/>
                <c:pt idx="0">
                  <c:v>2002</c:v>
                </c:pt>
              </c:strCache>
            </c:strRef>
          </c:tx>
          <c:spPr>
            <a:pattFill prst="wdDnDiag">
              <a:fgClr>
                <a:srgbClr val="0000FF"/>
              </a:fgClr>
              <a:bgClr>
                <a:srgbClr val="FFFFFF"/>
              </a:bgClr>
            </a:pattFill>
            <a:ln w="12700">
              <a:solidFill>
                <a:srgbClr val="0000FF"/>
              </a:solidFill>
              <a:prstDash val="solid"/>
            </a:ln>
          </c:spPr>
          <c:dPt>
            <c:idx val="8"/>
            <c:spPr>
              <a:pattFill prst="wdDnDiag">
                <a:fgClr>
                  <a:srgbClr val="008000"/>
                </a:fgClr>
                <a:bgClr>
                  <a:srgbClr val="FFFFFF"/>
                </a:bgClr>
              </a:pattFill>
              <a:ln w="12700">
                <a:solidFill>
                  <a:srgbClr val="008000"/>
                </a:solidFill>
                <a:prstDash val="solid"/>
              </a:ln>
            </c:spPr>
          </c:dPt>
          <c:cat>
            <c:strRef>
              <c:f>'3.10 Internet access'!$A$26:$A$34</c:f>
              <c:strCache>
                <c:ptCount val="9"/>
                <c:pt idx="0">
                  <c:v>Border</c:v>
                </c:pt>
                <c:pt idx="1">
                  <c:v>Midland</c:v>
                </c:pt>
                <c:pt idx="2">
                  <c:v>West</c:v>
                </c:pt>
                <c:pt idx="3">
                  <c:v>Dublin </c:v>
                </c:pt>
                <c:pt idx="4">
                  <c:v>Mid-East</c:v>
                </c:pt>
                <c:pt idx="5">
                  <c:v>Mid-West</c:v>
                </c:pt>
                <c:pt idx="6">
                  <c:v>South-East</c:v>
                </c:pt>
                <c:pt idx="7">
                  <c:v>South-West</c:v>
                </c:pt>
                <c:pt idx="8">
                  <c:v>State</c:v>
                </c:pt>
              </c:strCache>
            </c:strRef>
          </c:cat>
          <c:val>
            <c:numRef>
              <c:f>'3.10 Internet access'!$B$26:$B$34</c:f>
              <c:numCache>
                <c:formatCode>#,##0.0</c:formatCode>
                <c:ptCount val="9"/>
                <c:pt idx="0">
                  <c:v>28.318137564934371</c:v>
                </c:pt>
                <c:pt idx="1">
                  <c:v>28.565848214285715</c:v>
                </c:pt>
                <c:pt idx="2">
                  <c:v>29.366701130803612</c:v>
                </c:pt>
                <c:pt idx="3">
                  <c:v>39.400121561269522</c:v>
                </c:pt>
                <c:pt idx="4">
                  <c:v>41.41545602082337</c:v>
                </c:pt>
                <c:pt idx="5">
                  <c:v>31.268969504263623</c:v>
                </c:pt>
                <c:pt idx="6">
                  <c:v>29.984451968206454</c:v>
                </c:pt>
                <c:pt idx="7">
                  <c:v>32.385682119484017</c:v>
                </c:pt>
                <c:pt idx="8">
                  <c:v>34.054095873999799</c:v>
                </c:pt>
              </c:numCache>
            </c:numRef>
          </c:val>
        </c:ser>
        <c:ser>
          <c:idx val="1"/>
          <c:order val="1"/>
          <c:tx>
            <c:strRef>
              <c:f>'3.10 Internet access'!$C$25</c:f>
              <c:strCache>
                <c:ptCount val="1"/>
                <c:pt idx="0">
                  <c:v>2006</c:v>
                </c:pt>
              </c:strCache>
            </c:strRef>
          </c:tx>
          <c:spPr>
            <a:solidFill>
              <a:srgbClr val="00CCFF"/>
            </a:solidFill>
            <a:ln w="12700">
              <a:solidFill>
                <a:srgbClr val="00CCFF"/>
              </a:solidFill>
              <a:prstDash val="solid"/>
            </a:ln>
          </c:spPr>
          <c:dPt>
            <c:idx val="8"/>
            <c:spPr>
              <a:solidFill>
                <a:srgbClr val="008000"/>
              </a:solidFill>
              <a:ln w="12700">
                <a:solidFill>
                  <a:srgbClr val="008000"/>
                </a:solidFill>
                <a:prstDash val="solid"/>
              </a:ln>
            </c:spPr>
          </c:dPt>
          <c:cat>
            <c:strRef>
              <c:f>'3.10 Internet access'!$A$26:$A$34</c:f>
              <c:strCache>
                <c:ptCount val="9"/>
                <c:pt idx="0">
                  <c:v>Border</c:v>
                </c:pt>
                <c:pt idx="1">
                  <c:v>Midland</c:v>
                </c:pt>
                <c:pt idx="2">
                  <c:v>West</c:v>
                </c:pt>
                <c:pt idx="3">
                  <c:v>Dublin </c:v>
                </c:pt>
                <c:pt idx="4">
                  <c:v>Mid-East</c:v>
                </c:pt>
                <c:pt idx="5">
                  <c:v>Mid-West</c:v>
                </c:pt>
                <c:pt idx="6">
                  <c:v>South-East</c:v>
                </c:pt>
                <c:pt idx="7">
                  <c:v>South-West</c:v>
                </c:pt>
                <c:pt idx="8">
                  <c:v>State</c:v>
                </c:pt>
              </c:strCache>
            </c:strRef>
          </c:cat>
          <c:val>
            <c:numRef>
              <c:f>'3.10 Internet access'!$C$26:$C$34</c:f>
              <c:numCache>
                <c:formatCode>#,##0.0</c:formatCode>
                <c:ptCount val="9"/>
                <c:pt idx="0">
                  <c:v>41.5367199308333</c:v>
                </c:pt>
                <c:pt idx="1">
                  <c:v>40.452655018438449</c:v>
                </c:pt>
                <c:pt idx="2">
                  <c:v>43.362102951115119</c:v>
                </c:pt>
                <c:pt idx="3">
                  <c:v>51.636954775474408</c:v>
                </c:pt>
                <c:pt idx="4">
                  <c:v>53.299281723862727</c:v>
                </c:pt>
                <c:pt idx="5">
                  <c:v>43.30305651672434</c:v>
                </c:pt>
                <c:pt idx="6">
                  <c:v>43.039802150483645</c:v>
                </c:pt>
                <c:pt idx="7">
                  <c:v>45.356884522948405</c:v>
                </c:pt>
                <c:pt idx="8">
                  <c:v>46.683092889538102</c:v>
                </c:pt>
              </c:numCache>
            </c:numRef>
          </c:val>
        </c:ser>
        <c:axId val="66209280"/>
        <c:axId val="66210816"/>
      </c:barChart>
      <c:catAx>
        <c:axId val="66209280"/>
        <c:scaling>
          <c:orientation val="minMax"/>
        </c:scaling>
        <c:axPos val="b"/>
        <c:numFmt formatCode="General" sourceLinked="1"/>
        <c:maj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210816"/>
        <c:crosses val="autoZero"/>
        <c:auto val="1"/>
        <c:lblAlgn val="ctr"/>
        <c:lblOffset val="100"/>
        <c:tickLblSkip val="1"/>
        <c:tickMarkSkip val="1"/>
      </c:catAx>
      <c:valAx>
        <c:axId val="66210816"/>
        <c:scaling>
          <c:orientation val="minMax"/>
        </c:scaling>
        <c:axPos val="r"/>
        <c:majorGridlines>
          <c:spPr>
            <a:ln w="3175">
              <a:solidFill>
                <a:srgbClr val="000000"/>
              </a:solidFill>
              <a:prstDash val="solid"/>
            </a:ln>
          </c:spPr>
        </c:majorGridlines>
        <c:numFmt formatCode="?0" sourceLinked="0"/>
        <c:maj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en-US"/>
          </a:p>
        </c:txPr>
        <c:crossAx val="66209280"/>
        <c:crosses val="max"/>
        <c:crossBetween val="between"/>
      </c:valAx>
      <c:spPr>
        <a:noFill/>
        <a:ln w="25400">
          <a:noFill/>
        </a:ln>
      </c:spPr>
    </c:plotArea>
    <c:legend>
      <c:legendPos val="r"/>
      <c:layout>
        <c:manualLayout>
          <c:xMode val="edge"/>
          <c:yMode val="edge"/>
          <c:wMode val="edge"/>
          <c:hMode val="edge"/>
          <c:x val="3.2653061224489806E-2"/>
          <c:y val="1.7730496453900711E-2"/>
          <c:w val="0.34081654078954438"/>
          <c:h val="8.8652854563392433E-2"/>
        </c:manualLayout>
      </c:layout>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4.79" l="0.75000000000000022" r="6.430000000000001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IE"/>
  <c:chart>
    <c:plotArea>
      <c:layout>
        <c:manualLayout>
          <c:layoutTarget val="inner"/>
          <c:xMode val="edge"/>
          <c:yMode val="edge"/>
          <c:x val="0.16666699748117836"/>
          <c:y val="5.0167224080267574E-2"/>
          <c:w val="0.59349711298175667"/>
          <c:h val="0.81270903010033479"/>
        </c:manualLayout>
      </c:layout>
      <c:barChart>
        <c:barDir val="bar"/>
        <c:grouping val="percentStacked"/>
        <c:ser>
          <c:idx val="0"/>
          <c:order val="0"/>
          <c:tx>
            <c:strRef>
              <c:f>'4.3  Means of travel'!$A$41</c:f>
              <c:strCache>
                <c:ptCount val="1"/>
                <c:pt idx="0">
                  <c:v>Car driver</c:v>
                </c:pt>
              </c:strCache>
            </c:strRef>
          </c:tx>
          <c:spPr>
            <a:pattFill prst="wdDnDiag">
              <a:fgClr>
                <a:srgbClr val="0000FF"/>
              </a:fgClr>
              <a:bgClr>
                <a:srgbClr val="FFFFFF"/>
              </a:bgClr>
            </a:pattFill>
            <a:ln w="12700">
              <a:solidFill>
                <a:srgbClr val="000000"/>
              </a:solidFill>
              <a:prstDash val="solid"/>
            </a:ln>
          </c:spPr>
          <c:cat>
            <c:strRef>
              <c:f>'4.3  Means of travel'!$B$40:$J$40</c:f>
              <c:strCache>
                <c:ptCount val="9"/>
                <c:pt idx="0">
                  <c:v>Border</c:v>
                </c:pt>
                <c:pt idx="1">
                  <c:v>Midland</c:v>
                </c:pt>
                <c:pt idx="2">
                  <c:v>West</c:v>
                </c:pt>
                <c:pt idx="3">
                  <c:v>Dublin</c:v>
                </c:pt>
                <c:pt idx="4">
                  <c:v>Mid-East</c:v>
                </c:pt>
                <c:pt idx="5">
                  <c:v>Mid-West</c:v>
                </c:pt>
                <c:pt idx="6">
                  <c:v>South-East</c:v>
                </c:pt>
                <c:pt idx="7">
                  <c:v>South-West</c:v>
                </c:pt>
                <c:pt idx="8">
                  <c:v>Total</c:v>
                </c:pt>
              </c:strCache>
            </c:strRef>
          </c:cat>
          <c:val>
            <c:numRef>
              <c:f>'4.3  Means of travel'!$B$41:$J$41</c:f>
              <c:numCache>
                <c:formatCode>#,##0.0</c:formatCode>
                <c:ptCount val="9"/>
                <c:pt idx="0">
                  <c:v>59.489045354695634</c:v>
                </c:pt>
                <c:pt idx="1">
                  <c:v>60.371716042481836</c:v>
                </c:pt>
                <c:pt idx="2">
                  <c:v>60.546960751464454</c:v>
                </c:pt>
                <c:pt idx="3">
                  <c:v>47.82199466760423</c:v>
                </c:pt>
                <c:pt idx="4">
                  <c:v>61.891859947084662</c:v>
                </c:pt>
                <c:pt idx="5">
                  <c:v>62.209112195377195</c:v>
                </c:pt>
                <c:pt idx="6">
                  <c:v>60.952167966007373</c:v>
                </c:pt>
                <c:pt idx="7">
                  <c:v>61.179839199029132</c:v>
                </c:pt>
                <c:pt idx="8">
                  <c:v>57.093804032708881</c:v>
                </c:pt>
              </c:numCache>
            </c:numRef>
          </c:val>
        </c:ser>
        <c:ser>
          <c:idx val="1"/>
          <c:order val="1"/>
          <c:tx>
            <c:strRef>
              <c:f>'4.3  Means of travel'!$A$42</c:f>
              <c:strCache>
                <c:ptCount val="1"/>
                <c:pt idx="0">
                  <c:v>On foot</c:v>
                </c:pt>
              </c:strCache>
            </c:strRef>
          </c:tx>
          <c:spPr>
            <a:solidFill>
              <a:srgbClr val="00CCFF"/>
            </a:solidFill>
            <a:ln w="12700">
              <a:solidFill>
                <a:srgbClr val="00CCFF"/>
              </a:solidFill>
              <a:prstDash val="solid"/>
            </a:ln>
          </c:spPr>
          <c:cat>
            <c:strRef>
              <c:f>'4.3  Means of travel'!$B$40:$J$40</c:f>
              <c:strCache>
                <c:ptCount val="9"/>
                <c:pt idx="0">
                  <c:v>Border</c:v>
                </c:pt>
                <c:pt idx="1">
                  <c:v>Midland</c:v>
                </c:pt>
                <c:pt idx="2">
                  <c:v>West</c:v>
                </c:pt>
                <c:pt idx="3">
                  <c:v>Dublin</c:v>
                </c:pt>
                <c:pt idx="4">
                  <c:v>Mid-East</c:v>
                </c:pt>
                <c:pt idx="5">
                  <c:v>Mid-West</c:v>
                </c:pt>
                <c:pt idx="6">
                  <c:v>South-East</c:v>
                </c:pt>
                <c:pt idx="7">
                  <c:v>South-West</c:v>
                </c:pt>
                <c:pt idx="8">
                  <c:v>Total</c:v>
                </c:pt>
              </c:strCache>
            </c:strRef>
          </c:cat>
          <c:val>
            <c:numRef>
              <c:f>'4.3  Means of travel'!$B$42:$J$42</c:f>
              <c:numCache>
                <c:formatCode>#,##0.0</c:formatCode>
                <c:ptCount val="9"/>
                <c:pt idx="0">
                  <c:v>9.8311322683639073</c:v>
                </c:pt>
                <c:pt idx="1">
                  <c:v>9.5053102291783134</c:v>
                </c:pt>
                <c:pt idx="2">
                  <c:v>9.7202805282434639</c:v>
                </c:pt>
                <c:pt idx="3">
                  <c:v>12.944244235445781</c:v>
                </c:pt>
                <c:pt idx="4">
                  <c:v>8.0218571285697404</c:v>
                </c:pt>
                <c:pt idx="5">
                  <c:v>10.37581592475833</c:v>
                </c:pt>
                <c:pt idx="6">
                  <c:v>10.926943940252865</c:v>
                </c:pt>
                <c:pt idx="7">
                  <c:v>10.792248179611651</c:v>
                </c:pt>
                <c:pt idx="8">
                  <c:v>10.803616697650837</c:v>
                </c:pt>
              </c:numCache>
            </c:numRef>
          </c:val>
        </c:ser>
        <c:ser>
          <c:idx val="2"/>
          <c:order val="2"/>
          <c:tx>
            <c:strRef>
              <c:f>'4.3  Means of travel'!$A$43</c:f>
              <c:strCache>
                <c:ptCount val="1"/>
                <c:pt idx="0">
                  <c:v>Lorry or van</c:v>
                </c:pt>
              </c:strCache>
            </c:strRef>
          </c:tx>
          <c:spPr>
            <a:pattFill prst="dkVert">
              <a:fgClr>
                <a:srgbClr val="800000"/>
              </a:fgClr>
              <a:bgClr>
                <a:srgbClr val="FFFFFF"/>
              </a:bgClr>
            </a:pattFill>
            <a:ln w="12700">
              <a:solidFill>
                <a:srgbClr val="000000"/>
              </a:solidFill>
              <a:prstDash val="solid"/>
            </a:ln>
          </c:spPr>
          <c:cat>
            <c:strRef>
              <c:f>'4.3  Means of travel'!$B$40:$J$40</c:f>
              <c:strCache>
                <c:ptCount val="9"/>
                <c:pt idx="0">
                  <c:v>Border</c:v>
                </c:pt>
                <c:pt idx="1">
                  <c:v>Midland</c:v>
                </c:pt>
                <c:pt idx="2">
                  <c:v>West</c:v>
                </c:pt>
                <c:pt idx="3">
                  <c:v>Dublin</c:v>
                </c:pt>
                <c:pt idx="4">
                  <c:v>Mid-East</c:v>
                </c:pt>
                <c:pt idx="5">
                  <c:v>Mid-West</c:v>
                </c:pt>
                <c:pt idx="6">
                  <c:v>South-East</c:v>
                </c:pt>
                <c:pt idx="7">
                  <c:v>South-West</c:v>
                </c:pt>
                <c:pt idx="8">
                  <c:v>Total</c:v>
                </c:pt>
              </c:strCache>
            </c:strRef>
          </c:cat>
          <c:val>
            <c:numRef>
              <c:f>'4.3  Means of travel'!$B$43:$J$43</c:f>
              <c:numCache>
                <c:formatCode>#,##0.0</c:formatCode>
                <c:ptCount val="9"/>
                <c:pt idx="0">
                  <c:v>11.343654484353129</c:v>
                </c:pt>
                <c:pt idx="1">
                  <c:v>10.117384013415316</c:v>
                </c:pt>
                <c:pt idx="2">
                  <c:v>10.158750332174094</c:v>
                </c:pt>
                <c:pt idx="3">
                  <c:v>3.528683601418066</c:v>
                </c:pt>
                <c:pt idx="4">
                  <c:v>8.0759544309782072</c:v>
                </c:pt>
                <c:pt idx="5">
                  <c:v>7.8165264823995706</c:v>
                </c:pt>
                <c:pt idx="6">
                  <c:v>9.1607420544318874</c:v>
                </c:pt>
                <c:pt idx="7">
                  <c:v>8.1997117718446599</c:v>
                </c:pt>
                <c:pt idx="8">
                  <c:v>7.4916147735988865</c:v>
                </c:pt>
              </c:numCache>
            </c:numRef>
          </c:val>
        </c:ser>
        <c:ser>
          <c:idx val="3"/>
          <c:order val="3"/>
          <c:tx>
            <c:strRef>
              <c:f>'4.3  Means of travel'!$A$44</c:f>
              <c:strCache>
                <c:ptCount val="1"/>
                <c:pt idx="0">
                  <c:v>Bus or train</c:v>
                </c:pt>
              </c:strCache>
            </c:strRef>
          </c:tx>
          <c:spPr>
            <a:pattFill prst="lgGrid">
              <a:fgClr>
                <a:srgbClr val="0000FF"/>
              </a:fgClr>
              <a:bgClr>
                <a:srgbClr val="FFFFFF"/>
              </a:bgClr>
            </a:pattFill>
            <a:ln w="12700">
              <a:solidFill>
                <a:srgbClr val="000000"/>
              </a:solidFill>
              <a:prstDash val="solid"/>
            </a:ln>
          </c:spPr>
          <c:cat>
            <c:strRef>
              <c:f>'4.3  Means of travel'!$B$40:$J$40</c:f>
              <c:strCache>
                <c:ptCount val="9"/>
                <c:pt idx="0">
                  <c:v>Border</c:v>
                </c:pt>
                <c:pt idx="1">
                  <c:v>Midland</c:v>
                </c:pt>
                <c:pt idx="2">
                  <c:v>West</c:v>
                </c:pt>
                <c:pt idx="3">
                  <c:v>Dublin</c:v>
                </c:pt>
                <c:pt idx="4">
                  <c:v>Mid-East</c:v>
                </c:pt>
                <c:pt idx="5">
                  <c:v>Mid-West</c:v>
                </c:pt>
                <c:pt idx="6">
                  <c:v>South-East</c:v>
                </c:pt>
                <c:pt idx="7">
                  <c:v>South-West</c:v>
                </c:pt>
                <c:pt idx="8">
                  <c:v>Total</c:v>
                </c:pt>
              </c:strCache>
            </c:strRef>
          </c:cat>
          <c:val>
            <c:numRef>
              <c:f>'4.3  Means of travel'!$B$44:$J$44</c:f>
              <c:numCache>
                <c:formatCode>#,##0.0</c:formatCode>
                <c:ptCount val="9"/>
                <c:pt idx="0">
                  <c:v>2.6821711116120812</c:v>
                </c:pt>
                <c:pt idx="1">
                  <c:v>2.9131730948388297</c:v>
                </c:pt>
                <c:pt idx="2">
                  <c:v>2.4996822682580215</c:v>
                </c:pt>
                <c:pt idx="3">
                  <c:v>21.367488500190444</c:v>
                </c:pt>
                <c:pt idx="4">
                  <c:v>8.3491685380999581</c:v>
                </c:pt>
                <c:pt idx="5">
                  <c:v>2.9562965191570632</c:v>
                </c:pt>
                <c:pt idx="6">
                  <c:v>1.6590647867399635</c:v>
                </c:pt>
                <c:pt idx="7">
                  <c:v>3.5273816747572817</c:v>
                </c:pt>
                <c:pt idx="8">
                  <c:v>8.9179157837261602</c:v>
                </c:pt>
              </c:numCache>
            </c:numRef>
          </c:val>
        </c:ser>
        <c:ser>
          <c:idx val="4"/>
          <c:order val="4"/>
          <c:tx>
            <c:strRef>
              <c:f>'4.3  Means of travel'!$A$45</c:f>
              <c:strCache>
                <c:ptCount val="1"/>
                <c:pt idx="0">
                  <c:v>Other</c:v>
                </c:pt>
              </c:strCache>
            </c:strRef>
          </c:tx>
          <c:spPr>
            <a:solidFill>
              <a:srgbClr val="0000FF"/>
            </a:solidFill>
            <a:ln w="12700">
              <a:solidFill>
                <a:srgbClr val="000000"/>
              </a:solidFill>
              <a:prstDash val="solid"/>
            </a:ln>
          </c:spPr>
          <c:cat>
            <c:strRef>
              <c:f>'4.3  Means of travel'!$B$40:$J$40</c:f>
              <c:strCache>
                <c:ptCount val="9"/>
                <c:pt idx="0">
                  <c:v>Border</c:v>
                </c:pt>
                <c:pt idx="1">
                  <c:v>Midland</c:v>
                </c:pt>
                <c:pt idx="2">
                  <c:v>West</c:v>
                </c:pt>
                <c:pt idx="3">
                  <c:v>Dublin</c:v>
                </c:pt>
                <c:pt idx="4">
                  <c:v>Mid-East</c:v>
                </c:pt>
                <c:pt idx="5">
                  <c:v>Mid-West</c:v>
                </c:pt>
                <c:pt idx="6">
                  <c:v>South-East</c:v>
                </c:pt>
                <c:pt idx="7">
                  <c:v>South-West</c:v>
                </c:pt>
                <c:pt idx="8">
                  <c:v>Total</c:v>
                </c:pt>
              </c:strCache>
            </c:strRef>
          </c:cat>
          <c:val>
            <c:numRef>
              <c:f>'4.3  Means of travel'!$B$45:$J$45</c:f>
              <c:numCache>
                <c:formatCode>#,##0.0</c:formatCode>
                <c:ptCount val="9"/>
                <c:pt idx="0">
                  <c:v>16.653996780975248</c:v>
                </c:pt>
                <c:pt idx="1">
                  <c:v>17.092416620085707</c:v>
                </c:pt>
                <c:pt idx="2">
                  <c:v>17.074326119859968</c:v>
                </c:pt>
                <c:pt idx="3">
                  <c:v>14.337588995341479</c:v>
                </c:pt>
                <c:pt idx="4">
                  <c:v>13.661159955267442</c:v>
                </c:pt>
                <c:pt idx="5">
                  <c:v>16.642248878307846</c:v>
                </c:pt>
                <c:pt idx="6">
                  <c:v>17.301081252567908</c:v>
                </c:pt>
                <c:pt idx="7">
                  <c:v>16.300819174757283</c:v>
                </c:pt>
                <c:pt idx="8">
                  <c:v>15.693048712315234</c:v>
                </c:pt>
              </c:numCache>
            </c:numRef>
          </c:val>
        </c:ser>
        <c:overlap val="100"/>
        <c:axId val="66566400"/>
        <c:axId val="66580480"/>
      </c:barChart>
      <c:catAx>
        <c:axId val="66566400"/>
        <c:scaling>
          <c:orientation val="maxMin"/>
        </c:scaling>
        <c:axPos val="l"/>
        <c:numFmt formatCode="General" sourceLinked="1"/>
        <c:maj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580480"/>
        <c:crosses val="autoZero"/>
        <c:auto val="1"/>
        <c:lblAlgn val="ctr"/>
        <c:lblOffset val="100"/>
        <c:tickLblSkip val="1"/>
        <c:tickMarkSkip val="1"/>
      </c:catAx>
      <c:valAx>
        <c:axId val="66580480"/>
        <c:scaling>
          <c:orientation val="minMax"/>
        </c:scaling>
        <c:axPos val="b"/>
        <c:majorGridlines>
          <c:spPr>
            <a:ln w="3175">
              <a:solidFill>
                <a:srgbClr val="000000"/>
              </a:solidFill>
              <a:prstDash val="solid"/>
            </a:ln>
          </c:spPr>
        </c:majorGridlines>
        <c:numFmt formatCode="0%" sourceLinked="1"/>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en-US"/>
          </a:p>
        </c:txPr>
        <c:crossAx val="66566400"/>
        <c:crosses val="max"/>
        <c:crossBetween val="between"/>
        <c:majorUnit val="0.2"/>
      </c:valAx>
      <c:spPr>
        <a:noFill/>
        <a:ln w="25400">
          <a:noFill/>
        </a:ln>
      </c:spPr>
    </c:plotArea>
    <c:legend>
      <c:legendPos val="r"/>
      <c:layout>
        <c:manualLayout>
          <c:xMode val="edge"/>
          <c:yMode val="edge"/>
          <c:wMode val="edge"/>
          <c:hMode val="edge"/>
          <c:x val="0.82723747946140869"/>
          <c:y val="0.29765886287625437"/>
          <c:w val="0.98577427821522301"/>
          <c:h val="0.61872909698996692"/>
        </c:manualLayout>
      </c:layout>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IE"/>
  <c:chart>
    <c:title>
      <c:tx>
        <c:rich>
          <a:bodyPr/>
          <a:lstStyle/>
          <a:p>
            <a:pPr algn="r">
              <a:defRPr sz="800" b="0" i="1" u="none" strike="noStrike" baseline="0">
                <a:solidFill>
                  <a:srgbClr val="000000"/>
                </a:solidFill>
                <a:latin typeface="Arial"/>
                <a:ea typeface="Arial"/>
                <a:cs typeface="Arial"/>
              </a:defRPr>
            </a:pPr>
            <a:r>
              <a:t>TPFR</a:t>
            </a:r>
          </a:p>
        </c:rich>
      </c:tx>
      <c:layout>
        <c:manualLayout>
          <c:xMode val="edge"/>
          <c:yMode val="edge"/>
          <c:x val="0.92040902030103378"/>
          <c:y val="3.125E-2"/>
        </c:manualLayout>
      </c:layout>
      <c:spPr>
        <a:noFill/>
        <a:ln w="25400">
          <a:noFill/>
        </a:ln>
      </c:spPr>
    </c:title>
    <c:plotArea>
      <c:layout>
        <c:manualLayout>
          <c:layoutTarget val="inner"/>
          <c:xMode val="edge"/>
          <c:yMode val="edge"/>
          <c:x val="3.0612275402857363E-2"/>
          <c:y val="0.1125"/>
          <c:w val="0.91020498864495836"/>
          <c:h val="0.74375000000000024"/>
        </c:manualLayout>
      </c:layout>
      <c:barChart>
        <c:barDir val="col"/>
        <c:grouping val="clustered"/>
        <c:ser>
          <c:idx val="0"/>
          <c:order val="0"/>
          <c:tx>
            <c:strRef>
              <c:f>'5.2  TPFR'!$B$4</c:f>
              <c:strCache>
                <c:ptCount val="1"/>
                <c:pt idx="0">
                  <c:v>1996</c:v>
                </c:pt>
              </c:strCache>
            </c:strRef>
          </c:tx>
          <c:spPr>
            <a:pattFill prst="wdDnDiag">
              <a:fgClr>
                <a:srgbClr val="0000FF"/>
              </a:fgClr>
              <a:bgClr>
                <a:srgbClr val="0000FF"/>
              </a:bgClr>
            </a:pattFill>
            <a:ln w="12700">
              <a:solidFill>
                <a:srgbClr val="0000FF"/>
              </a:solidFill>
              <a:prstDash val="solid"/>
            </a:ln>
          </c:spPr>
          <c:dPt>
            <c:idx val="8"/>
            <c:spPr>
              <a:pattFill prst="dkDnDiag">
                <a:fgClr>
                  <a:srgbClr val="008000"/>
                </a:fgClr>
                <a:bgClr>
                  <a:srgbClr val="0000FF"/>
                </a:bgClr>
              </a:pattFill>
              <a:ln w="12700">
                <a:solidFill>
                  <a:srgbClr val="008000"/>
                </a:solidFill>
                <a:prstDash val="solid"/>
              </a:ln>
            </c:spPr>
          </c:dPt>
          <c:cat>
            <c:strRef>
              <c:f>'5.2  TPFR'!$A$5:$A$13</c:f>
              <c:strCache>
                <c:ptCount val="9"/>
                <c:pt idx="0">
                  <c:v>Border</c:v>
                </c:pt>
                <c:pt idx="1">
                  <c:v>Midland</c:v>
                </c:pt>
                <c:pt idx="2">
                  <c:v>West</c:v>
                </c:pt>
                <c:pt idx="3">
                  <c:v>Dublin</c:v>
                </c:pt>
                <c:pt idx="4">
                  <c:v>Mid-East</c:v>
                </c:pt>
                <c:pt idx="5">
                  <c:v>Mid-West</c:v>
                </c:pt>
                <c:pt idx="6">
                  <c:v>South-East</c:v>
                </c:pt>
                <c:pt idx="7">
                  <c:v>South-West</c:v>
                </c:pt>
                <c:pt idx="8">
                  <c:v>State</c:v>
                </c:pt>
              </c:strCache>
            </c:strRef>
          </c:cat>
          <c:val>
            <c:numRef>
              <c:f>'5.2  TPFR'!$B$5:$B$13</c:f>
              <c:numCache>
                <c:formatCode>#,##0.0</c:formatCode>
                <c:ptCount val="9"/>
                <c:pt idx="0">
                  <c:v>2</c:v>
                </c:pt>
                <c:pt idx="1">
                  <c:v>2.11</c:v>
                </c:pt>
                <c:pt idx="2">
                  <c:v>1.95</c:v>
                </c:pt>
                <c:pt idx="3">
                  <c:v>1.71</c:v>
                </c:pt>
                <c:pt idx="4">
                  <c:v>2.04</c:v>
                </c:pt>
                <c:pt idx="5">
                  <c:v>2.06</c:v>
                </c:pt>
                <c:pt idx="6">
                  <c:v>2.0099999999999998</c:v>
                </c:pt>
                <c:pt idx="7">
                  <c:v>1.89</c:v>
                </c:pt>
                <c:pt idx="8">
                  <c:v>1.89</c:v>
                </c:pt>
              </c:numCache>
            </c:numRef>
          </c:val>
        </c:ser>
        <c:ser>
          <c:idx val="1"/>
          <c:order val="1"/>
          <c:tx>
            <c:strRef>
              <c:f>'5.2  TPFR'!$C$4</c:f>
              <c:strCache>
                <c:ptCount val="1"/>
                <c:pt idx="0">
                  <c:v>2002</c:v>
                </c:pt>
              </c:strCache>
            </c:strRef>
          </c:tx>
          <c:spPr>
            <a:pattFill prst="wdDnDiag">
              <a:fgClr>
                <a:srgbClr val="0000FF"/>
              </a:fgClr>
              <a:bgClr>
                <a:srgbClr val="FFFFFF"/>
              </a:bgClr>
            </a:pattFill>
            <a:ln w="12700">
              <a:solidFill>
                <a:srgbClr val="0000FF"/>
              </a:solidFill>
              <a:prstDash val="solid"/>
            </a:ln>
          </c:spPr>
          <c:dPt>
            <c:idx val="8"/>
            <c:spPr>
              <a:pattFill prst="wdDnDiag">
                <a:fgClr>
                  <a:srgbClr val="008000"/>
                </a:fgClr>
                <a:bgClr>
                  <a:srgbClr val="FFFFFF"/>
                </a:bgClr>
              </a:pattFill>
              <a:ln w="12700">
                <a:solidFill>
                  <a:srgbClr val="008000"/>
                </a:solidFill>
                <a:prstDash val="solid"/>
              </a:ln>
            </c:spPr>
          </c:dPt>
          <c:cat>
            <c:strRef>
              <c:f>'5.2  TPFR'!$A$5:$A$13</c:f>
              <c:strCache>
                <c:ptCount val="9"/>
                <c:pt idx="0">
                  <c:v>Border</c:v>
                </c:pt>
                <c:pt idx="1">
                  <c:v>Midland</c:v>
                </c:pt>
                <c:pt idx="2">
                  <c:v>West</c:v>
                </c:pt>
                <c:pt idx="3">
                  <c:v>Dublin</c:v>
                </c:pt>
                <c:pt idx="4">
                  <c:v>Mid-East</c:v>
                </c:pt>
                <c:pt idx="5">
                  <c:v>Mid-West</c:v>
                </c:pt>
                <c:pt idx="6">
                  <c:v>South-East</c:v>
                </c:pt>
                <c:pt idx="7">
                  <c:v>South-West</c:v>
                </c:pt>
                <c:pt idx="8">
                  <c:v>State</c:v>
                </c:pt>
              </c:strCache>
            </c:strRef>
          </c:cat>
          <c:val>
            <c:numRef>
              <c:f>'5.2  TPFR'!$C$5:$C$13</c:f>
              <c:numCache>
                <c:formatCode>#,##0.0</c:formatCode>
                <c:ptCount val="9"/>
                <c:pt idx="0">
                  <c:v>2.04</c:v>
                </c:pt>
                <c:pt idx="1">
                  <c:v>2.31</c:v>
                </c:pt>
                <c:pt idx="2">
                  <c:v>1.98</c:v>
                </c:pt>
                <c:pt idx="3">
                  <c:v>1.77</c:v>
                </c:pt>
                <c:pt idx="4">
                  <c:v>2.2599999999999998</c:v>
                </c:pt>
                <c:pt idx="5">
                  <c:v>2.09</c:v>
                </c:pt>
                <c:pt idx="6">
                  <c:v>2.14</c:v>
                </c:pt>
                <c:pt idx="7">
                  <c:v>1.95</c:v>
                </c:pt>
                <c:pt idx="8">
                  <c:v>1.98</c:v>
                </c:pt>
              </c:numCache>
            </c:numRef>
          </c:val>
        </c:ser>
        <c:ser>
          <c:idx val="2"/>
          <c:order val="2"/>
          <c:tx>
            <c:strRef>
              <c:f>'5.2  TPFR'!$D$4</c:f>
              <c:strCache>
                <c:ptCount val="1"/>
                <c:pt idx="0">
                  <c:v>2006</c:v>
                </c:pt>
              </c:strCache>
            </c:strRef>
          </c:tx>
          <c:spPr>
            <a:solidFill>
              <a:srgbClr val="00CCFF"/>
            </a:solidFill>
            <a:ln w="12700">
              <a:solidFill>
                <a:srgbClr val="00CCFF"/>
              </a:solidFill>
              <a:prstDash val="solid"/>
            </a:ln>
          </c:spPr>
          <c:dPt>
            <c:idx val="8"/>
            <c:spPr>
              <a:solidFill>
                <a:srgbClr val="CCFFCC"/>
              </a:solidFill>
              <a:ln w="12700">
                <a:solidFill>
                  <a:srgbClr val="CCFFCC"/>
                </a:solidFill>
                <a:prstDash val="solid"/>
              </a:ln>
            </c:spPr>
          </c:dPt>
          <c:cat>
            <c:strRef>
              <c:f>'5.2  TPFR'!$A$5:$A$13</c:f>
              <c:strCache>
                <c:ptCount val="9"/>
                <c:pt idx="0">
                  <c:v>Border</c:v>
                </c:pt>
                <c:pt idx="1">
                  <c:v>Midland</c:v>
                </c:pt>
                <c:pt idx="2">
                  <c:v>West</c:v>
                </c:pt>
                <c:pt idx="3">
                  <c:v>Dublin</c:v>
                </c:pt>
                <c:pt idx="4">
                  <c:v>Mid-East</c:v>
                </c:pt>
                <c:pt idx="5">
                  <c:v>Mid-West</c:v>
                </c:pt>
                <c:pt idx="6">
                  <c:v>South-East</c:v>
                </c:pt>
                <c:pt idx="7">
                  <c:v>South-West</c:v>
                </c:pt>
                <c:pt idx="8">
                  <c:v>State</c:v>
                </c:pt>
              </c:strCache>
            </c:strRef>
          </c:cat>
          <c:val>
            <c:numRef>
              <c:f>'5.2  TPFR'!$D$5:$D$13</c:f>
              <c:numCache>
                <c:formatCode>#,##0.0</c:formatCode>
                <c:ptCount val="9"/>
                <c:pt idx="0">
                  <c:v>1.98</c:v>
                </c:pt>
                <c:pt idx="1">
                  <c:v>2.1800000000000002</c:v>
                </c:pt>
                <c:pt idx="2">
                  <c:v>1.9</c:v>
                </c:pt>
                <c:pt idx="3">
                  <c:v>1.68</c:v>
                </c:pt>
                <c:pt idx="4">
                  <c:v>2.1</c:v>
                </c:pt>
                <c:pt idx="5">
                  <c:v>2.06</c:v>
                </c:pt>
                <c:pt idx="6">
                  <c:v>2.08</c:v>
                </c:pt>
                <c:pt idx="7">
                  <c:v>1.93</c:v>
                </c:pt>
                <c:pt idx="8">
                  <c:v>1.9</c:v>
                </c:pt>
              </c:numCache>
            </c:numRef>
          </c:val>
        </c:ser>
        <c:axId val="66697472"/>
        <c:axId val="66707456"/>
      </c:barChart>
      <c:catAx>
        <c:axId val="66697472"/>
        <c:scaling>
          <c:orientation val="minMax"/>
        </c:scaling>
        <c:axPos val="b"/>
        <c:numFmt formatCode="General" sourceLinked="1"/>
        <c:maj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707456"/>
        <c:crosses val="autoZero"/>
        <c:auto val="1"/>
        <c:lblAlgn val="ctr"/>
        <c:lblOffset val="100"/>
        <c:tickLblSkip val="1"/>
        <c:tickMarkSkip val="1"/>
      </c:catAx>
      <c:valAx>
        <c:axId val="66707456"/>
        <c:scaling>
          <c:orientation val="minMax"/>
        </c:scaling>
        <c:axPos val="r"/>
        <c:majorGridlines>
          <c:spPr>
            <a:ln w="3175">
              <a:solidFill>
                <a:srgbClr val="000000"/>
              </a:solidFill>
              <a:prstDash val="solid"/>
            </a:ln>
          </c:spPr>
        </c:majorGridlines>
        <c:numFmt formatCode="#,##0.0" sourceLinked="1"/>
        <c:maj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en-US"/>
          </a:p>
        </c:txPr>
        <c:crossAx val="66697472"/>
        <c:crosses val="max"/>
        <c:crossBetween val="between"/>
      </c:valAx>
      <c:spPr>
        <a:noFill/>
        <a:ln w="25400">
          <a:noFill/>
        </a:ln>
      </c:spPr>
    </c:plotArea>
    <c:legend>
      <c:legendPos val="r"/>
      <c:layout>
        <c:manualLayout>
          <c:xMode val="edge"/>
          <c:yMode val="edge"/>
          <c:wMode val="edge"/>
          <c:hMode val="edge"/>
          <c:x val="1.0204081632653066E-2"/>
          <c:y val="1.8749999999999999E-2"/>
          <c:w val="0.39387797953827219"/>
          <c:h val="8.4375000000000006E-2"/>
        </c:manualLayout>
      </c:layout>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4.92" l="0.75000000000000022" r="6.4"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IE"/>
  <c:chart>
    <c:title>
      <c:tx>
        <c:rich>
          <a:bodyPr/>
          <a:lstStyle/>
          <a:p>
            <a:pPr algn="r">
              <a:defRPr sz="800" b="0" i="1" u="none" strike="noStrike" baseline="0">
                <a:solidFill>
                  <a:srgbClr val="000000"/>
                </a:solidFill>
                <a:latin typeface="Arial"/>
                <a:ea typeface="Arial"/>
                <a:cs typeface="Arial"/>
              </a:defRPr>
            </a:pPr>
            <a:r>
              <a:t>SDR</a:t>
            </a:r>
          </a:p>
        </c:rich>
      </c:tx>
      <c:layout>
        <c:manualLayout>
          <c:xMode val="edge"/>
          <c:yMode val="edge"/>
          <c:x val="0.8784330194019867"/>
          <c:y val="6.0498220640569415E-2"/>
        </c:manualLayout>
      </c:layout>
      <c:spPr>
        <a:noFill/>
        <a:ln w="25400">
          <a:noFill/>
        </a:ln>
      </c:spPr>
    </c:title>
    <c:plotArea>
      <c:layout>
        <c:manualLayout>
          <c:layoutTarget val="inner"/>
          <c:xMode val="edge"/>
          <c:yMode val="edge"/>
          <c:x val="2.9411821024473487E-2"/>
          <c:y val="0.21352313167259795"/>
          <c:w val="0.85294280970973069"/>
          <c:h val="0.58718861209964412"/>
        </c:manualLayout>
      </c:layout>
      <c:barChart>
        <c:barDir val="col"/>
        <c:grouping val="clustered"/>
        <c:ser>
          <c:idx val="0"/>
          <c:order val="0"/>
          <c:tx>
            <c:strRef>
              <c:f>'5.5   SDRs'!$B$5</c:f>
              <c:strCache>
                <c:ptCount val="1"/>
                <c:pt idx="0">
                  <c:v>2002</c:v>
                </c:pt>
              </c:strCache>
            </c:strRef>
          </c:tx>
          <c:spPr>
            <a:pattFill prst="wdDnDiag">
              <a:fgClr>
                <a:srgbClr val="0000FF"/>
              </a:fgClr>
              <a:bgClr>
                <a:srgbClr val="FFFFFF"/>
              </a:bgClr>
            </a:pattFill>
            <a:ln w="12700">
              <a:solidFill>
                <a:srgbClr val="0000FF"/>
              </a:solidFill>
              <a:prstDash val="solid"/>
            </a:ln>
          </c:spPr>
          <c:dPt>
            <c:idx val="8"/>
            <c:spPr>
              <a:pattFill prst="wdDnDiag">
                <a:fgClr>
                  <a:srgbClr val="008000"/>
                </a:fgClr>
                <a:bgClr>
                  <a:srgbClr val="FFFFFF"/>
                </a:bgClr>
              </a:pattFill>
              <a:ln w="12700">
                <a:solidFill>
                  <a:srgbClr val="008000"/>
                </a:solidFill>
                <a:prstDash val="solid"/>
              </a:ln>
            </c:spPr>
          </c:dPt>
          <c:cat>
            <c:strRef>
              <c:f>'5.5   SDRs'!$A$6:$A$14</c:f>
              <c:strCache>
                <c:ptCount val="9"/>
                <c:pt idx="0">
                  <c:v>Border</c:v>
                </c:pt>
                <c:pt idx="1">
                  <c:v>Midland</c:v>
                </c:pt>
                <c:pt idx="2">
                  <c:v>West</c:v>
                </c:pt>
                <c:pt idx="3">
                  <c:v>Dublin</c:v>
                </c:pt>
                <c:pt idx="4">
                  <c:v>Mid-East</c:v>
                </c:pt>
                <c:pt idx="5">
                  <c:v>Mid-West</c:v>
                </c:pt>
                <c:pt idx="6">
                  <c:v>South-East</c:v>
                </c:pt>
                <c:pt idx="7">
                  <c:v>South-West</c:v>
                </c:pt>
                <c:pt idx="8">
                  <c:v>State</c:v>
                </c:pt>
              </c:strCache>
            </c:strRef>
          </c:cat>
          <c:val>
            <c:numRef>
              <c:f>'5.5   SDRs'!$B$6:$B$14</c:f>
              <c:numCache>
                <c:formatCode>#,##0.0</c:formatCode>
                <c:ptCount val="9"/>
                <c:pt idx="0">
                  <c:v>3.0701968088093743</c:v>
                </c:pt>
                <c:pt idx="1">
                  <c:v>3.1940557011615933</c:v>
                </c:pt>
                <c:pt idx="2">
                  <c:v>3.0872958637963079</c:v>
                </c:pt>
                <c:pt idx="3">
                  <c:v>2.7963049794240429</c:v>
                </c:pt>
                <c:pt idx="4">
                  <c:v>2.7255566764368715</c:v>
                </c:pt>
                <c:pt idx="5">
                  <c:v>3.0433772522563953</c:v>
                </c:pt>
                <c:pt idx="6">
                  <c:v>2.8761869915508198</c:v>
                </c:pt>
                <c:pt idx="7">
                  <c:v>3.1743571759833191</c:v>
                </c:pt>
                <c:pt idx="8">
                  <c:v>2.974571396989127</c:v>
                </c:pt>
              </c:numCache>
            </c:numRef>
          </c:val>
        </c:ser>
        <c:ser>
          <c:idx val="1"/>
          <c:order val="1"/>
          <c:tx>
            <c:strRef>
              <c:f>'5.5   SDRs'!$C$5</c:f>
              <c:strCache>
                <c:ptCount val="1"/>
                <c:pt idx="0">
                  <c:v>2006</c:v>
                </c:pt>
              </c:strCache>
            </c:strRef>
          </c:tx>
          <c:spPr>
            <a:solidFill>
              <a:srgbClr val="00CCFF"/>
            </a:solidFill>
            <a:ln w="12700">
              <a:solidFill>
                <a:srgbClr val="00CCFF"/>
              </a:solidFill>
              <a:prstDash val="solid"/>
            </a:ln>
          </c:spPr>
          <c:dPt>
            <c:idx val="8"/>
            <c:spPr>
              <a:solidFill>
                <a:srgbClr val="008000"/>
              </a:solidFill>
              <a:ln w="12700">
                <a:solidFill>
                  <a:srgbClr val="008000"/>
                </a:solidFill>
                <a:prstDash val="solid"/>
              </a:ln>
            </c:spPr>
          </c:dPt>
          <c:cat>
            <c:strRef>
              <c:f>'5.5   SDRs'!$A$6:$A$14</c:f>
              <c:strCache>
                <c:ptCount val="9"/>
                <c:pt idx="0">
                  <c:v>Border</c:v>
                </c:pt>
                <c:pt idx="1">
                  <c:v>Midland</c:v>
                </c:pt>
                <c:pt idx="2">
                  <c:v>West</c:v>
                </c:pt>
                <c:pt idx="3">
                  <c:v>Dublin</c:v>
                </c:pt>
                <c:pt idx="4">
                  <c:v>Mid-East</c:v>
                </c:pt>
                <c:pt idx="5">
                  <c:v>Mid-West</c:v>
                </c:pt>
                <c:pt idx="6">
                  <c:v>South-East</c:v>
                </c:pt>
                <c:pt idx="7">
                  <c:v>South-West</c:v>
                </c:pt>
                <c:pt idx="8">
                  <c:v>State</c:v>
                </c:pt>
              </c:strCache>
            </c:strRef>
          </c:cat>
          <c:val>
            <c:numRef>
              <c:f>'5.5   SDRs'!$C$6:$C$14</c:f>
              <c:numCache>
                <c:formatCode>#,##0.0</c:formatCode>
                <c:ptCount val="9"/>
                <c:pt idx="0">
                  <c:v>2.3405115910560417</c:v>
                </c:pt>
                <c:pt idx="1">
                  <c:v>2.1457453188149351</c:v>
                </c:pt>
                <c:pt idx="2">
                  <c:v>2.2368509024559224</c:v>
                </c:pt>
                <c:pt idx="3">
                  <c:v>2.0673961043430293</c:v>
                </c:pt>
                <c:pt idx="4">
                  <c:v>2.3843121667071094</c:v>
                </c:pt>
                <c:pt idx="5">
                  <c:v>2.6241651770395094</c:v>
                </c:pt>
                <c:pt idx="6">
                  <c:v>2.2510318901585604</c:v>
                </c:pt>
                <c:pt idx="7">
                  <c:v>2.4466813973163859</c:v>
                </c:pt>
                <c:pt idx="8">
                  <c:v>2.2833365724431629</c:v>
                </c:pt>
              </c:numCache>
            </c:numRef>
          </c:val>
        </c:ser>
        <c:axId val="66717184"/>
        <c:axId val="66718720"/>
      </c:barChart>
      <c:catAx>
        <c:axId val="66717184"/>
        <c:scaling>
          <c:orientation val="minMax"/>
        </c:scaling>
        <c:axPos val="b"/>
        <c:numFmt formatCode="General" sourceLinked="1"/>
        <c:maj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718720"/>
        <c:crosses val="autoZero"/>
        <c:auto val="1"/>
        <c:lblAlgn val="ctr"/>
        <c:lblOffset val="100"/>
        <c:tickLblSkip val="1"/>
        <c:tickMarkSkip val="1"/>
      </c:catAx>
      <c:valAx>
        <c:axId val="66718720"/>
        <c:scaling>
          <c:orientation val="minMax"/>
        </c:scaling>
        <c:axPos val="r"/>
        <c:majorGridlines>
          <c:spPr>
            <a:ln w="3175">
              <a:solidFill>
                <a:srgbClr val="000000"/>
              </a:solidFill>
              <a:prstDash val="solid"/>
            </a:ln>
          </c:spPr>
        </c:majorGridlines>
        <c:numFmt formatCode="#,##0.0" sourceLinked="1"/>
        <c:maj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en-US"/>
          </a:p>
        </c:txPr>
        <c:crossAx val="66717184"/>
        <c:crosses val="max"/>
        <c:crossBetween val="between"/>
      </c:valAx>
      <c:spPr>
        <a:noFill/>
        <a:ln w="25400">
          <a:noFill/>
        </a:ln>
      </c:spPr>
    </c:plotArea>
    <c:legend>
      <c:legendPos val="t"/>
      <c:layout>
        <c:manualLayout>
          <c:xMode val="edge"/>
          <c:yMode val="edge"/>
          <c:wMode val="edge"/>
          <c:hMode val="edge"/>
          <c:x val="9.8039215686274508E-3"/>
          <c:y val="1.7793594306049824E-2"/>
          <c:w val="0.54313828418506516"/>
          <c:h val="0.14946619217081861"/>
        </c:manualLayout>
      </c:layout>
      <c:spPr>
        <a:no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sz="850" b="0" i="1" u="none" strike="noStrike" baseline="0">
                <a:solidFill>
                  <a:srgbClr val="000000"/>
                </a:solidFill>
                <a:latin typeface="Arial"/>
                <a:ea typeface="Arial"/>
                <a:cs typeface="Arial"/>
              </a:defRPr>
            </a:pPr>
            <a:r>
              <a:t>SDR</a:t>
            </a:r>
          </a:p>
        </c:rich>
      </c:tx>
      <c:layout>
        <c:manualLayout>
          <c:xMode val="edge"/>
          <c:yMode val="edge"/>
          <c:x val="0.88145395783462033"/>
          <c:y val="5.8823529411764705E-2"/>
        </c:manualLayout>
      </c:layout>
      <c:spPr>
        <a:noFill/>
        <a:ln w="25400">
          <a:noFill/>
        </a:ln>
      </c:spPr>
    </c:title>
    <c:plotArea>
      <c:layout>
        <c:manualLayout>
          <c:layoutTarget val="inner"/>
          <c:xMode val="edge"/>
          <c:yMode val="edge"/>
          <c:x val="2.8680715113299102E-2"/>
          <c:y val="0.17941202236331341"/>
          <c:w val="0.85468531037631323"/>
          <c:h val="0.65294211417468173"/>
        </c:manualLayout>
      </c:layout>
      <c:barChart>
        <c:barDir val="col"/>
        <c:grouping val="clustered"/>
        <c:ser>
          <c:idx val="0"/>
          <c:order val="0"/>
          <c:tx>
            <c:strRef>
              <c:f>'5.5   SDRs'!$D$5</c:f>
              <c:strCache>
                <c:ptCount val="1"/>
                <c:pt idx="0">
                  <c:v>2002</c:v>
                </c:pt>
              </c:strCache>
            </c:strRef>
          </c:tx>
          <c:spPr>
            <a:pattFill prst="wdDnDiag">
              <a:fgClr>
                <a:srgbClr val="0000FF"/>
              </a:fgClr>
              <a:bgClr>
                <a:srgbClr val="FFFFFF"/>
              </a:bgClr>
            </a:pattFill>
            <a:ln w="12700">
              <a:solidFill>
                <a:srgbClr val="0000FF"/>
              </a:solidFill>
              <a:prstDash val="solid"/>
            </a:ln>
          </c:spPr>
          <c:dPt>
            <c:idx val="8"/>
            <c:spPr>
              <a:pattFill prst="wdDnDiag">
                <a:fgClr>
                  <a:srgbClr val="008000"/>
                </a:fgClr>
                <a:bgClr>
                  <a:srgbClr val="FFFFFF"/>
                </a:bgClr>
              </a:pattFill>
              <a:ln w="12700">
                <a:solidFill>
                  <a:srgbClr val="008000"/>
                </a:solidFill>
                <a:prstDash val="solid"/>
              </a:ln>
            </c:spPr>
          </c:dPt>
          <c:cat>
            <c:strRef>
              <c:f>'5.5   SDRs'!$A$6:$A$14</c:f>
              <c:strCache>
                <c:ptCount val="9"/>
                <c:pt idx="0">
                  <c:v>Border</c:v>
                </c:pt>
                <c:pt idx="1">
                  <c:v>Midland</c:v>
                </c:pt>
                <c:pt idx="2">
                  <c:v>West</c:v>
                </c:pt>
                <c:pt idx="3">
                  <c:v>Dublin</c:v>
                </c:pt>
                <c:pt idx="4">
                  <c:v>Mid-East</c:v>
                </c:pt>
                <c:pt idx="5">
                  <c:v>Mid-West</c:v>
                </c:pt>
                <c:pt idx="6">
                  <c:v>South-East</c:v>
                </c:pt>
                <c:pt idx="7">
                  <c:v>South-West</c:v>
                </c:pt>
                <c:pt idx="8">
                  <c:v>State</c:v>
                </c:pt>
              </c:strCache>
            </c:strRef>
          </c:cat>
          <c:val>
            <c:numRef>
              <c:f>'5.5   SDRs'!$D$6:$D$14</c:f>
              <c:numCache>
                <c:formatCode>#,##0.0</c:formatCode>
                <c:ptCount val="9"/>
                <c:pt idx="0">
                  <c:v>1.0601637055431785</c:v>
                </c:pt>
                <c:pt idx="1">
                  <c:v>1.3437764624648472</c:v>
                </c:pt>
                <c:pt idx="2">
                  <c:v>1.0911011826078829</c:v>
                </c:pt>
                <c:pt idx="3">
                  <c:v>1.072154455932447</c:v>
                </c:pt>
                <c:pt idx="4">
                  <c:v>1.0589394725373709</c:v>
                </c:pt>
                <c:pt idx="5">
                  <c:v>1.2099432448227585</c:v>
                </c:pt>
                <c:pt idx="6">
                  <c:v>1.1830441957674229</c:v>
                </c:pt>
                <c:pt idx="7">
                  <c:v>1.0566047848195532</c:v>
                </c:pt>
                <c:pt idx="8">
                  <c:v>1.1089545269928569</c:v>
                </c:pt>
              </c:numCache>
            </c:numRef>
          </c:val>
        </c:ser>
        <c:ser>
          <c:idx val="1"/>
          <c:order val="1"/>
          <c:tx>
            <c:strRef>
              <c:f>'5.5   SDRs'!$E$5</c:f>
              <c:strCache>
                <c:ptCount val="1"/>
                <c:pt idx="0">
                  <c:v>2006</c:v>
                </c:pt>
              </c:strCache>
            </c:strRef>
          </c:tx>
          <c:spPr>
            <a:solidFill>
              <a:srgbClr val="00CCFF"/>
            </a:solidFill>
            <a:ln w="12700">
              <a:solidFill>
                <a:srgbClr val="00CCFF"/>
              </a:solidFill>
              <a:prstDash val="solid"/>
            </a:ln>
          </c:spPr>
          <c:dPt>
            <c:idx val="8"/>
            <c:spPr>
              <a:solidFill>
                <a:srgbClr val="008000"/>
              </a:solidFill>
              <a:ln w="12700">
                <a:solidFill>
                  <a:srgbClr val="008000"/>
                </a:solidFill>
                <a:prstDash val="solid"/>
              </a:ln>
            </c:spPr>
          </c:dPt>
          <c:cat>
            <c:strRef>
              <c:f>'5.5   SDRs'!$A$6:$A$14</c:f>
              <c:strCache>
                <c:ptCount val="9"/>
                <c:pt idx="0">
                  <c:v>Border</c:v>
                </c:pt>
                <c:pt idx="1">
                  <c:v>Midland</c:v>
                </c:pt>
                <c:pt idx="2">
                  <c:v>West</c:v>
                </c:pt>
                <c:pt idx="3">
                  <c:v>Dublin</c:v>
                </c:pt>
                <c:pt idx="4">
                  <c:v>Mid-East</c:v>
                </c:pt>
                <c:pt idx="5">
                  <c:v>Mid-West</c:v>
                </c:pt>
                <c:pt idx="6">
                  <c:v>South-East</c:v>
                </c:pt>
                <c:pt idx="7">
                  <c:v>South-West</c:v>
                </c:pt>
                <c:pt idx="8">
                  <c:v>State</c:v>
                </c:pt>
              </c:strCache>
            </c:strRef>
          </c:cat>
          <c:val>
            <c:numRef>
              <c:f>'5.5   SDRs'!$E$6:$E$14</c:f>
              <c:numCache>
                <c:formatCode>#,##0.0</c:formatCode>
                <c:ptCount val="9"/>
                <c:pt idx="0">
                  <c:v>0.92186669441468394</c:v>
                </c:pt>
                <c:pt idx="1">
                  <c:v>1.0213388042267244</c:v>
                </c:pt>
                <c:pt idx="2">
                  <c:v>0.7864630471850822</c:v>
                </c:pt>
                <c:pt idx="3">
                  <c:v>1.0003903972627559</c:v>
                </c:pt>
                <c:pt idx="4">
                  <c:v>0.96505700169976893</c:v>
                </c:pt>
                <c:pt idx="5">
                  <c:v>1.0128386478566578</c:v>
                </c:pt>
                <c:pt idx="6">
                  <c:v>0.91106801330416887</c:v>
                </c:pt>
                <c:pt idx="7">
                  <c:v>0.91800983300378391</c:v>
                </c:pt>
                <c:pt idx="8">
                  <c:v>0.94059975734979173</c:v>
                </c:pt>
              </c:numCache>
            </c:numRef>
          </c:val>
        </c:ser>
        <c:axId val="66761088"/>
        <c:axId val="66762624"/>
      </c:barChart>
      <c:catAx>
        <c:axId val="66761088"/>
        <c:scaling>
          <c:orientation val="minMax"/>
        </c:scaling>
        <c:axPos val="b"/>
        <c:numFmt formatCode="General" sourceLinked="1"/>
        <c:maj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66762624"/>
        <c:crosses val="autoZero"/>
        <c:auto val="1"/>
        <c:lblAlgn val="ctr"/>
        <c:lblOffset val="100"/>
        <c:tickLblSkip val="1"/>
        <c:tickMarkSkip val="1"/>
      </c:catAx>
      <c:valAx>
        <c:axId val="66762624"/>
        <c:scaling>
          <c:orientation val="minMax"/>
        </c:scaling>
        <c:axPos val="r"/>
        <c:majorGridlines>
          <c:spPr>
            <a:ln w="3175">
              <a:solidFill>
                <a:srgbClr val="000000"/>
              </a:solidFill>
              <a:prstDash val="solid"/>
            </a:ln>
          </c:spPr>
        </c:majorGridlines>
        <c:numFmt formatCode="#,##0.0" sourceLinked="1"/>
        <c:majorTickMark val="none"/>
        <c:tickLblPos val="nextTo"/>
        <c:spPr>
          <a:ln w="9525">
            <a:noFill/>
          </a:ln>
        </c:spPr>
        <c:txPr>
          <a:bodyPr rot="0" vert="horz"/>
          <a:lstStyle/>
          <a:p>
            <a:pPr>
              <a:defRPr sz="850" b="0" i="0" u="none" strike="noStrike" baseline="0">
                <a:solidFill>
                  <a:srgbClr val="000000"/>
                </a:solidFill>
                <a:latin typeface="Arial"/>
                <a:ea typeface="Arial"/>
                <a:cs typeface="Arial"/>
              </a:defRPr>
            </a:pPr>
            <a:endParaRPr lang="en-US"/>
          </a:p>
        </c:txPr>
        <c:crossAx val="66761088"/>
        <c:crosses val="max"/>
        <c:crossBetween val="between"/>
      </c:valAx>
      <c:spPr>
        <a:noFill/>
        <a:ln w="25400">
          <a:noFill/>
        </a:ln>
      </c:spPr>
    </c:plotArea>
    <c:legend>
      <c:legendPos val="t"/>
      <c:layout>
        <c:manualLayout>
          <c:xMode val="edge"/>
          <c:yMode val="edge"/>
          <c:wMode val="edge"/>
          <c:hMode val="edge"/>
          <c:x val="9.5602294455066957E-3"/>
          <c:y val="1.4705882352941176E-2"/>
          <c:w val="0.52963711276052261"/>
          <c:h val="0.12352972054963723"/>
        </c:manualLayout>
      </c:layout>
      <c:spPr>
        <a:noFill/>
        <a:ln w="25400">
          <a:noFill/>
        </a:ln>
      </c:spPr>
      <c:txPr>
        <a:bodyPr/>
        <a:lstStyle/>
        <a:p>
          <a:pPr>
            <a:defRPr sz="780"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sz="800" b="0" i="1" u="none" strike="noStrike" baseline="0">
                <a:solidFill>
                  <a:srgbClr val="000000"/>
                </a:solidFill>
                <a:latin typeface="Arial"/>
                <a:ea typeface="Arial"/>
                <a:cs typeface="Arial"/>
              </a:defRPr>
            </a:pPr>
            <a:r>
              <a:t>% of 15 &amp; over</a:t>
            </a:r>
          </a:p>
        </c:rich>
      </c:tx>
      <c:layout>
        <c:manualLayout>
          <c:xMode val="edge"/>
          <c:yMode val="edge"/>
          <c:x val="0.8272930062846624"/>
          <c:y val="1.3477088948787068E-2"/>
        </c:manualLayout>
      </c:layout>
      <c:spPr>
        <a:noFill/>
        <a:ln w="25400">
          <a:noFill/>
        </a:ln>
      </c:spPr>
    </c:title>
    <c:plotArea>
      <c:layout>
        <c:manualLayout>
          <c:layoutTarget val="inner"/>
          <c:xMode val="edge"/>
          <c:yMode val="edge"/>
          <c:x val="3.1982975728544506E-2"/>
          <c:y val="0.10512129380053914"/>
          <c:w val="0.88486232848973079"/>
          <c:h val="0.7439353099730458"/>
        </c:manualLayout>
      </c:layout>
      <c:barChart>
        <c:barDir val="col"/>
        <c:grouping val="clustered"/>
        <c:ser>
          <c:idx val="0"/>
          <c:order val="0"/>
          <c:tx>
            <c:strRef>
              <c:f>'5.7  Carers'!$I$3</c:f>
              <c:strCache>
                <c:ptCount val="1"/>
                <c:pt idx="0">
                  <c:v>Carers</c:v>
                </c:pt>
              </c:strCache>
            </c:strRef>
          </c:tx>
          <c:spPr>
            <a:solidFill>
              <a:srgbClr val="00CCFF"/>
            </a:solidFill>
            <a:ln w="12700">
              <a:solidFill>
                <a:srgbClr val="00CCFF"/>
              </a:solidFill>
              <a:prstDash val="solid"/>
            </a:ln>
          </c:spPr>
          <c:dPt>
            <c:idx val="8"/>
            <c:spPr>
              <a:solidFill>
                <a:srgbClr val="008000"/>
              </a:solidFill>
              <a:ln w="12700">
                <a:solidFill>
                  <a:srgbClr val="008000"/>
                </a:solidFill>
                <a:prstDash val="solid"/>
              </a:ln>
            </c:spPr>
          </c:dPt>
          <c:cat>
            <c:strRef>
              <c:f>'5.7  Carers'!$H$4:$H$12</c:f>
              <c:strCache>
                <c:ptCount val="9"/>
                <c:pt idx="0">
                  <c:v>Border</c:v>
                </c:pt>
                <c:pt idx="1">
                  <c:v>Midland</c:v>
                </c:pt>
                <c:pt idx="2">
                  <c:v>West</c:v>
                </c:pt>
                <c:pt idx="3">
                  <c:v>Dublin</c:v>
                </c:pt>
                <c:pt idx="4">
                  <c:v>Mid-East</c:v>
                </c:pt>
                <c:pt idx="5">
                  <c:v>Mid-West</c:v>
                </c:pt>
                <c:pt idx="6">
                  <c:v>South- East</c:v>
                </c:pt>
                <c:pt idx="7">
                  <c:v>South-West</c:v>
                </c:pt>
                <c:pt idx="8">
                  <c:v>State</c:v>
                </c:pt>
              </c:strCache>
            </c:strRef>
          </c:cat>
          <c:val>
            <c:numRef>
              <c:f>'5.7  Carers'!$I$4:$I$12</c:f>
              <c:numCache>
                <c:formatCode>#,##0.0</c:formatCode>
                <c:ptCount val="9"/>
                <c:pt idx="0">
                  <c:v>5</c:v>
                </c:pt>
                <c:pt idx="1">
                  <c:v>4.8</c:v>
                </c:pt>
                <c:pt idx="2">
                  <c:v>5.2</c:v>
                </c:pt>
                <c:pt idx="3">
                  <c:v>4.4000000000000004</c:v>
                </c:pt>
                <c:pt idx="4">
                  <c:v>4.4000000000000004</c:v>
                </c:pt>
                <c:pt idx="5">
                  <c:v>5</c:v>
                </c:pt>
                <c:pt idx="6">
                  <c:v>4.8</c:v>
                </c:pt>
                <c:pt idx="7">
                  <c:v>5.0999999999999996</c:v>
                </c:pt>
                <c:pt idx="8">
                  <c:v>4.8</c:v>
                </c:pt>
              </c:numCache>
            </c:numRef>
          </c:val>
        </c:ser>
        <c:axId val="66451712"/>
        <c:axId val="66916352"/>
      </c:barChart>
      <c:catAx>
        <c:axId val="66451712"/>
        <c:scaling>
          <c:orientation val="minMax"/>
        </c:scaling>
        <c:axPos val="b"/>
        <c:numFmt formatCode="General" sourceLinked="1"/>
        <c:maj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916352"/>
        <c:crosses val="autoZero"/>
        <c:auto val="1"/>
        <c:lblAlgn val="ctr"/>
        <c:lblOffset val="100"/>
        <c:tickLblSkip val="1"/>
        <c:tickMarkSkip val="1"/>
      </c:catAx>
      <c:valAx>
        <c:axId val="66916352"/>
        <c:scaling>
          <c:orientation val="minMax"/>
          <c:max val="5.2"/>
        </c:scaling>
        <c:axPos val="r"/>
        <c:majorGridlines>
          <c:spPr>
            <a:ln w="3175">
              <a:solidFill>
                <a:srgbClr val="000000"/>
              </a:solidFill>
              <a:prstDash val="solid"/>
            </a:ln>
          </c:spPr>
        </c:majorGridlines>
        <c:numFmt formatCode="#,##0.0" sourceLinked="1"/>
        <c:maj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en-US"/>
          </a:p>
        </c:txPr>
        <c:crossAx val="66451712"/>
        <c:crosses val="max"/>
        <c:crossBetween val="between"/>
      </c:valAx>
      <c:spPr>
        <a:noFill/>
        <a:ln w="25400">
          <a:noFill/>
        </a:ln>
      </c:spPr>
    </c:plotArea>
    <c:plotVisOnly val="1"/>
    <c:dispBlanksAs val="gap"/>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4.8199999999999985" l="0.75000000000000022" r="6.6599999999999984"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sz="800" b="0" i="1" u="none" strike="noStrike" baseline="0">
                <a:solidFill>
                  <a:srgbClr val="000000"/>
                </a:solidFill>
                <a:latin typeface="Arial"/>
                <a:ea typeface="Arial"/>
                <a:cs typeface="Arial"/>
              </a:defRPr>
            </a:pPr>
            <a:r>
              <a:t>% of 18-24</a:t>
            </a:r>
          </a:p>
        </c:rich>
      </c:tx>
      <c:layout>
        <c:manualLayout>
          <c:xMode val="edge"/>
          <c:yMode val="edge"/>
          <c:x val="0.87862470995473385"/>
          <c:y val="5.1587301587301577E-2"/>
        </c:manualLayout>
      </c:layout>
      <c:spPr>
        <a:noFill/>
        <a:ln w="25400">
          <a:noFill/>
        </a:ln>
      </c:spPr>
    </c:title>
    <c:plotArea>
      <c:layout>
        <c:manualLayout>
          <c:layoutTarget val="inner"/>
          <c:xMode val="edge"/>
          <c:yMode val="edge"/>
          <c:x val="2.7173961117882988E-2"/>
          <c:y val="0.15873077385127524"/>
          <c:w val="0.9148566909687269"/>
          <c:h val="0.65873271148279211"/>
        </c:manualLayout>
      </c:layout>
      <c:barChart>
        <c:barDir val="col"/>
        <c:grouping val="clustered"/>
        <c:ser>
          <c:idx val="0"/>
          <c:order val="0"/>
          <c:tx>
            <c:strRef>
              <c:f>'6.4  Early school leavers'!$B$28</c:f>
              <c:strCache>
                <c:ptCount val="1"/>
                <c:pt idx="0">
                  <c:v>2005</c:v>
                </c:pt>
              </c:strCache>
            </c:strRef>
          </c:tx>
          <c:spPr>
            <a:solidFill>
              <a:srgbClr val="00CCFF"/>
            </a:solidFill>
            <a:ln w="12700">
              <a:solidFill>
                <a:srgbClr val="00CCFF"/>
              </a:solidFill>
              <a:prstDash val="solid"/>
            </a:ln>
          </c:spPr>
          <c:dPt>
            <c:idx val="8"/>
            <c:spPr>
              <a:solidFill>
                <a:srgbClr val="008000"/>
              </a:solidFill>
              <a:ln w="12700">
                <a:solidFill>
                  <a:srgbClr val="008000"/>
                </a:solidFill>
                <a:prstDash val="solid"/>
              </a:ln>
            </c:spPr>
          </c:dPt>
          <c:cat>
            <c:strRef>
              <c:f>'6.4  Early school leavers'!$A$29:$A$37</c:f>
              <c:strCache>
                <c:ptCount val="9"/>
                <c:pt idx="0">
                  <c:v>Border</c:v>
                </c:pt>
                <c:pt idx="1">
                  <c:v>Midland</c:v>
                </c:pt>
                <c:pt idx="2">
                  <c:v>West</c:v>
                </c:pt>
                <c:pt idx="3">
                  <c:v>Dublin</c:v>
                </c:pt>
                <c:pt idx="4">
                  <c:v>Mid-East</c:v>
                </c:pt>
                <c:pt idx="5">
                  <c:v>Mid-West</c:v>
                </c:pt>
                <c:pt idx="6">
                  <c:v>South-East</c:v>
                </c:pt>
                <c:pt idx="7">
                  <c:v>South-West</c:v>
                </c:pt>
                <c:pt idx="8">
                  <c:v>State</c:v>
                </c:pt>
              </c:strCache>
            </c:strRef>
          </c:cat>
          <c:val>
            <c:numRef>
              <c:f>'6.4  Early school leavers'!$B$29:$B$37</c:f>
              <c:numCache>
                <c:formatCode>#,##0.0</c:formatCode>
                <c:ptCount val="9"/>
                <c:pt idx="0">
                  <c:v>14.935064935064934</c:v>
                </c:pt>
                <c:pt idx="1">
                  <c:v>14.166666666666666</c:v>
                </c:pt>
                <c:pt idx="2">
                  <c:v>8.6393088552915778</c:v>
                </c:pt>
                <c:pt idx="3">
                  <c:v>11.362032462949896</c:v>
                </c:pt>
                <c:pt idx="4">
                  <c:v>9.8326359832635983</c:v>
                </c:pt>
                <c:pt idx="5">
                  <c:v>13.648293963254593</c:v>
                </c:pt>
                <c:pt idx="6">
                  <c:v>15.948275862068966</c:v>
                </c:pt>
                <c:pt idx="7">
                  <c:v>10.344827586206897</c:v>
                </c:pt>
                <c:pt idx="8">
                  <c:v>11.939645746774547</c:v>
                </c:pt>
              </c:numCache>
            </c:numRef>
          </c:val>
        </c:ser>
        <c:axId val="67146112"/>
        <c:axId val="67147648"/>
      </c:barChart>
      <c:catAx>
        <c:axId val="67146112"/>
        <c:scaling>
          <c:orientation val="minMax"/>
        </c:scaling>
        <c:axPos val="b"/>
        <c:numFmt formatCode="General" sourceLinked="1"/>
        <c:maj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7147648"/>
        <c:crosses val="autoZero"/>
        <c:auto val="1"/>
        <c:lblAlgn val="ctr"/>
        <c:lblOffset val="100"/>
        <c:tickLblSkip val="1"/>
        <c:tickMarkSkip val="1"/>
      </c:catAx>
      <c:valAx>
        <c:axId val="67147648"/>
        <c:scaling>
          <c:orientation val="minMax"/>
          <c:max val="16"/>
        </c:scaling>
        <c:axPos val="r"/>
        <c:majorGridlines>
          <c:spPr>
            <a:ln w="3175">
              <a:solidFill>
                <a:srgbClr val="000000"/>
              </a:solidFill>
              <a:prstDash val="solid"/>
            </a:ln>
          </c:spPr>
        </c:majorGridlines>
        <c:numFmt formatCode="??0" sourceLinked="0"/>
        <c:maj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en-US"/>
          </a:p>
        </c:txPr>
        <c:crossAx val="67146112"/>
        <c:crosses val="max"/>
        <c:crossBetween val="between"/>
      </c:valAx>
      <c:spPr>
        <a:solidFill>
          <a:srgbClr val="FFFFFF"/>
        </a:solidFill>
        <a:ln w="25400">
          <a:noFill/>
        </a:ln>
      </c:spPr>
    </c:plotArea>
    <c:plotVisOnly val="1"/>
    <c:dispBlanksAs val="gap"/>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4.3099999999999996" l="0.75000000000000022" r="6.07"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IE"/>
  <c:chart>
    <c:title>
      <c:tx>
        <c:rich>
          <a:bodyPr/>
          <a:lstStyle/>
          <a:p>
            <a:pPr>
              <a:defRPr sz="800" b="0" i="1" u="none" strike="noStrike" baseline="0">
                <a:solidFill>
                  <a:srgbClr val="000000"/>
                </a:solidFill>
                <a:latin typeface="Arial"/>
                <a:ea typeface="Arial"/>
                <a:cs typeface="Arial"/>
              </a:defRPr>
            </a:pPr>
            <a:r>
              <a:rPr lang="en-IE"/>
              <a:t>% change</a:t>
            </a:r>
          </a:p>
        </c:rich>
      </c:tx>
      <c:layout>
        <c:manualLayout>
          <c:xMode val="edge"/>
          <c:yMode val="edge"/>
          <c:x val="0.88032539543104749"/>
          <c:y val="2.1126760563380278E-2"/>
        </c:manualLayout>
      </c:layout>
      <c:spPr>
        <a:noFill/>
        <a:ln w="25400">
          <a:noFill/>
        </a:ln>
      </c:spPr>
    </c:title>
    <c:plotArea>
      <c:layout>
        <c:manualLayout>
          <c:layoutTarget val="inner"/>
          <c:xMode val="edge"/>
          <c:yMode val="edge"/>
          <c:x val="3.2454393198522676E-2"/>
          <c:y val="0.10211267605633806"/>
          <c:w val="0.91480820828335818"/>
          <c:h val="0.68309859154929575"/>
        </c:manualLayout>
      </c:layout>
      <c:barChart>
        <c:barDir val="col"/>
        <c:grouping val="clustered"/>
        <c:ser>
          <c:idx val="0"/>
          <c:order val="0"/>
          <c:tx>
            <c:strRef>
              <c:f>'7.1  Disposable income'!$I$5</c:f>
              <c:strCache>
                <c:ptCount val="1"/>
                <c:pt idx="0">
                  <c:v>2005/20002</c:v>
                </c:pt>
              </c:strCache>
            </c:strRef>
          </c:tx>
          <c:spPr>
            <a:solidFill>
              <a:srgbClr val="00CCFF"/>
            </a:solidFill>
            <a:ln w="12700">
              <a:solidFill>
                <a:srgbClr val="00CCFF"/>
              </a:solidFill>
              <a:prstDash val="solid"/>
            </a:ln>
          </c:spPr>
          <c:dPt>
            <c:idx val="8"/>
            <c:spPr>
              <a:solidFill>
                <a:srgbClr val="008000"/>
              </a:solidFill>
              <a:ln w="12700">
                <a:solidFill>
                  <a:srgbClr val="008000"/>
                </a:solidFill>
                <a:prstDash val="solid"/>
              </a:ln>
            </c:spPr>
          </c:dPt>
          <c:cat>
            <c:strRef>
              <c:f>'7.1  Disposable income'!$F$6:$F$14</c:f>
              <c:strCache>
                <c:ptCount val="9"/>
                <c:pt idx="0">
                  <c:v>Border</c:v>
                </c:pt>
                <c:pt idx="1">
                  <c:v>Midland</c:v>
                </c:pt>
                <c:pt idx="2">
                  <c:v>West</c:v>
                </c:pt>
                <c:pt idx="3">
                  <c:v>Dublin</c:v>
                </c:pt>
                <c:pt idx="4">
                  <c:v>Mid-East</c:v>
                </c:pt>
                <c:pt idx="5">
                  <c:v>Mid-West</c:v>
                </c:pt>
                <c:pt idx="6">
                  <c:v>South-East</c:v>
                </c:pt>
                <c:pt idx="7">
                  <c:v>South- West</c:v>
                </c:pt>
                <c:pt idx="8">
                  <c:v>State</c:v>
                </c:pt>
              </c:strCache>
            </c:strRef>
          </c:cat>
          <c:val>
            <c:numRef>
              <c:f>'7.1  Disposable income'!$I$6:$I$14</c:f>
              <c:numCache>
                <c:formatCode>#,##0.0</c:formatCode>
                <c:ptCount val="9"/>
                <c:pt idx="0">
                  <c:v>49.543594095029697</c:v>
                </c:pt>
                <c:pt idx="1">
                  <c:v>49.332872675412347</c:v>
                </c:pt>
                <c:pt idx="2">
                  <c:v>44.654251628702397</c:v>
                </c:pt>
                <c:pt idx="3">
                  <c:v>39.937252838171567</c:v>
                </c:pt>
                <c:pt idx="4">
                  <c:v>45.2716604905184</c:v>
                </c:pt>
                <c:pt idx="5">
                  <c:v>45.047471930497359</c:v>
                </c:pt>
                <c:pt idx="6">
                  <c:v>47.251939795233248</c:v>
                </c:pt>
                <c:pt idx="7">
                  <c:v>46.959182259901752</c:v>
                </c:pt>
                <c:pt idx="8">
                  <c:v>44.265017464509917</c:v>
                </c:pt>
              </c:numCache>
            </c:numRef>
          </c:val>
        </c:ser>
        <c:axId val="67381120"/>
        <c:axId val="67382656"/>
      </c:barChart>
      <c:catAx>
        <c:axId val="67381120"/>
        <c:scaling>
          <c:orientation val="minMax"/>
        </c:scaling>
        <c:axPos val="b"/>
        <c:numFmt formatCode="General" sourceLinked="1"/>
        <c:maj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7382656"/>
        <c:crosses val="autoZero"/>
        <c:auto val="1"/>
        <c:lblAlgn val="ctr"/>
        <c:lblOffset val="100"/>
        <c:tickLblSkip val="1"/>
        <c:tickMarkSkip val="1"/>
      </c:catAx>
      <c:valAx>
        <c:axId val="67382656"/>
        <c:scaling>
          <c:orientation val="minMax"/>
          <c:max val="50"/>
        </c:scaling>
        <c:axPos val="r"/>
        <c:majorGridlines>
          <c:spPr>
            <a:ln w="3175">
              <a:solidFill>
                <a:srgbClr val="000000"/>
              </a:solidFill>
              <a:prstDash val="solid"/>
            </a:ln>
          </c:spPr>
        </c:majorGridlines>
        <c:numFmt formatCode="?0" sourceLinked="0"/>
        <c:maj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en-US"/>
          </a:p>
        </c:txPr>
        <c:crossAx val="67381120"/>
        <c:crosses val="max"/>
        <c:crossBetween val="between"/>
        <c:majorUnit val="10"/>
      </c:valAx>
      <c:spPr>
        <a:noFill/>
        <a:ln w="25400">
          <a:noFill/>
        </a:ln>
      </c:spPr>
    </c:plotArea>
    <c:plotVisOnly val="1"/>
    <c:dispBlanksAs val="gap"/>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6</xdr:col>
      <xdr:colOff>161925</xdr:colOff>
      <xdr:row>13</xdr:row>
      <xdr:rowOff>9525</xdr:rowOff>
    </xdr:from>
    <xdr:to>
      <xdr:col>13</xdr:col>
      <xdr:colOff>561975</xdr:colOff>
      <xdr:row>31</xdr:row>
      <xdr:rowOff>152400</xdr:rowOff>
    </xdr:to>
    <xdr:graphicFrame macro="">
      <xdr:nvGraphicFramePr>
        <xdr:cNvPr id="20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133350</xdr:rowOff>
    </xdr:from>
    <xdr:to>
      <xdr:col>7</xdr:col>
      <xdr:colOff>561975</xdr:colOff>
      <xdr:row>22</xdr:row>
      <xdr:rowOff>9525</xdr:rowOff>
    </xdr:to>
    <xdr:graphicFrame macro="">
      <xdr:nvGraphicFramePr>
        <xdr:cNvPr id="163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1</xdr:row>
      <xdr:rowOff>114300</xdr:rowOff>
    </xdr:from>
    <xdr:to>
      <xdr:col>7</xdr:col>
      <xdr:colOff>571500</xdr:colOff>
      <xdr:row>20</xdr:row>
      <xdr:rowOff>76200</xdr:rowOff>
    </xdr:to>
    <xdr:graphicFrame macro="">
      <xdr:nvGraphicFramePr>
        <xdr:cNvPr id="174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114300</xdr:colOff>
      <xdr:row>2</xdr:row>
      <xdr:rowOff>0</xdr:rowOff>
    </xdr:from>
    <xdr:to>
      <xdr:col>8</xdr:col>
      <xdr:colOff>142875</xdr:colOff>
      <xdr:row>24</xdr:row>
      <xdr:rowOff>114300</xdr:rowOff>
    </xdr:to>
    <xdr:graphicFrame macro="">
      <xdr:nvGraphicFramePr>
        <xdr:cNvPr id="1946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17</xdr:row>
      <xdr:rowOff>0</xdr:rowOff>
    </xdr:from>
    <xdr:to>
      <xdr:col>6</xdr:col>
      <xdr:colOff>361950</xdr:colOff>
      <xdr:row>35</xdr:row>
      <xdr:rowOff>123825</xdr:rowOff>
    </xdr:to>
    <xdr:graphicFrame macro="">
      <xdr:nvGraphicFramePr>
        <xdr:cNvPr id="204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2</xdr:row>
      <xdr:rowOff>47625</xdr:rowOff>
    </xdr:from>
    <xdr:to>
      <xdr:col>7</xdr:col>
      <xdr:colOff>180975</xdr:colOff>
      <xdr:row>18</xdr:row>
      <xdr:rowOff>142875</xdr:rowOff>
    </xdr:to>
    <xdr:graphicFrame macro="">
      <xdr:nvGraphicFramePr>
        <xdr:cNvPr id="41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18</xdr:row>
      <xdr:rowOff>9525</xdr:rowOff>
    </xdr:from>
    <xdr:to>
      <xdr:col>7</xdr:col>
      <xdr:colOff>57150</xdr:colOff>
      <xdr:row>38</xdr:row>
      <xdr:rowOff>0</xdr:rowOff>
    </xdr:to>
    <xdr:graphicFrame macro="">
      <xdr:nvGraphicFramePr>
        <xdr:cNvPr id="71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20</xdr:row>
      <xdr:rowOff>76200</xdr:rowOff>
    </xdr:from>
    <xdr:to>
      <xdr:col>7</xdr:col>
      <xdr:colOff>419100</xdr:colOff>
      <xdr:row>39</xdr:row>
      <xdr:rowOff>47625</xdr:rowOff>
    </xdr:to>
    <xdr:graphicFrame macro="">
      <xdr:nvGraphicFramePr>
        <xdr:cNvPr id="81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21</xdr:row>
      <xdr:rowOff>0</xdr:rowOff>
    </xdr:from>
    <xdr:to>
      <xdr:col>7</xdr:col>
      <xdr:colOff>266700</xdr:colOff>
      <xdr:row>39</xdr:row>
      <xdr:rowOff>104775</xdr:rowOff>
    </xdr:to>
    <xdr:graphicFrame macro="">
      <xdr:nvGraphicFramePr>
        <xdr:cNvPr id="102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38100</xdr:rowOff>
    </xdr:from>
    <xdr:to>
      <xdr:col>7</xdr:col>
      <xdr:colOff>390525</xdr:colOff>
      <xdr:row>63</xdr:row>
      <xdr:rowOff>133350</xdr:rowOff>
    </xdr:to>
    <xdr:graphicFrame macro="">
      <xdr:nvGraphicFramePr>
        <xdr:cNvPr id="102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76200</xdr:colOff>
      <xdr:row>15</xdr:row>
      <xdr:rowOff>47625</xdr:rowOff>
    </xdr:from>
    <xdr:to>
      <xdr:col>13</xdr:col>
      <xdr:colOff>400050</xdr:colOff>
      <xdr:row>37</xdr:row>
      <xdr:rowOff>19050</xdr:rowOff>
    </xdr:to>
    <xdr:graphicFrame macro="">
      <xdr:nvGraphicFramePr>
        <xdr:cNvPr id="112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2</xdr:row>
      <xdr:rowOff>28575</xdr:rowOff>
    </xdr:from>
    <xdr:to>
      <xdr:col>8</xdr:col>
      <xdr:colOff>457200</xdr:colOff>
      <xdr:row>19</xdr:row>
      <xdr:rowOff>0</xdr:rowOff>
    </xdr:to>
    <xdr:graphicFrame macro="">
      <xdr:nvGraphicFramePr>
        <xdr:cNvPr id="122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16</xdr:row>
      <xdr:rowOff>0</xdr:rowOff>
    </xdr:from>
    <xdr:to>
      <xdr:col>12</xdr:col>
      <xdr:colOff>276225</xdr:colOff>
      <xdr:row>34</xdr:row>
      <xdr:rowOff>66675</xdr:rowOff>
    </xdr:to>
    <xdr:graphicFrame macro="">
      <xdr:nvGraphicFramePr>
        <xdr:cNvPr id="143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22</xdr:row>
      <xdr:rowOff>0</xdr:rowOff>
    </xdr:from>
    <xdr:to>
      <xdr:col>6</xdr:col>
      <xdr:colOff>180975</xdr:colOff>
      <xdr:row>39</xdr:row>
      <xdr:rowOff>123825</xdr:rowOff>
    </xdr:to>
    <xdr:graphicFrame macro="">
      <xdr:nvGraphicFramePr>
        <xdr:cNvPr id="153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1.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2.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3.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D58"/>
  <sheetViews>
    <sheetView tabSelected="1" zoomScaleNormal="100" workbookViewId="0">
      <selection activeCell="A2" sqref="A2"/>
    </sheetView>
  </sheetViews>
  <sheetFormatPr defaultColWidth="22.85546875" defaultRowHeight="11.25"/>
  <cols>
    <col min="1" max="1" width="22.85546875" style="1" customWidth="1"/>
    <col min="2" max="2" width="11.7109375" style="1" customWidth="1"/>
    <col min="3" max="3" width="9.7109375" style="1" customWidth="1"/>
    <col min="4" max="4" width="12.7109375" style="1" customWidth="1"/>
    <col min="5" max="16384" width="22.85546875" style="1"/>
  </cols>
  <sheetData>
    <row r="1" spans="1:4" s="6" customFormat="1" ht="12.75" customHeight="1">
      <c r="A1" s="6" t="s">
        <v>741</v>
      </c>
    </row>
    <row r="2" spans="1:4" s="6" customFormat="1" ht="12.75" customHeight="1"/>
    <row r="3" spans="1:4" s="6" customFormat="1" ht="12.75" customHeight="1">
      <c r="C3" s="22" t="s">
        <v>67</v>
      </c>
      <c r="D3" s="11" t="s">
        <v>77</v>
      </c>
    </row>
    <row r="4" spans="1:4" s="9" customFormat="1" ht="17.25" customHeight="1">
      <c r="A4" s="12" t="s">
        <v>102</v>
      </c>
      <c r="B4" s="12">
        <v>2002</v>
      </c>
      <c r="C4" s="12">
        <v>2006</v>
      </c>
      <c r="D4" s="13" t="s">
        <v>739</v>
      </c>
    </row>
    <row r="5" spans="1:4" s="6" customFormat="1" ht="17.25" customHeight="1">
      <c r="A5" s="6" t="s">
        <v>188</v>
      </c>
      <c r="B5" s="25">
        <v>1038.194</v>
      </c>
      <c r="C5" s="25">
        <v>1134.316</v>
      </c>
      <c r="D5" s="25">
        <v>9.2585778765818336</v>
      </c>
    </row>
    <row r="6" spans="1:4" s="6" customFormat="1" ht="12.75" customHeight="1">
      <c r="A6" s="6" t="s">
        <v>45</v>
      </c>
      <c r="B6" s="25">
        <v>432.53399999999999</v>
      </c>
      <c r="C6" s="25">
        <v>468.375</v>
      </c>
      <c r="D6" s="25">
        <v>8.2862850088085569</v>
      </c>
    </row>
    <row r="7" spans="1:4" ht="12.75" customHeight="1">
      <c r="A7" s="1" t="s">
        <v>29</v>
      </c>
      <c r="B7" s="26">
        <v>56.545999999999999</v>
      </c>
      <c r="C7" s="26">
        <v>64.003</v>
      </c>
      <c r="D7" s="26">
        <v>13.2</v>
      </c>
    </row>
    <row r="8" spans="1:4" s="10" customFormat="1" ht="12.75" customHeight="1">
      <c r="A8" s="1" t="s">
        <v>30</v>
      </c>
      <c r="B8" s="26">
        <v>137.57499999999999</v>
      </c>
      <c r="C8" s="26">
        <v>147.26400000000001</v>
      </c>
      <c r="D8" s="26">
        <v>7</v>
      </c>
    </row>
    <row r="9" spans="1:4" s="10" customFormat="1" ht="12.75" customHeight="1">
      <c r="A9" s="1" t="s">
        <v>25</v>
      </c>
      <c r="B9" s="26">
        <v>25.798999999999999</v>
      </c>
      <c r="C9" s="26">
        <v>28.95</v>
      </c>
      <c r="D9" s="26">
        <v>12.2</v>
      </c>
    </row>
    <row r="10" spans="1:4" s="10" customFormat="1" ht="12.75" customHeight="1">
      <c r="A10" s="1" t="s">
        <v>17</v>
      </c>
      <c r="B10" s="26">
        <v>101.821</v>
      </c>
      <c r="C10" s="26">
        <v>111.267</v>
      </c>
      <c r="D10" s="26">
        <v>9.3000000000000007</v>
      </c>
    </row>
    <row r="11" spans="1:4" s="10" customFormat="1" ht="12.75" customHeight="1">
      <c r="A11" s="1" t="s">
        <v>31</v>
      </c>
      <c r="B11" s="26">
        <v>52.593000000000004</v>
      </c>
      <c r="C11" s="26">
        <v>55.997</v>
      </c>
      <c r="D11" s="26">
        <v>6.5</v>
      </c>
    </row>
    <row r="12" spans="1:4" ht="12.75" customHeight="1">
      <c r="A12" s="1" t="s">
        <v>28</v>
      </c>
      <c r="B12" s="26">
        <v>58.2</v>
      </c>
      <c r="C12" s="26">
        <v>60.893999999999998</v>
      </c>
      <c r="D12" s="26">
        <v>4.5999999999999996</v>
      </c>
    </row>
    <row r="13" spans="1:4" s="6" customFormat="1" ht="12.75" customHeight="1">
      <c r="A13" s="6" t="s">
        <v>47</v>
      </c>
      <c r="B13" s="25">
        <v>225.363</v>
      </c>
      <c r="C13" s="25">
        <v>251.66399999999999</v>
      </c>
      <c r="D13" s="25">
        <v>11.670504918731114</v>
      </c>
    </row>
    <row r="14" spans="1:4" ht="12.75" customHeight="1">
      <c r="A14" s="1" t="s">
        <v>15</v>
      </c>
      <c r="B14" s="26">
        <v>58.774000000000001</v>
      </c>
      <c r="C14" s="26">
        <v>67.058999999999997</v>
      </c>
      <c r="D14" s="26">
        <v>14.1</v>
      </c>
    </row>
    <row r="15" spans="1:4" ht="12.75" customHeight="1">
      <c r="A15" s="1" t="s">
        <v>16</v>
      </c>
      <c r="B15" s="26">
        <v>31.068000000000001</v>
      </c>
      <c r="C15" s="26">
        <v>34.390999999999998</v>
      </c>
      <c r="D15" s="26">
        <v>10.7</v>
      </c>
    </row>
    <row r="16" spans="1:4" ht="12.75" customHeight="1">
      <c r="A16" s="1" t="s">
        <v>19</v>
      </c>
      <c r="B16" s="26">
        <v>63.662999999999997</v>
      </c>
      <c r="C16" s="26">
        <v>70.867999999999995</v>
      </c>
      <c r="D16" s="26">
        <v>11.3</v>
      </c>
    </row>
    <row r="17" spans="1:4" ht="12.75" customHeight="1">
      <c r="A17" s="1" t="s">
        <v>20</v>
      </c>
      <c r="B17" s="26">
        <v>71.858000000000004</v>
      </c>
      <c r="C17" s="26">
        <v>79.346000000000004</v>
      </c>
      <c r="D17" s="26">
        <v>10.4</v>
      </c>
    </row>
    <row r="18" spans="1:4" s="6" customFormat="1" ht="12.75" customHeight="1">
      <c r="A18" s="6" t="s">
        <v>51</v>
      </c>
      <c r="B18" s="25">
        <v>380.29700000000003</v>
      </c>
      <c r="C18" s="25">
        <v>414.27699999999999</v>
      </c>
      <c r="D18" s="25">
        <v>8.9351217600980277</v>
      </c>
    </row>
    <row r="19" spans="1:4" ht="12.75" customHeight="1">
      <c r="A19" s="1" t="s">
        <v>40</v>
      </c>
      <c r="B19" s="26">
        <v>209.077</v>
      </c>
      <c r="C19" s="26">
        <v>231.67</v>
      </c>
      <c r="D19" s="26">
        <v>10.8</v>
      </c>
    </row>
    <row r="20" spans="1:4" ht="12.75" customHeight="1">
      <c r="A20" s="1" t="s">
        <v>95</v>
      </c>
      <c r="B20" s="26">
        <v>65.831999999999994</v>
      </c>
      <c r="C20" s="26">
        <v>72.414000000000001</v>
      </c>
      <c r="D20" s="26">
        <v>10</v>
      </c>
    </row>
    <row r="21" spans="1:4" ht="12.75" customHeight="1">
      <c r="A21" s="1" t="s">
        <v>96</v>
      </c>
      <c r="B21" s="26">
        <v>143.245</v>
      </c>
      <c r="C21" s="26">
        <v>159.256</v>
      </c>
      <c r="D21" s="26">
        <v>11.2</v>
      </c>
    </row>
    <row r="22" spans="1:4" s="6" customFormat="1" ht="12.75" customHeight="1">
      <c r="A22" s="6" t="s">
        <v>26</v>
      </c>
      <c r="B22" s="25">
        <v>117.446</v>
      </c>
      <c r="C22" s="25">
        <v>123.839</v>
      </c>
      <c r="D22" s="25">
        <v>5.4</v>
      </c>
    </row>
    <row r="23" spans="1:4" ht="12.75" customHeight="1">
      <c r="A23" s="1" t="s">
        <v>27</v>
      </c>
      <c r="B23" s="26">
        <v>53.774000000000001</v>
      </c>
      <c r="C23" s="26">
        <v>58.768000000000001</v>
      </c>
      <c r="D23" s="26">
        <v>9.3000000000000007</v>
      </c>
    </row>
    <row r="24" spans="1:4" s="6" customFormat="1" ht="12.75" customHeight="1">
      <c r="A24" s="6" t="s">
        <v>101</v>
      </c>
      <c r="B24" s="25">
        <v>2879.009</v>
      </c>
      <c r="C24" s="25">
        <v>3105.5320000000002</v>
      </c>
      <c r="D24" s="25">
        <v>7.8680893321278251</v>
      </c>
    </row>
    <row r="25" spans="1:4" s="6" customFormat="1" ht="12.75" customHeight="1">
      <c r="A25" s="6" t="s">
        <v>39</v>
      </c>
      <c r="B25" s="25">
        <v>1122.8209999999999</v>
      </c>
      <c r="C25" s="25">
        <v>1187.1759999999999</v>
      </c>
      <c r="D25" s="25">
        <v>5.7</v>
      </c>
    </row>
    <row r="26" spans="1:4" s="10" customFormat="1" ht="12.75" customHeight="1">
      <c r="A26" s="1" t="s">
        <v>97</v>
      </c>
      <c r="B26" s="26">
        <v>495.78100000000001</v>
      </c>
      <c r="C26" s="26">
        <v>506.21100000000001</v>
      </c>
      <c r="D26" s="26">
        <v>2.1</v>
      </c>
    </row>
    <row r="27" spans="1:4" ht="12.75" customHeight="1">
      <c r="A27" s="1" t="s">
        <v>98</v>
      </c>
      <c r="B27" s="26">
        <v>191.792</v>
      </c>
      <c r="C27" s="26">
        <v>194.03800000000001</v>
      </c>
      <c r="D27" s="26">
        <v>1.2</v>
      </c>
    </row>
    <row r="28" spans="1:4" ht="12.75" customHeight="1">
      <c r="A28" s="1" t="s">
        <v>99</v>
      </c>
      <c r="B28" s="26">
        <v>196.41300000000001</v>
      </c>
      <c r="C28" s="26">
        <v>239.99199999999999</v>
      </c>
      <c r="D28" s="26">
        <v>22.2</v>
      </c>
    </row>
    <row r="29" spans="1:4" s="10" customFormat="1" ht="12.75" customHeight="1">
      <c r="A29" s="1" t="s">
        <v>100</v>
      </c>
      <c r="B29" s="26">
        <v>238.83500000000001</v>
      </c>
      <c r="C29" s="26">
        <v>246.935</v>
      </c>
      <c r="D29" s="26">
        <v>3.4</v>
      </c>
    </row>
    <row r="30" spans="1:4" s="6" customFormat="1" ht="12.75" customHeight="1">
      <c r="A30" s="6" t="s">
        <v>46</v>
      </c>
      <c r="B30" s="25">
        <v>412.625</v>
      </c>
      <c r="C30" s="25">
        <v>475.36</v>
      </c>
      <c r="D30" s="25">
        <v>15.203877612844593</v>
      </c>
    </row>
    <row r="31" spans="1:4" ht="12.75" customHeight="1">
      <c r="A31" s="1" t="s">
        <v>13</v>
      </c>
      <c r="B31" s="26">
        <v>163.94399999999999</v>
      </c>
      <c r="C31" s="26">
        <v>186.33500000000001</v>
      </c>
      <c r="D31" s="26">
        <v>13.7</v>
      </c>
    </row>
    <row r="32" spans="1:4" ht="12.75" customHeight="1">
      <c r="A32" s="1" t="s">
        <v>18</v>
      </c>
      <c r="B32" s="26">
        <v>134.005</v>
      </c>
      <c r="C32" s="26">
        <v>162.83099999999999</v>
      </c>
      <c r="D32" s="26">
        <v>21.5</v>
      </c>
    </row>
    <row r="33" spans="1:4" ht="12.75" customHeight="1">
      <c r="A33" s="1" t="s">
        <v>22</v>
      </c>
      <c r="B33" s="26">
        <v>114.676</v>
      </c>
      <c r="C33" s="26">
        <v>126.194</v>
      </c>
      <c r="D33" s="26">
        <v>10</v>
      </c>
    </row>
    <row r="34" spans="1:4" s="6" customFormat="1" ht="12.75" customHeight="1">
      <c r="A34" s="6" t="s">
        <v>48</v>
      </c>
      <c r="B34" s="25">
        <v>339.59100000000001</v>
      </c>
      <c r="C34" s="25">
        <v>361.02800000000002</v>
      </c>
      <c r="D34" s="25">
        <v>6.3125936788666364</v>
      </c>
    </row>
    <row r="35" spans="1:4" s="10" customFormat="1" ht="12.75" customHeight="1">
      <c r="A35" s="1" t="s">
        <v>23</v>
      </c>
      <c r="B35" s="26">
        <v>103.277</v>
      </c>
      <c r="C35" s="26">
        <v>110.95</v>
      </c>
      <c r="D35" s="26">
        <v>7.4</v>
      </c>
    </row>
    <row r="36" spans="1:4" ht="12.75" customHeight="1">
      <c r="A36" s="1" t="s">
        <v>88</v>
      </c>
      <c r="B36" s="26">
        <v>175.304</v>
      </c>
      <c r="C36" s="26">
        <v>184.05500000000001</v>
      </c>
      <c r="D36" s="26">
        <v>5</v>
      </c>
    </row>
    <row r="37" spans="1:4" ht="12.75" customHeight="1">
      <c r="A37" s="1" t="s">
        <v>89</v>
      </c>
      <c r="B37" s="26">
        <v>54.023000000000003</v>
      </c>
      <c r="C37" s="26">
        <v>52.539000000000001</v>
      </c>
      <c r="D37" s="26">
        <v>-2.7</v>
      </c>
    </row>
    <row r="38" spans="1:4" s="10" customFormat="1" ht="12.75" customHeight="1">
      <c r="A38" s="1" t="s">
        <v>90</v>
      </c>
      <c r="B38" s="26">
        <v>121.28100000000001</v>
      </c>
      <c r="C38" s="26">
        <v>131.51599999999999</v>
      </c>
      <c r="D38" s="26">
        <v>8.4</v>
      </c>
    </row>
    <row r="39" spans="1:4" s="10" customFormat="1" ht="12.75" customHeight="1">
      <c r="A39" s="1" t="s">
        <v>44</v>
      </c>
      <c r="B39" s="26">
        <v>61.01</v>
      </c>
      <c r="C39" s="26">
        <v>66.022999999999996</v>
      </c>
      <c r="D39" s="26">
        <v>8.1999999999999993</v>
      </c>
    </row>
    <row r="40" spans="1:4" s="6" customFormat="1" ht="12.75" customHeight="1">
      <c r="A40" s="6" t="s">
        <v>49</v>
      </c>
      <c r="B40" s="25">
        <v>423.61599999999999</v>
      </c>
      <c r="C40" s="25">
        <v>460.83800000000002</v>
      </c>
      <c r="D40" s="25">
        <v>8.7867313793624415</v>
      </c>
    </row>
    <row r="41" spans="1:4" ht="12.75" customHeight="1">
      <c r="A41" s="1" t="s">
        <v>12</v>
      </c>
      <c r="B41" s="26">
        <v>46.014000000000003</v>
      </c>
      <c r="C41" s="26">
        <v>50.348999999999997</v>
      </c>
      <c r="D41" s="26">
        <v>9.4</v>
      </c>
    </row>
    <row r="42" spans="1:4" ht="12.75" customHeight="1">
      <c r="A42" s="1" t="s">
        <v>14</v>
      </c>
      <c r="B42" s="26">
        <v>80.338999999999999</v>
      </c>
      <c r="C42" s="26">
        <v>87.558000000000007</v>
      </c>
      <c r="D42" s="26">
        <v>9</v>
      </c>
    </row>
    <row r="43" spans="1:4" ht="12.75" customHeight="1">
      <c r="A43" s="1" t="s">
        <v>43</v>
      </c>
      <c r="B43" s="26">
        <v>79.120999999999995</v>
      </c>
      <c r="C43" s="26">
        <v>83.221000000000004</v>
      </c>
      <c r="D43" s="26">
        <v>5.2</v>
      </c>
    </row>
    <row r="44" spans="1:4" ht="12.75" customHeight="1">
      <c r="A44" s="1" t="s">
        <v>73</v>
      </c>
      <c r="B44" s="26">
        <v>101.54600000000001</v>
      </c>
      <c r="C44" s="26">
        <v>107.961</v>
      </c>
      <c r="D44" s="26">
        <v>6.3</v>
      </c>
    </row>
    <row r="45" spans="1:4" ht="12.75" customHeight="1">
      <c r="A45" s="1" t="s">
        <v>91</v>
      </c>
      <c r="B45" s="26">
        <v>44.594000000000001</v>
      </c>
      <c r="C45" s="26">
        <v>45.747999999999998</v>
      </c>
      <c r="D45" s="26">
        <v>2.6</v>
      </c>
    </row>
    <row r="46" spans="1:4" ht="12.75" customHeight="1">
      <c r="A46" s="1" t="s">
        <v>92</v>
      </c>
      <c r="B46" s="26">
        <v>56.951999999999998</v>
      </c>
      <c r="C46" s="26">
        <v>62.213000000000001</v>
      </c>
      <c r="D46" s="26">
        <v>9.1999999999999993</v>
      </c>
    </row>
    <row r="47" spans="1:4" ht="12.75" customHeight="1">
      <c r="A47" s="1" t="s">
        <v>21</v>
      </c>
      <c r="B47" s="26">
        <v>116.596</v>
      </c>
      <c r="C47" s="26">
        <v>131.749</v>
      </c>
      <c r="D47" s="26">
        <v>13</v>
      </c>
    </row>
    <row r="48" spans="1:4" s="6" customFormat="1" ht="12.75" customHeight="1">
      <c r="A48" s="6" t="s">
        <v>50</v>
      </c>
      <c r="B48" s="25">
        <v>580.35599999999999</v>
      </c>
      <c r="C48" s="25">
        <v>621.13</v>
      </c>
      <c r="D48" s="25">
        <v>7.0256876813542037</v>
      </c>
    </row>
    <row r="49" spans="1:4">
      <c r="A49" s="1" t="s">
        <v>74</v>
      </c>
      <c r="B49" s="26">
        <v>447.82900000000001</v>
      </c>
      <c r="C49" s="26">
        <v>481.29500000000002</v>
      </c>
      <c r="D49" s="26">
        <v>7.5</v>
      </c>
    </row>
    <row r="50" spans="1:4">
      <c r="A50" s="1" t="s">
        <v>93</v>
      </c>
      <c r="B50" s="26">
        <v>123.062</v>
      </c>
      <c r="C50" s="26">
        <v>119.41800000000001</v>
      </c>
      <c r="D50" s="26">
        <v>-3</v>
      </c>
    </row>
    <row r="51" spans="1:4">
      <c r="A51" s="1" t="s">
        <v>94</v>
      </c>
      <c r="B51" s="26">
        <v>324.767</v>
      </c>
      <c r="C51" s="26">
        <v>361.87700000000001</v>
      </c>
      <c r="D51" s="26">
        <v>11.4</v>
      </c>
    </row>
    <row r="52" spans="1:4">
      <c r="A52" s="1" t="s">
        <v>24</v>
      </c>
      <c r="B52" s="26">
        <v>132.52699999999999</v>
      </c>
      <c r="C52" s="26">
        <v>139.83500000000001</v>
      </c>
      <c r="D52" s="26">
        <v>5.5</v>
      </c>
    </row>
    <row r="53" spans="1:4" s="6" customFormat="1">
      <c r="A53" s="16" t="s">
        <v>53</v>
      </c>
      <c r="B53" s="40">
        <v>3917.203</v>
      </c>
      <c r="C53" s="40">
        <v>4239.848</v>
      </c>
      <c r="D53" s="40">
        <v>8.1999999999999993</v>
      </c>
    </row>
    <row r="54" spans="1:4">
      <c r="B54" s="26"/>
      <c r="C54" s="26"/>
      <c r="D54" s="53" t="s">
        <v>66</v>
      </c>
    </row>
    <row r="55" spans="1:4">
      <c r="B55" s="26"/>
      <c r="C55" s="26"/>
      <c r="D55" s="26"/>
    </row>
    <row r="56" spans="1:4">
      <c r="B56" s="26"/>
      <c r="C56" s="26"/>
      <c r="D56" s="26"/>
    </row>
    <row r="57" spans="1:4">
      <c r="B57" s="26"/>
      <c r="C57" s="26"/>
      <c r="D57" s="26"/>
    </row>
    <row r="58" spans="1:4">
      <c r="B58" s="26"/>
      <c r="C58" s="26"/>
      <c r="D58" s="26"/>
    </row>
  </sheetData>
  <pageMargins left="0.75" right="0.44" top="0.4" bottom="0.38"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dimension ref="A1:F13"/>
  <sheetViews>
    <sheetView workbookViewId="0">
      <selection activeCell="A2" sqref="A2"/>
    </sheetView>
  </sheetViews>
  <sheetFormatPr defaultRowHeight="12.75"/>
  <sheetData>
    <row r="1" spans="1:6">
      <c r="A1" s="6" t="s">
        <v>139</v>
      </c>
      <c r="B1" s="1"/>
      <c r="C1" s="1"/>
      <c r="D1" s="1"/>
      <c r="E1" s="1"/>
      <c r="F1" s="1"/>
    </row>
    <row r="2" spans="1:6">
      <c r="A2" s="1"/>
      <c r="B2" s="1"/>
      <c r="C2" s="1"/>
      <c r="D2" s="1"/>
      <c r="E2" s="1"/>
      <c r="F2" s="1"/>
    </row>
    <row r="3" spans="1:6">
      <c r="A3" s="1"/>
      <c r="B3" s="1"/>
      <c r="C3" s="1"/>
      <c r="D3" s="11" t="s">
        <v>84</v>
      </c>
      <c r="E3" s="11" t="s">
        <v>67</v>
      </c>
      <c r="F3" s="1"/>
    </row>
    <row r="4" spans="1:6">
      <c r="A4" s="90"/>
      <c r="B4" s="29" t="s">
        <v>134</v>
      </c>
      <c r="C4" s="29" t="s">
        <v>120</v>
      </c>
      <c r="D4" s="29" t="s">
        <v>121</v>
      </c>
      <c r="E4" s="29" t="s">
        <v>53</v>
      </c>
      <c r="F4" s="1"/>
    </row>
    <row r="5" spans="1:6">
      <c r="A5" s="1" t="s">
        <v>135</v>
      </c>
      <c r="B5" s="26">
        <v>66.717015016315102</v>
      </c>
      <c r="C5" s="26">
        <v>17.349255598046998</v>
      </c>
      <c r="D5" s="26">
        <v>15.933729385637893</v>
      </c>
      <c r="E5" s="26">
        <v>1247.31</v>
      </c>
      <c r="F5" s="1"/>
    </row>
    <row r="6" spans="1:6">
      <c r="A6" s="1" t="s">
        <v>136</v>
      </c>
      <c r="B6" s="26">
        <v>39.559220793624391</v>
      </c>
      <c r="C6" s="26">
        <v>23.032377149828491</v>
      </c>
      <c r="D6" s="26">
        <v>37.408402056547125</v>
      </c>
      <c r="E6" s="26">
        <v>126.23099999999999</v>
      </c>
      <c r="F6" s="1"/>
    </row>
    <row r="7" spans="1:6">
      <c r="A7" s="1" t="s">
        <v>137</v>
      </c>
      <c r="B7" s="26">
        <v>80.262969844218944</v>
      </c>
      <c r="C7" s="26">
        <v>8.5465199371159066</v>
      </c>
      <c r="D7" s="26">
        <v>11.190510218665143</v>
      </c>
      <c r="E7" s="26">
        <v>6.9969999999999999</v>
      </c>
      <c r="F7" s="1"/>
    </row>
    <row r="8" spans="1:6" s="81" customFormat="1">
      <c r="A8" s="16" t="s">
        <v>53</v>
      </c>
      <c r="B8" s="40">
        <v>64.302467588722649</v>
      </c>
      <c r="C8" s="40">
        <v>17.824282996918591</v>
      </c>
      <c r="D8" s="40">
        <v>17.873249414358749</v>
      </c>
      <c r="E8" s="40">
        <v>1380.538</v>
      </c>
      <c r="F8" s="6"/>
    </row>
    <row r="9" spans="1:6">
      <c r="A9" s="1"/>
      <c r="B9" s="1"/>
      <c r="C9" s="1"/>
      <c r="D9" s="1"/>
      <c r="E9" s="11" t="s">
        <v>66</v>
      </c>
      <c r="F9" s="1"/>
    </row>
    <row r="10" spans="1:6">
      <c r="A10" s="1"/>
      <c r="B10" s="1"/>
      <c r="C10" s="1"/>
      <c r="D10" s="1"/>
      <c r="E10" s="1"/>
      <c r="F10" s="1"/>
    </row>
    <row r="11" spans="1:6">
      <c r="A11" s="24" t="s">
        <v>138</v>
      </c>
      <c r="B11" s="1"/>
      <c r="C11" s="1"/>
      <c r="D11" s="1"/>
      <c r="E11" s="1"/>
      <c r="F11" s="1"/>
    </row>
    <row r="12" spans="1:6">
      <c r="A12" s="1"/>
      <c r="B12" s="1"/>
      <c r="C12" s="1"/>
      <c r="D12" s="1"/>
      <c r="E12" s="1"/>
      <c r="F12" s="1"/>
    </row>
    <row r="13" spans="1:6">
      <c r="A13" s="1"/>
      <c r="B13" s="1"/>
      <c r="C13" s="1"/>
      <c r="D13" s="1"/>
      <c r="E13" s="1"/>
      <c r="F13" s="1"/>
    </row>
  </sheetData>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dimension ref="A1:G58"/>
  <sheetViews>
    <sheetView workbookViewId="0">
      <selection activeCell="A2" sqref="A2"/>
    </sheetView>
  </sheetViews>
  <sheetFormatPr defaultRowHeight="12.75"/>
  <cols>
    <col min="1" max="1" width="9.140625" style="1"/>
    <col min="2" max="4" width="9.140625" style="26"/>
    <col min="5" max="5" width="9.85546875" style="26" customWidth="1"/>
    <col min="6" max="7" width="9.140625" style="26"/>
  </cols>
  <sheetData>
    <row r="1" spans="1:7" s="81" customFormat="1">
      <c r="A1" s="6" t="s">
        <v>133</v>
      </c>
      <c r="B1" s="25"/>
      <c r="C1" s="25"/>
      <c r="D1" s="25"/>
      <c r="E1" s="25"/>
      <c r="F1" s="25"/>
      <c r="G1" s="25"/>
    </row>
    <row r="2" spans="1:7" s="81" customFormat="1">
      <c r="A2" s="6"/>
      <c r="B2" s="25"/>
      <c r="C2" s="25"/>
      <c r="D2" s="25"/>
      <c r="E2" s="25"/>
      <c r="F2" s="25"/>
      <c r="G2" s="25"/>
    </row>
    <row r="3" spans="1:7">
      <c r="F3" s="53" t="s">
        <v>84</v>
      </c>
      <c r="G3" s="53" t="s">
        <v>67</v>
      </c>
    </row>
    <row r="4" spans="1:7">
      <c r="A4" s="91"/>
      <c r="B4" s="410" t="s">
        <v>135</v>
      </c>
      <c r="C4" s="410"/>
      <c r="D4" s="410"/>
      <c r="E4" s="92"/>
      <c r="F4" s="93"/>
      <c r="G4" s="93"/>
    </row>
    <row r="5" spans="1:7" s="88" customFormat="1" ht="33.75">
      <c r="A5" s="87" t="s">
        <v>102</v>
      </c>
      <c r="B5" s="41" t="s">
        <v>125</v>
      </c>
      <c r="C5" s="41" t="s">
        <v>126</v>
      </c>
      <c r="D5" s="41" t="s">
        <v>127</v>
      </c>
      <c r="E5" s="41" t="s">
        <v>128</v>
      </c>
      <c r="F5" s="41" t="s">
        <v>129</v>
      </c>
      <c r="G5" s="41" t="s">
        <v>53</v>
      </c>
    </row>
    <row r="6" spans="1:7" s="81" customFormat="1">
      <c r="A6" s="6" t="s">
        <v>61</v>
      </c>
      <c r="B6" s="25">
        <v>61.779547860139573</v>
      </c>
      <c r="C6" s="25">
        <v>20.178170066301202</v>
      </c>
      <c r="D6" s="25">
        <v>9.9782413138248387</v>
      </c>
      <c r="E6" s="25">
        <v>5.4137866521096178</v>
      </c>
      <c r="F6" s="25">
        <v>2.6502541076247663</v>
      </c>
      <c r="G6" s="25">
        <v>390.18900000000002</v>
      </c>
    </row>
    <row r="7" spans="1:7" s="81" customFormat="1">
      <c r="A7" s="6" t="s">
        <v>45</v>
      </c>
      <c r="B7" s="25">
        <v>60.787379192723137</v>
      </c>
      <c r="C7" s="25">
        <v>20.151642484613294</v>
      </c>
      <c r="D7" s="25">
        <v>12.26054823639914</v>
      </c>
      <c r="E7" s="25">
        <v>4.2946832439380085</v>
      </c>
      <c r="F7" s="25">
        <v>2.5057468423264204</v>
      </c>
      <c r="G7" s="25">
        <v>161.828</v>
      </c>
    </row>
    <row r="8" spans="1:7">
      <c r="A8" s="1" t="s">
        <v>29</v>
      </c>
      <c r="B8" s="26">
        <v>69.036435769984948</v>
      </c>
      <c r="C8" s="26">
        <v>15.77363308860413</v>
      </c>
      <c r="D8" s="26">
        <v>8.2128688038670248</v>
      </c>
      <c r="E8" s="26">
        <v>4.1907975739887826</v>
      </c>
      <c r="F8" s="26">
        <v>2.7862647635551094</v>
      </c>
      <c r="G8" s="26">
        <v>21.928999999999998</v>
      </c>
    </row>
    <row r="9" spans="1:7">
      <c r="A9" s="1" t="s">
        <v>30</v>
      </c>
      <c r="B9" s="26">
        <v>68.737478924923138</v>
      </c>
      <c r="C9" s="26">
        <v>17.730834077159578</v>
      </c>
      <c r="D9" s="26">
        <v>7.5275215709610235</v>
      </c>
      <c r="E9" s="26">
        <v>3.4989586432609339</v>
      </c>
      <c r="F9" s="26">
        <v>2.5052067836953289</v>
      </c>
      <c r="G9" s="26">
        <v>50.414999999999999</v>
      </c>
    </row>
    <row r="10" spans="1:7">
      <c r="A10" s="1" t="s">
        <v>25</v>
      </c>
      <c r="B10" s="26">
        <v>73.586323501784705</v>
      </c>
      <c r="C10" s="26">
        <v>13.864362201765919</v>
      </c>
      <c r="D10" s="26">
        <v>5.7956039827165133</v>
      </c>
      <c r="E10" s="26">
        <v>3.9451437159496527</v>
      </c>
      <c r="F10" s="26">
        <v>2.8085665977832051</v>
      </c>
      <c r="G10" s="26">
        <v>10.646000000000001</v>
      </c>
    </row>
    <row r="11" spans="1:7">
      <c r="A11" s="1" t="s">
        <v>17</v>
      </c>
      <c r="B11" s="26">
        <v>41.177686484251872</v>
      </c>
      <c r="C11" s="26">
        <v>28.333720900188613</v>
      </c>
      <c r="D11" s="26">
        <v>23.303103118621298</v>
      </c>
      <c r="E11" s="26">
        <v>4.8730072604190893</v>
      </c>
      <c r="F11" s="26">
        <v>2.3124822365191329</v>
      </c>
      <c r="G11" s="26">
        <v>38.703000000000003</v>
      </c>
    </row>
    <row r="12" spans="1:7">
      <c r="A12" s="1" t="s">
        <v>31</v>
      </c>
      <c r="B12" s="26">
        <v>64.920932725810772</v>
      </c>
      <c r="C12" s="26">
        <v>16.772983114446529</v>
      </c>
      <c r="D12" s="26">
        <v>11.417850442240686</v>
      </c>
      <c r="E12" s="26">
        <v>4.0846957920128659</v>
      </c>
      <c r="F12" s="26">
        <v>2.8035379254891453</v>
      </c>
      <c r="G12" s="26">
        <v>18.655000000000001</v>
      </c>
    </row>
    <row r="13" spans="1:7">
      <c r="A13" s="1" t="s">
        <v>28</v>
      </c>
      <c r="B13" s="26">
        <v>59.106145251396647</v>
      </c>
      <c r="C13" s="26">
        <v>21.610800744878958</v>
      </c>
      <c r="D13" s="26">
        <v>11.540968342644319</v>
      </c>
      <c r="E13" s="26">
        <v>5.5819366852886407</v>
      </c>
      <c r="F13" s="26">
        <v>2.1601489757914338</v>
      </c>
      <c r="G13" s="26">
        <v>21.48</v>
      </c>
    </row>
    <row r="14" spans="1:7" s="81" customFormat="1">
      <c r="A14" s="6" t="s">
        <v>47</v>
      </c>
      <c r="B14" s="25">
        <v>58.248670135032441</v>
      </c>
      <c r="C14" s="25">
        <v>23.628923832349329</v>
      </c>
      <c r="D14" s="25">
        <v>10.401589992400771</v>
      </c>
      <c r="E14" s="25">
        <v>4.6156544104752442</v>
      </c>
      <c r="F14" s="25">
        <v>3.1051616297422107</v>
      </c>
      <c r="G14" s="25">
        <v>85.534999999999997</v>
      </c>
    </row>
    <row r="15" spans="1:7">
      <c r="A15" s="1" t="s">
        <v>15</v>
      </c>
      <c r="B15" s="26">
        <v>59.868974370324466</v>
      </c>
      <c r="C15" s="26">
        <v>24.102518702138021</v>
      </c>
      <c r="D15" s="26">
        <v>9.8357753087512734</v>
      </c>
      <c r="E15" s="26">
        <v>3.1915364525696073</v>
      </c>
      <c r="F15" s="26">
        <v>3.0011951662166352</v>
      </c>
      <c r="G15" s="26">
        <v>22.591000000000001</v>
      </c>
    </row>
    <row r="16" spans="1:7">
      <c r="A16" s="1" t="s">
        <v>16</v>
      </c>
      <c r="B16" s="26">
        <v>66.187763190487985</v>
      </c>
      <c r="C16" s="26">
        <v>14.812979935595738</v>
      </c>
      <c r="D16" s="26">
        <v>11.196432994798117</v>
      </c>
      <c r="E16" s="26">
        <v>4.4257286764098751</v>
      </c>
      <c r="F16" s="26">
        <v>3.3770952027082819</v>
      </c>
      <c r="G16" s="26">
        <v>12.111000000000001</v>
      </c>
    </row>
    <row r="17" spans="1:7">
      <c r="A17" s="1" t="s">
        <v>19</v>
      </c>
      <c r="B17" s="26">
        <v>57.890529681517947</v>
      </c>
      <c r="C17" s="26">
        <v>24.212209180024402</v>
      </c>
      <c r="D17" s="26">
        <v>10.669359249442552</v>
      </c>
      <c r="E17" s="26">
        <v>3.9757667550170388</v>
      </c>
      <c r="F17" s="26">
        <v>3.2521351339980651</v>
      </c>
      <c r="G17" s="26">
        <v>23.768999999999998</v>
      </c>
    </row>
    <row r="18" spans="1:7">
      <c r="A18" s="1" t="s">
        <v>20</v>
      </c>
      <c r="B18" s="26">
        <v>53.657995861661249</v>
      </c>
      <c r="C18" s="26">
        <v>26.666420336979012</v>
      </c>
      <c r="D18" s="26">
        <v>10.283032811114396</v>
      </c>
      <c r="E18" s="26">
        <v>6.451374519657108</v>
      </c>
      <c r="F18" s="26">
        <v>2.9411764705882351</v>
      </c>
      <c r="G18" s="26">
        <v>27.064</v>
      </c>
    </row>
    <row r="19" spans="1:7" s="81" customFormat="1">
      <c r="A19" s="6" t="s">
        <v>51</v>
      </c>
      <c r="B19" s="25">
        <v>65.018273983728449</v>
      </c>
      <c r="C19" s="25">
        <v>18.141654880764008</v>
      </c>
      <c r="D19" s="25">
        <v>7.1387562488622516</v>
      </c>
      <c r="E19" s="25">
        <v>7.1597608278604739</v>
      </c>
      <c r="F19" s="25">
        <v>2.5415540587848149</v>
      </c>
      <c r="G19" s="25">
        <v>142.82599999999999</v>
      </c>
    </row>
    <row r="20" spans="1:7">
      <c r="A20" s="1" t="s">
        <v>132</v>
      </c>
      <c r="B20" s="26">
        <v>59.22121508752749</v>
      </c>
      <c r="C20" s="26">
        <v>20.166283164465238</v>
      </c>
      <c r="D20" s="26">
        <v>7.9111630922566452</v>
      </c>
      <c r="E20" s="26">
        <v>9.8905429628405415</v>
      </c>
      <c r="F20" s="26">
        <v>2.8107956929100828</v>
      </c>
      <c r="G20" s="26">
        <v>78.661000000000001</v>
      </c>
    </row>
    <row r="21" spans="1:7">
      <c r="A21" s="1" t="s">
        <v>95</v>
      </c>
      <c r="B21" s="26">
        <v>21.212479785429732</v>
      </c>
      <c r="C21" s="26">
        <v>37.423579063621666</v>
      </c>
      <c r="D21" s="26">
        <v>16.786968011675146</v>
      </c>
      <c r="E21" s="26">
        <v>21.965842306630378</v>
      </c>
      <c r="F21" s="26">
        <v>2.6111308326430795</v>
      </c>
      <c r="G21" s="26">
        <v>25.353000000000002</v>
      </c>
    </row>
    <row r="22" spans="1:7">
      <c r="A22" s="1" t="s">
        <v>96</v>
      </c>
      <c r="B22" s="26">
        <v>77.297966534103708</v>
      </c>
      <c r="C22" s="26">
        <v>11.958805432580476</v>
      </c>
      <c r="D22" s="26">
        <v>3.6898776919036544</v>
      </c>
      <c r="E22" s="26">
        <v>4.1475951076761461</v>
      </c>
      <c r="F22" s="26">
        <v>2.9057552337360248</v>
      </c>
      <c r="G22" s="26">
        <v>53.308</v>
      </c>
    </row>
    <row r="23" spans="1:7">
      <c r="A23" s="1" t="s">
        <v>26</v>
      </c>
      <c r="B23" s="26">
        <v>70.228638530082193</v>
      </c>
      <c r="C23" s="26">
        <v>16.184292325758097</v>
      </c>
      <c r="D23" s="26">
        <v>7.3726140314521889</v>
      </c>
      <c r="E23" s="26">
        <v>4.022472427528724</v>
      </c>
      <c r="F23" s="26">
        <v>2.1919826851787896</v>
      </c>
      <c r="G23" s="26">
        <v>43.430999999999997</v>
      </c>
    </row>
    <row r="24" spans="1:7">
      <c r="A24" s="1" t="s">
        <v>27</v>
      </c>
      <c r="B24" s="26">
        <v>76.097231600270092</v>
      </c>
      <c r="C24" s="26">
        <v>14.56062506028745</v>
      </c>
      <c r="D24" s="26">
        <v>3.7185299508054404</v>
      </c>
      <c r="E24" s="26">
        <v>3.3712742355551271</v>
      </c>
      <c r="F24" s="26">
        <v>2.2523391530818944</v>
      </c>
      <c r="G24" s="26">
        <v>20.734000000000002</v>
      </c>
    </row>
    <row r="25" spans="1:7" s="81" customFormat="1">
      <c r="A25" s="6" t="s">
        <v>65</v>
      </c>
      <c r="B25" s="25">
        <v>35.663817991127843</v>
      </c>
      <c r="C25" s="25">
        <v>29.613409034476877</v>
      </c>
      <c r="D25" s="25">
        <v>20.252155963132754</v>
      </c>
      <c r="E25" s="25">
        <v>11.812769379579221</v>
      </c>
      <c r="F25" s="25">
        <v>2.6578476316833006</v>
      </c>
      <c r="G25" s="25">
        <v>1079.3320000000001</v>
      </c>
    </row>
    <row r="26" spans="1:7" s="81" customFormat="1">
      <c r="A26" s="6" t="s">
        <v>72</v>
      </c>
      <c r="B26" s="25">
        <v>11.75394656410476</v>
      </c>
      <c r="C26" s="25">
        <v>36.862585597092497</v>
      </c>
      <c r="D26" s="25">
        <v>28.066570098637346</v>
      </c>
      <c r="E26" s="25">
        <v>20.451253362636734</v>
      </c>
      <c r="F26" s="25">
        <v>2.8656443775286671</v>
      </c>
      <c r="G26" s="25">
        <v>420.42899999999997</v>
      </c>
    </row>
    <row r="27" spans="1:7">
      <c r="A27" s="1" t="s">
        <v>97</v>
      </c>
      <c r="B27" s="26">
        <v>4.7187198927658862</v>
      </c>
      <c r="C27" s="26">
        <v>23.9946801826331</v>
      </c>
      <c r="D27" s="26">
        <v>36.924035521300212</v>
      </c>
      <c r="E27" s="26">
        <v>30.97536966447451</v>
      </c>
      <c r="F27" s="26">
        <v>3.3871947388262891</v>
      </c>
      <c r="G27" s="26">
        <v>190.98400000000001</v>
      </c>
    </row>
    <row r="28" spans="1:7">
      <c r="A28" s="1" t="s">
        <v>98</v>
      </c>
      <c r="B28" s="26">
        <v>23.107057241419636</v>
      </c>
      <c r="C28" s="26">
        <v>42.888674501549431</v>
      </c>
      <c r="D28" s="26">
        <v>17.244050751330175</v>
      </c>
      <c r="E28" s="26">
        <v>15.064608548207918</v>
      </c>
      <c r="F28" s="26">
        <v>1.6956089574928375</v>
      </c>
      <c r="G28" s="26">
        <v>68.412000000000006</v>
      </c>
    </row>
    <row r="29" spans="1:7">
      <c r="A29" s="1" t="s">
        <v>99</v>
      </c>
      <c r="B29" s="26">
        <v>20.0915400114425</v>
      </c>
      <c r="C29" s="26">
        <v>45.7588119698515</v>
      </c>
      <c r="D29" s="26">
        <v>18.804258600532325</v>
      </c>
      <c r="E29" s="26">
        <v>12.532026566503319</v>
      </c>
      <c r="F29" s="26">
        <v>2.8133628516703566</v>
      </c>
      <c r="G29" s="26">
        <v>80.402000000000001</v>
      </c>
    </row>
    <row r="30" spans="1:7">
      <c r="A30" s="1" t="s">
        <v>100</v>
      </c>
      <c r="B30" s="26">
        <v>10.471158735473949</v>
      </c>
      <c r="C30" s="26">
        <v>53.357889645421743</v>
      </c>
      <c r="D30" s="26">
        <v>25.505078691818284</v>
      </c>
      <c r="E30" s="26">
        <v>7.9907231709888267</v>
      </c>
      <c r="F30" s="26">
        <v>2.6751497562972055</v>
      </c>
      <c r="G30" s="26">
        <v>80.631</v>
      </c>
    </row>
    <row r="31" spans="1:7" s="81" customFormat="1">
      <c r="A31" s="6" t="s">
        <v>46</v>
      </c>
      <c r="B31" s="25">
        <v>47.155579501156787</v>
      </c>
      <c r="C31" s="25">
        <v>32.460304883846227</v>
      </c>
      <c r="D31" s="25">
        <v>11.264222102494216</v>
      </c>
      <c r="E31" s="25">
        <v>6.5559534751053778</v>
      </c>
      <c r="F31" s="25">
        <v>2.5639400373973946</v>
      </c>
      <c r="G31" s="25">
        <v>157.76499999999999</v>
      </c>
    </row>
    <row r="32" spans="1:7">
      <c r="A32" s="1" t="s">
        <v>13</v>
      </c>
      <c r="B32" s="26">
        <v>41.883622881703495</v>
      </c>
      <c r="C32" s="26">
        <v>38.568171005790965</v>
      </c>
      <c r="D32" s="26">
        <v>10.015256656331513</v>
      </c>
      <c r="E32" s="26">
        <v>7.0147809111340784</v>
      </c>
      <c r="F32" s="26">
        <v>2.5181685450399462</v>
      </c>
      <c r="G32" s="26">
        <v>60.957000000000001</v>
      </c>
    </row>
    <row r="33" spans="1:7">
      <c r="A33" s="1" t="s">
        <v>18</v>
      </c>
      <c r="B33" s="26">
        <v>54.937150061181363</v>
      </c>
      <c r="C33" s="26">
        <v>28.377025473692019</v>
      </c>
      <c r="D33" s="26">
        <v>9.0047832696800025</v>
      </c>
      <c r="E33" s="26">
        <v>5.3821053802514003</v>
      </c>
      <c r="F33" s="26">
        <v>2.2989358151952244</v>
      </c>
      <c r="G33" s="26">
        <v>53.938000000000002</v>
      </c>
    </row>
    <row r="34" spans="1:7">
      <c r="A34" s="1" t="s">
        <v>22</v>
      </c>
      <c r="B34" s="26">
        <v>44.861208304175413</v>
      </c>
      <c r="C34" s="26">
        <v>28.912992768836016</v>
      </c>
      <c r="D34" s="26">
        <v>15.882901796127829</v>
      </c>
      <c r="E34" s="26">
        <v>7.3804525309073945</v>
      </c>
      <c r="F34" s="26">
        <v>2.9624445999533471</v>
      </c>
      <c r="G34" s="26">
        <v>42.87</v>
      </c>
    </row>
    <row r="35" spans="1:7" s="81" customFormat="1">
      <c r="A35" s="6" t="s">
        <v>48</v>
      </c>
      <c r="B35" s="25">
        <v>52.842689373101479</v>
      </c>
      <c r="C35" s="25">
        <v>23.165666084654816</v>
      </c>
      <c r="D35" s="25">
        <v>14.599727331435815</v>
      </c>
      <c r="E35" s="25">
        <v>6.8948472019581111</v>
      </c>
      <c r="F35" s="25">
        <v>2.4970700088497688</v>
      </c>
      <c r="G35" s="25">
        <v>125.42700000000001</v>
      </c>
    </row>
    <row r="36" spans="1:7">
      <c r="A36" s="1" t="s">
        <v>23</v>
      </c>
      <c r="B36" s="26">
        <v>59.858675739335254</v>
      </c>
      <c r="C36" s="26">
        <v>20.591468202041348</v>
      </c>
      <c r="D36" s="26">
        <v>12.043967547762366</v>
      </c>
      <c r="E36" s="26">
        <v>5.0876733839309081</v>
      </c>
      <c r="F36" s="26">
        <v>2.4182151269301229</v>
      </c>
      <c r="G36" s="26">
        <v>38.21</v>
      </c>
    </row>
    <row r="37" spans="1:7">
      <c r="A37" s="1" t="s">
        <v>88</v>
      </c>
      <c r="B37" s="26">
        <v>45.13040093421565</v>
      </c>
      <c r="C37" s="26">
        <v>25.827948618139352</v>
      </c>
      <c r="D37" s="26">
        <v>17.585052549630205</v>
      </c>
      <c r="E37" s="26">
        <v>8.9684702218762169</v>
      </c>
      <c r="F37" s="26">
        <v>2.4881276761385753</v>
      </c>
      <c r="G37" s="26">
        <v>64.224999999999994</v>
      </c>
    </row>
    <row r="38" spans="1:7">
      <c r="A38" s="1" t="s">
        <v>89</v>
      </c>
      <c r="B38" s="26">
        <v>9.5754475703324804</v>
      </c>
      <c r="C38" s="26">
        <v>32.767263427109974</v>
      </c>
      <c r="D38" s="26">
        <v>38.097186700767267</v>
      </c>
      <c r="E38" s="26">
        <v>16.946291560102299</v>
      </c>
      <c r="F38" s="26">
        <v>2.6138107416879794</v>
      </c>
      <c r="G38" s="26">
        <v>19.55</v>
      </c>
    </row>
    <row r="39" spans="1:7">
      <c r="A39" s="1" t="s">
        <v>90</v>
      </c>
      <c r="B39" s="26">
        <v>60.68942361499721</v>
      </c>
      <c r="C39" s="26">
        <v>22.791270285394518</v>
      </c>
      <c r="D39" s="26">
        <v>8.6088416340235039</v>
      </c>
      <c r="E39" s="26">
        <v>5.4773363178511474</v>
      </c>
      <c r="F39" s="26">
        <v>2.4331281477336315</v>
      </c>
      <c r="G39" s="26">
        <v>44.674999999999997</v>
      </c>
    </row>
    <row r="40" spans="1:7">
      <c r="A40" s="1" t="s">
        <v>44</v>
      </c>
      <c r="B40" s="26">
        <v>62.726165622825327</v>
      </c>
      <c r="C40" s="26">
        <v>20.006958942240779</v>
      </c>
      <c r="D40" s="26">
        <v>10.508002783576895</v>
      </c>
      <c r="E40" s="26">
        <v>4.1057759220598466</v>
      </c>
      <c r="F40" s="26">
        <v>2.6530967292971468</v>
      </c>
      <c r="G40" s="26">
        <v>22.992000000000001</v>
      </c>
    </row>
    <row r="41" spans="1:7" s="81" customFormat="1">
      <c r="A41" s="6" t="s">
        <v>49</v>
      </c>
      <c r="B41" s="25">
        <v>54.291718370986551</v>
      </c>
      <c r="C41" s="25">
        <v>22.414212400306795</v>
      </c>
      <c r="D41" s="25">
        <v>15.663446968515968</v>
      </c>
      <c r="E41" s="25">
        <v>5.0477966165108779</v>
      </c>
      <c r="F41" s="25">
        <v>2.5828256436798096</v>
      </c>
      <c r="G41" s="25">
        <v>160.36699999999999</v>
      </c>
    </row>
    <row r="42" spans="1:7">
      <c r="A42" s="1" t="s">
        <v>12</v>
      </c>
      <c r="B42" s="26">
        <v>51.136958418144808</v>
      </c>
      <c r="C42" s="26">
        <v>25.466705437627219</v>
      </c>
      <c r="D42" s="26">
        <v>14.637976155859262</v>
      </c>
      <c r="E42" s="26">
        <v>5.7400407095085777</v>
      </c>
      <c r="F42" s="26">
        <v>3.0183192788601336</v>
      </c>
      <c r="G42" s="26">
        <v>17.195</v>
      </c>
    </row>
    <row r="43" spans="1:7">
      <c r="A43" s="1" t="s">
        <v>14</v>
      </c>
      <c r="B43" s="26">
        <v>60.058682675120565</v>
      </c>
      <c r="C43" s="26">
        <v>19.675559003069036</v>
      </c>
      <c r="D43" s="26">
        <v>13.702741897406495</v>
      </c>
      <c r="E43" s="26">
        <v>4.148258068867829</v>
      </c>
      <c r="F43" s="26">
        <v>2.4147583555360694</v>
      </c>
      <c r="G43" s="26">
        <v>29.651</v>
      </c>
    </row>
    <row r="44" spans="1:7" s="89" customFormat="1">
      <c r="A44" s="1" t="s">
        <v>43</v>
      </c>
      <c r="B44" s="26">
        <v>55.1795744680851</v>
      </c>
      <c r="C44" s="26">
        <v>20.592340425531916</v>
      </c>
      <c r="D44" s="26">
        <v>17.297021276595746</v>
      </c>
      <c r="E44" s="26">
        <v>4.3472340425531906</v>
      </c>
      <c r="F44" s="26">
        <v>2.5838297872340421</v>
      </c>
      <c r="G44" s="26">
        <v>29.375</v>
      </c>
    </row>
    <row r="45" spans="1:7">
      <c r="A45" s="1" t="s">
        <v>42</v>
      </c>
      <c r="B45" s="26">
        <v>42.86936236391913</v>
      </c>
      <c r="C45" s="26">
        <v>28.15448418869881</v>
      </c>
      <c r="D45" s="26">
        <v>19.826334888543286</v>
      </c>
      <c r="E45" s="26">
        <v>6.6251944012441681</v>
      </c>
      <c r="F45" s="26">
        <v>2.5246241575946087</v>
      </c>
      <c r="G45" s="26">
        <v>38.58</v>
      </c>
    </row>
    <row r="46" spans="1:7">
      <c r="A46" s="1" t="s">
        <v>91</v>
      </c>
      <c r="B46" s="26">
        <v>18.530669635010838</v>
      </c>
      <c r="C46" s="26">
        <v>35.081141250219694</v>
      </c>
      <c r="D46" s="26">
        <v>31.601148280508522</v>
      </c>
      <c r="E46" s="26">
        <v>11.348057882711348</v>
      </c>
      <c r="F46" s="26">
        <v>3.4389829515495927</v>
      </c>
      <c r="G46" s="26">
        <v>17.068999999999999</v>
      </c>
    </row>
    <row r="47" spans="1:7">
      <c r="A47" s="1" t="s">
        <v>92</v>
      </c>
      <c r="B47" s="26">
        <v>62.182139370554601</v>
      </c>
      <c r="C47" s="26">
        <v>22.658174887266981</v>
      </c>
      <c r="D47" s="26">
        <v>10.48300869322672</v>
      </c>
      <c r="E47" s="26">
        <v>2.8775975082515926</v>
      </c>
      <c r="F47" s="26">
        <v>1.799079540700107</v>
      </c>
      <c r="G47" s="26">
        <v>21.510999999999999</v>
      </c>
    </row>
    <row r="48" spans="1:7">
      <c r="A48" s="1" t="s">
        <v>21</v>
      </c>
      <c r="B48" s="26">
        <v>60.828249133125581</v>
      </c>
      <c r="C48" s="26">
        <v>19.358732388184173</v>
      </c>
      <c r="D48" s="26">
        <v>12.748540578501514</v>
      </c>
      <c r="E48" s="26">
        <v>4.4879954351929072</v>
      </c>
      <c r="F48" s="26">
        <v>2.5764824649958298</v>
      </c>
      <c r="G48" s="26">
        <v>45.566000000000003</v>
      </c>
    </row>
    <row r="49" spans="1:7" s="81" customFormat="1">
      <c r="A49" s="6" t="s">
        <v>50</v>
      </c>
      <c r="B49" s="25">
        <v>50.047366074745526</v>
      </c>
      <c r="C49" s="25">
        <v>22.49145553161453</v>
      </c>
      <c r="D49" s="25">
        <v>18.289806077717515</v>
      </c>
      <c r="E49" s="25">
        <v>6.7009064566461101</v>
      </c>
      <c r="F49" s="25">
        <v>2.4704658592763207</v>
      </c>
      <c r="G49" s="25">
        <v>215.34399999999999</v>
      </c>
    </row>
    <row r="50" spans="1:7">
      <c r="A50" s="1" t="s">
        <v>74</v>
      </c>
      <c r="B50" s="26">
        <v>45.414807993589825</v>
      </c>
      <c r="C50" s="26">
        <v>24.318021454967294</v>
      </c>
      <c r="D50" s="26">
        <v>20.7158831338125</v>
      </c>
      <c r="E50" s="26">
        <v>7.2377626559192505</v>
      </c>
      <c r="F50" s="26">
        <v>2.3135247617111352</v>
      </c>
      <c r="G50" s="26">
        <v>167.23400000000001</v>
      </c>
    </row>
    <row r="51" spans="1:7">
      <c r="A51" s="1" t="s">
        <v>93</v>
      </c>
      <c r="B51" s="26">
        <v>11.474999431029381</v>
      </c>
      <c r="C51" s="26">
        <v>31.921527572316165</v>
      </c>
      <c r="D51" s="26">
        <v>38.926693825530847</v>
      </c>
      <c r="E51" s="26">
        <v>14.977582557636724</v>
      </c>
      <c r="F51" s="26">
        <v>2.6991966134868792</v>
      </c>
      <c r="G51" s="26">
        <v>43.939</v>
      </c>
    </row>
    <row r="52" spans="1:7">
      <c r="A52" s="1" t="s">
        <v>94</v>
      </c>
      <c r="B52" s="26">
        <v>57.510036903361858</v>
      </c>
      <c r="C52" s="26">
        <v>21.608337726590698</v>
      </c>
      <c r="D52" s="26">
        <v>14.226043229652459</v>
      </c>
      <c r="E52" s="26">
        <v>4.4795003852548758</v>
      </c>
      <c r="F52" s="26">
        <v>2.1760817551401113</v>
      </c>
      <c r="G52" s="26">
        <v>123.295</v>
      </c>
    </row>
    <row r="53" spans="1:7">
      <c r="A53" s="1" t="s">
        <v>24</v>
      </c>
      <c r="B53" s="26">
        <v>66.15048846393681</v>
      </c>
      <c r="C53" s="26">
        <v>16.142174184161298</v>
      </c>
      <c r="D53" s="26">
        <v>9.8565786738723755</v>
      </c>
      <c r="E53" s="26">
        <v>4.8347536894616505</v>
      </c>
      <c r="F53" s="26">
        <v>3.016004988567865</v>
      </c>
      <c r="G53" s="26">
        <v>48.11</v>
      </c>
    </row>
    <row r="54" spans="1:7" s="81" customFormat="1">
      <c r="A54" s="6" t="s">
        <v>53</v>
      </c>
      <c r="B54" s="40">
        <v>42.598098291892391</v>
      </c>
      <c r="C54" s="40">
        <v>27.108152928743444</v>
      </c>
      <c r="D54" s="40">
        <v>17.524213672346296</v>
      </c>
      <c r="E54" s="40">
        <v>10.113703717061545</v>
      </c>
      <c r="F54" s="40">
        <v>2.6558313899563193</v>
      </c>
      <c r="G54" s="40">
        <v>1469.521</v>
      </c>
    </row>
    <row r="55" spans="1:7">
      <c r="G55" s="53" t="s">
        <v>66</v>
      </c>
    </row>
    <row r="57" spans="1:7">
      <c r="A57" s="24" t="s">
        <v>131</v>
      </c>
    </row>
    <row r="58" spans="1:7">
      <c r="A58" s="1" t="s">
        <v>130</v>
      </c>
    </row>
  </sheetData>
  <mergeCells count="1">
    <mergeCell ref="B4:D4"/>
  </mergeCells>
  <pageMargins left="0.75" right="0.75" top="0.53" bottom="0.44"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dimension ref="A1:J57"/>
  <sheetViews>
    <sheetView workbookViewId="0">
      <selection activeCell="A2" sqref="A2"/>
    </sheetView>
  </sheetViews>
  <sheetFormatPr defaultRowHeight="12.75"/>
  <cols>
    <col min="1" max="1" width="21.28515625" style="1" customWidth="1"/>
    <col min="2" max="6" width="9.140625" style="26"/>
    <col min="7" max="9" width="9.140625" style="38"/>
  </cols>
  <sheetData>
    <row r="1" spans="1:10">
      <c r="A1" s="6" t="s">
        <v>160</v>
      </c>
    </row>
    <row r="2" spans="1:10">
      <c r="A2" s="6"/>
    </row>
    <row r="3" spans="1:10">
      <c r="E3" s="53" t="s">
        <v>84</v>
      </c>
      <c r="F3" s="53" t="s">
        <v>67</v>
      </c>
    </row>
    <row r="4" spans="1:10">
      <c r="A4" s="91"/>
      <c r="B4" s="410" t="s">
        <v>154</v>
      </c>
      <c r="C4" s="411"/>
      <c r="D4" s="92"/>
      <c r="E4" s="93"/>
      <c r="F4" s="93"/>
    </row>
    <row r="5" spans="1:10" s="88" customFormat="1" ht="33.75">
      <c r="A5" s="87" t="s">
        <v>102</v>
      </c>
      <c r="B5" s="41" t="s">
        <v>156</v>
      </c>
      <c r="C5" s="41" t="s">
        <v>155</v>
      </c>
      <c r="D5" s="41" t="s">
        <v>140</v>
      </c>
      <c r="E5" s="41" t="s">
        <v>157</v>
      </c>
      <c r="F5" s="41" t="s">
        <v>53</v>
      </c>
      <c r="G5" s="35"/>
      <c r="H5" s="35"/>
      <c r="I5" s="35"/>
      <c r="J5" s="94"/>
    </row>
    <row r="6" spans="1:10" s="81" customFormat="1">
      <c r="A6" s="6" t="s">
        <v>61</v>
      </c>
      <c r="B6" s="25">
        <v>36.836593619743304</v>
      </c>
      <c r="C6" s="25">
        <v>39.559345466551108</v>
      </c>
      <c r="D6" s="25">
        <v>17.699950476662128</v>
      </c>
      <c r="E6" s="25">
        <v>5.9041104370434567</v>
      </c>
      <c r="F6" s="25">
        <v>387.69600000000003</v>
      </c>
      <c r="G6" s="34"/>
      <c r="H6" s="34"/>
      <c r="I6" s="34"/>
    </row>
    <row r="7" spans="1:10" s="81" customFormat="1">
      <c r="A7" s="6" t="s">
        <v>45</v>
      </c>
      <c r="B7" s="25">
        <v>37.125476609587551</v>
      </c>
      <c r="C7" s="25">
        <v>39.9076947957032</v>
      </c>
      <c r="D7" s="25">
        <v>17.184069266223386</v>
      </c>
      <c r="E7" s="25">
        <v>5.7827593284858585</v>
      </c>
      <c r="F7" s="25">
        <v>160.77099999999999</v>
      </c>
      <c r="G7" s="34"/>
      <c r="H7" s="34"/>
      <c r="I7" s="34"/>
    </row>
    <row r="8" spans="1:10">
      <c r="A8" s="1" t="s">
        <v>29</v>
      </c>
      <c r="B8" s="26">
        <v>36.669574399706164</v>
      </c>
      <c r="C8" s="26">
        <v>41.591295165511227</v>
      </c>
      <c r="D8" s="26">
        <v>15.995592488866443</v>
      </c>
      <c r="E8" s="26">
        <v>5.7435379459161657</v>
      </c>
      <c r="F8" s="26">
        <v>21.780999999999999</v>
      </c>
    </row>
    <row r="9" spans="1:10">
      <c r="A9" s="1" t="s">
        <v>30</v>
      </c>
      <c r="B9" s="26">
        <v>32.732582561558623</v>
      </c>
      <c r="C9" s="26">
        <v>44.612245714400018</v>
      </c>
      <c r="D9" s="26">
        <v>16.934370811913666</v>
      </c>
      <c r="E9" s="26">
        <v>5.7208009121276975</v>
      </c>
      <c r="F9" s="26">
        <v>49.993000000000002</v>
      </c>
    </row>
    <row r="10" spans="1:10">
      <c r="A10" s="1" t="s">
        <v>25</v>
      </c>
      <c r="B10" s="26">
        <v>30.167915757518259</v>
      </c>
      <c r="C10" s="26">
        <v>46.96897827530595</v>
      </c>
      <c r="D10" s="26">
        <v>17.332321411630776</v>
      </c>
      <c r="E10" s="26">
        <v>5.5307845555450141</v>
      </c>
      <c r="F10" s="26">
        <v>10.541</v>
      </c>
    </row>
    <row r="11" spans="1:10">
      <c r="A11" s="1" t="s">
        <v>17</v>
      </c>
      <c r="B11" s="26">
        <v>45.403906938183326</v>
      </c>
      <c r="C11" s="26">
        <v>30.449764236488935</v>
      </c>
      <c r="D11" s="26">
        <v>17.889527954816312</v>
      </c>
      <c r="E11" s="26">
        <v>6.2568008705114249</v>
      </c>
      <c r="F11" s="26">
        <v>38.597999999999999</v>
      </c>
    </row>
    <row r="12" spans="1:10">
      <c r="A12" s="1" t="s">
        <v>31</v>
      </c>
      <c r="B12" s="26">
        <v>38.138981951799416</v>
      </c>
      <c r="C12" s="26">
        <v>41.143412947152278</v>
      </c>
      <c r="D12" s="26">
        <v>15.151842645628443</v>
      </c>
      <c r="E12" s="26">
        <v>5.5657624554198639</v>
      </c>
      <c r="F12" s="26">
        <v>18.506</v>
      </c>
    </row>
    <row r="13" spans="1:10">
      <c r="A13" s="1" t="s">
        <v>28</v>
      </c>
      <c r="B13" s="26">
        <v>35.467403521918321</v>
      </c>
      <c r="C13" s="26">
        <v>39.715249156987639</v>
      </c>
      <c r="D13" s="26">
        <v>19.393967778194078</v>
      </c>
      <c r="E13" s="26">
        <v>5.4233795428999629</v>
      </c>
      <c r="F13" s="26">
        <v>21.352</v>
      </c>
    </row>
    <row r="14" spans="1:10" s="81" customFormat="1">
      <c r="A14" s="6" t="s">
        <v>47</v>
      </c>
      <c r="B14" s="25">
        <v>39.510114636473958</v>
      </c>
      <c r="C14" s="25">
        <v>37.291610212425034</v>
      </c>
      <c r="D14" s="25">
        <v>16.624055986898689</v>
      </c>
      <c r="E14" s="25">
        <v>6.574219164202316</v>
      </c>
      <c r="F14" s="25">
        <v>84.876999999999995</v>
      </c>
      <c r="G14" s="34"/>
      <c r="H14" s="34"/>
      <c r="I14" s="34"/>
    </row>
    <row r="15" spans="1:10">
      <c r="A15" s="1" t="s">
        <v>15</v>
      </c>
      <c r="B15" s="26">
        <v>40.76535390928148</v>
      </c>
      <c r="C15" s="26">
        <v>37.79938450559743</v>
      </c>
      <c r="D15" s="26">
        <v>14.771865661656483</v>
      </c>
      <c r="E15" s="26">
        <v>6.6633959234646083</v>
      </c>
      <c r="F15" s="26">
        <v>22.420999999999999</v>
      </c>
    </row>
    <row r="16" spans="1:10">
      <c r="A16" s="1" t="s">
        <v>16</v>
      </c>
      <c r="B16" s="26">
        <v>31.31539611360239</v>
      </c>
      <c r="C16" s="26">
        <v>39.038365719980064</v>
      </c>
      <c r="D16" s="26">
        <v>22.164092343464542</v>
      </c>
      <c r="E16" s="26">
        <v>7.4821458229529973</v>
      </c>
      <c r="F16" s="26">
        <v>12.042</v>
      </c>
    </row>
    <row r="17" spans="1:9">
      <c r="A17" s="1" t="s">
        <v>19</v>
      </c>
      <c r="B17" s="26">
        <v>39.667700675646969</v>
      </c>
      <c r="C17" s="26">
        <v>39.259762886159862</v>
      </c>
      <c r="D17" s="26">
        <v>14.477542174818339</v>
      </c>
      <c r="E17" s="26">
        <v>6.5949942633748355</v>
      </c>
      <c r="F17" s="26">
        <v>23.533000000000001</v>
      </c>
    </row>
    <row r="18" spans="1:9">
      <c r="A18" s="1" t="s">
        <v>20</v>
      </c>
      <c r="B18" s="26">
        <v>41.996205498307354</v>
      </c>
      <c r="C18" s="26">
        <v>34.362560916632567</v>
      </c>
      <c r="D18" s="26">
        <v>17.566310777128827</v>
      </c>
      <c r="E18" s="26">
        <v>6.0749228079312525</v>
      </c>
      <c r="F18" s="26">
        <v>26.881</v>
      </c>
    </row>
    <row r="19" spans="1:9" s="81" customFormat="1">
      <c r="A19" s="6" t="s">
        <v>51</v>
      </c>
      <c r="B19" s="25">
        <v>34.912142374408653</v>
      </c>
      <c r="C19" s="25">
        <v>40.520105879702633</v>
      </c>
      <c r="D19" s="25">
        <v>18.926700833521064</v>
      </c>
      <c r="E19" s="25">
        <v>5.6410509123676507</v>
      </c>
      <c r="F19" s="25">
        <v>142.048</v>
      </c>
      <c r="G19" s="34"/>
      <c r="H19" s="34"/>
      <c r="I19" s="34"/>
    </row>
    <row r="20" spans="1:9">
      <c r="A20" s="1" t="s">
        <v>71</v>
      </c>
      <c r="B20" s="26">
        <v>35.391146459350949</v>
      </c>
      <c r="C20" s="26">
        <v>36.338644093803545</v>
      </c>
      <c r="D20" s="26">
        <v>22.348668900084391</v>
      </c>
      <c r="E20" s="26">
        <v>5.9215405467611175</v>
      </c>
      <c r="F20" s="26">
        <v>78.206000000000003</v>
      </c>
    </row>
    <row r="21" spans="1:9">
      <c r="A21" s="1" t="s">
        <v>141</v>
      </c>
      <c r="B21" s="26">
        <v>29.754383193808241</v>
      </c>
      <c r="C21" s="26">
        <v>22.085768441004578</v>
      </c>
      <c r="D21" s="26">
        <v>41.553467066814086</v>
      </c>
      <c r="E21" s="26">
        <v>6.6063812983730843</v>
      </c>
      <c r="F21" s="26">
        <v>25.324000000000002</v>
      </c>
    </row>
    <row r="22" spans="1:9">
      <c r="A22" s="1" t="s">
        <v>142</v>
      </c>
      <c r="B22" s="26">
        <v>38.090465564842482</v>
      </c>
      <c r="C22" s="26">
        <v>43.164025566355278</v>
      </c>
      <c r="D22" s="26">
        <v>13.151923149653946</v>
      </c>
      <c r="E22" s="26">
        <v>5.5935857191482929</v>
      </c>
      <c r="F22" s="26">
        <v>52.881999999999998</v>
      </c>
    </row>
    <row r="23" spans="1:9">
      <c r="A23" s="1" t="s">
        <v>26</v>
      </c>
      <c r="B23" s="26">
        <v>33.712804849831087</v>
      </c>
      <c r="C23" s="26">
        <v>45.439400249895876</v>
      </c>
      <c r="D23" s="26">
        <v>15.505113610069879</v>
      </c>
      <c r="E23" s="26">
        <v>5.3426812902031555</v>
      </c>
      <c r="F23" s="26">
        <v>43.218000000000004</v>
      </c>
    </row>
    <row r="24" spans="1:9">
      <c r="A24" s="1" t="s">
        <v>27</v>
      </c>
      <c r="B24" s="26">
        <v>35.608999224204815</v>
      </c>
      <c r="C24" s="26">
        <v>46.067688130333586</v>
      </c>
      <c r="D24" s="26">
        <v>13.120636152055857</v>
      </c>
      <c r="E24" s="26">
        <v>5.2026764934057415</v>
      </c>
      <c r="F24" s="26">
        <v>20.623999999999999</v>
      </c>
    </row>
    <row r="25" spans="1:9" s="81" customFormat="1">
      <c r="A25" s="6" t="s">
        <v>65</v>
      </c>
      <c r="B25" s="25">
        <v>39.749860413176997</v>
      </c>
      <c r="C25" s="25">
        <v>32.110738879583103</v>
      </c>
      <c r="D25" s="25">
        <v>21.653080215894285</v>
      </c>
      <c r="E25" s="25">
        <v>6.4863204913456167</v>
      </c>
      <c r="F25" s="25">
        <v>1074.5999999999999</v>
      </c>
      <c r="G25" s="34"/>
      <c r="H25" s="34"/>
      <c r="I25" s="34"/>
    </row>
    <row r="26" spans="1:9" s="81" customFormat="1">
      <c r="A26" s="6" t="s">
        <v>72</v>
      </c>
      <c r="B26" s="25">
        <v>39.723356430663905</v>
      </c>
      <c r="C26" s="25">
        <v>26.516402918510995</v>
      </c>
      <c r="D26" s="25">
        <v>26.605312147670361</v>
      </c>
      <c r="E26" s="25">
        <v>7.1549285031547285</v>
      </c>
      <c r="F26" s="25">
        <v>419.529</v>
      </c>
      <c r="G26" s="34"/>
      <c r="H26" s="34"/>
      <c r="I26" s="34"/>
    </row>
    <row r="27" spans="1:9">
      <c r="A27" s="1" t="s">
        <v>143</v>
      </c>
      <c r="B27" s="26">
        <v>28.957427730964653</v>
      </c>
      <c r="C27" s="26">
        <v>26.117528616597891</v>
      </c>
      <c r="D27" s="26">
        <v>35.90511297198379</v>
      </c>
      <c r="E27" s="26">
        <v>9.0199306804536707</v>
      </c>
      <c r="F27" s="26">
        <v>190.71100000000001</v>
      </c>
    </row>
    <row r="28" spans="1:9">
      <c r="A28" s="1" t="s">
        <v>144</v>
      </c>
      <c r="B28" s="26">
        <v>55.456077917212966</v>
      </c>
      <c r="C28" s="26">
        <v>21.213710432665291</v>
      </c>
      <c r="D28" s="26">
        <v>17.728663295248797</v>
      </c>
      <c r="E28" s="26">
        <v>5.6015483548729472</v>
      </c>
      <c r="F28" s="26">
        <v>80.084999999999994</v>
      </c>
    </row>
    <row r="29" spans="1:9">
      <c r="A29" s="1" t="s">
        <v>145</v>
      </c>
      <c r="B29" s="26">
        <v>40.513345521023766</v>
      </c>
      <c r="C29" s="26">
        <v>35.05374771480804</v>
      </c>
      <c r="D29" s="26">
        <v>19.110786106032908</v>
      </c>
      <c r="E29" s="26">
        <v>5.3221206581352831</v>
      </c>
      <c r="F29" s="26">
        <v>68.375</v>
      </c>
    </row>
    <row r="30" spans="1:9">
      <c r="A30" s="1" t="s">
        <v>146</v>
      </c>
      <c r="B30" s="26">
        <v>48.922322606336643</v>
      </c>
      <c r="C30" s="26">
        <v>25.483461509743897</v>
      </c>
      <c r="D30" s="26">
        <v>19.757833694218373</v>
      </c>
      <c r="E30" s="26">
        <v>5.8363821897010881</v>
      </c>
      <c r="F30" s="26">
        <v>80.358000000000004</v>
      </c>
    </row>
    <row r="31" spans="1:9" s="81" customFormat="1">
      <c r="A31" s="6" t="s">
        <v>46</v>
      </c>
      <c r="B31" s="25">
        <v>49.889225857940943</v>
      </c>
      <c r="C31" s="25">
        <v>28.752114924181964</v>
      </c>
      <c r="D31" s="25">
        <v>15.59904229848364</v>
      </c>
      <c r="E31" s="25">
        <v>5.7596169193934559</v>
      </c>
      <c r="F31" s="25">
        <v>156.625</v>
      </c>
      <c r="G31" s="34"/>
      <c r="H31" s="34"/>
      <c r="I31" s="34"/>
    </row>
    <row r="32" spans="1:9">
      <c r="A32" s="1" t="s">
        <v>13</v>
      </c>
      <c r="B32" s="26">
        <v>51.195153356003829</v>
      </c>
      <c r="C32" s="26">
        <v>26.062266829542079</v>
      </c>
      <c r="D32" s="26">
        <v>16.507643038726929</v>
      </c>
      <c r="E32" s="26">
        <v>6.2349367757271619</v>
      </c>
      <c r="F32" s="26">
        <v>60.578000000000003</v>
      </c>
    </row>
    <row r="33" spans="1:9">
      <c r="A33" s="1" t="s">
        <v>18</v>
      </c>
      <c r="B33" s="26">
        <v>53.026598226784884</v>
      </c>
      <c r="C33" s="26">
        <v>29.470835277648156</v>
      </c>
      <c r="D33" s="26">
        <v>12.354643023798413</v>
      </c>
      <c r="E33" s="26">
        <v>5.1479234717685483</v>
      </c>
      <c r="F33" s="26">
        <v>53.575000000000003</v>
      </c>
    </row>
    <row r="34" spans="1:9">
      <c r="A34" s="1" t="s">
        <v>22</v>
      </c>
      <c r="B34" s="26">
        <v>44.069033716330757</v>
      </c>
      <c r="C34" s="26">
        <v>31.682049350160106</v>
      </c>
      <c r="D34" s="26">
        <v>18.395648898097569</v>
      </c>
      <c r="E34" s="26">
        <v>5.8532680354115652</v>
      </c>
      <c r="F34" s="26">
        <v>42.472000000000001</v>
      </c>
    </row>
    <row r="35" spans="1:9" s="81" customFormat="1">
      <c r="A35" s="6" t="s">
        <v>48</v>
      </c>
      <c r="B35" s="25">
        <v>37.377450980392155</v>
      </c>
      <c r="C35" s="25">
        <v>37.906894784057414</v>
      </c>
      <c r="D35" s="25">
        <v>18.508906830706138</v>
      </c>
      <c r="E35" s="25">
        <v>6.2067474048442905</v>
      </c>
      <c r="F35" s="25">
        <v>124.848</v>
      </c>
      <c r="G35" s="34"/>
      <c r="H35" s="34"/>
      <c r="I35" s="34"/>
    </row>
    <row r="36" spans="1:9">
      <c r="A36" s="1" t="s">
        <v>23</v>
      </c>
      <c r="B36" s="26">
        <v>39.828012412559829</v>
      </c>
      <c r="C36" s="26">
        <v>38.831325934886657</v>
      </c>
      <c r="D36" s="26">
        <v>15.255351601535791</v>
      </c>
      <c r="E36" s="26">
        <v>6.0853100510177249</v>
      </c>
      <c r="F36" s="26">
        <v>38.026000000000003</v>
      </c>
    </row>
    <row r="37" spans="1:9">
      <c r="A37" s="1" t="s">
        <v>41</v>
      </c>
      <c r="B37" s="26">
        <v>36.123272249671651</v>
      </c>
      <c r="C37" s="26">
        <v>36.335918443930204</v>
      </c>
      <c r="D37" s="26">
        <v>21.336543873913318</v>
      </c>
      <c r="E37" s="26">
        <v>6.2042654324848332</v>
      </c>
      <c r="F37" s="26">
        <v>63.956000000000003</v>
      </c>
    </row>
    <row r="38" spans="1:9">
      <c r="A38" s="1" t="s">
        <v>147</v>
      </c>
      <c r="B38" s="26">
        <v>28.4630758981192</v>
      </c>
      <c r="C38" s="26">
        <v>31.758314969507506</v>
      </c>
      <c r="D38" s="26">
        <v>32.363040024598988</v>
      </c>
      <c r="E38" s="26">
        <v>7.4155691077743047</v>
      </c>
      <c r="F38" s="26">
        <v>19.513000000000002</v>
      </c>
    </row>
    <row r="39" spans="1:9">
      <c r="A39" s="1" t="s">
        <v>148</v>
      </c>
      <c r="B39" s="26">
        <v>39.486533312332654</v>
      </c>
      <c r="C39" s="26">
        <v>38.345746236752696</v>
      </c>
      <c r="D39" s="26">
        <v>16.495286096798147</v>
      </c>
      <c r="E39" s="26">
        <v>5.6724343541165085</v>
      </c>
      <c r="F39" s="26">
        <v>44.442999999999998</v>
      </c>
    </row>
    <row r="40" spans="1:9">
      <c r="A40" s="1" t="s">
        <v>44</v>
      </c>
      <c r="B40" s="26">
        <v>36.810111081955746</v>
      </c>
      <c r="C40" s="26">
        <v>40.763579113093677</v>
      </c>
      <c r="D40" s="26">
        <v>16.010670865039796</v>
      </c>
      <c r="E40" s="26">
        <v>6.4156389399107852</v>
      </c>
      <c r="F40" s="26">
        <v>22.866</v>
      </c>
    </row>
    <row r="41" spans="1:9" s="81" customFormat="1">
      <c r="A41" s="6" t="s">
        <v>49</v>
      </c>
      <c r="B41" s="25">
        <v>36.856377069040192</v>
      </c>
      <c r="C41" s="25">
        <v>38.153195282243132</v>
      </c>
      <c r="D41" s="25">
        <v>18.959532492640275</v>
      </c>
      <c r="E41" s="25">
        <v>6.0308951560764035</v>
      </c>
      <c r="F41" s="25">
        <v>159.31299999999999</v>
      </c>
      <c r="G41" s="34"/>
      <c r="H41" s="34"/>
      <c r="I41" s="34"/>
    </row>
    <row r="42" spans="1:9">
      <c r="A42" s="1" t="s">
        <v>12</v>
      </c>
      <c r="B42" s="26">
        <v>36.535082581703179</v>
      </c>
      <c r="C42" s="26">
        <v>36.447229705985713</v>
      </c>
      <c r="D42" s="26">
        <v>20.504861192456367</v>
      </c>
      <c r="E42" s="26">
        <v>6.5128265198547499</v>
      </c>
      <c r="F42" s="26">
        <v>17.074000000000002</v>
      </c>
    </row>
    <row r="43" spans="1:9">
      <c r="A43" s="1" t="s">
        <v>14</v>
      </c>
      <c r="B43" s="26">
        <v>38.377773254630569</v>
      </c>
      <c r="C43" s="26">
        <v>39.758463939208902</v>
      </c>
      <c r="D43" s="26">
        <v>15.910170296492298</v>
      </c>
      <c r="E43" s="26">
        <v>5.9535925096682272</v>
      </c>
      <c r="F43" s="26">
        <v>29.478000000000002</v>
      </c>
    </row>
    <row r="44" spans="1:9">
      <c r="A44" s="1" t="s">
        <v>43</v>
      </c>
      <c r="B44" s="26">
        <v>35.830395948119502</v>
      </c>
      <c r="C44" s="26">
        <v>39.071215906368707</v>
      </c>
      <c r="D44" s="26">
        <v>18.236884432428731</v>
      </c>
      <c r="E44" s="26">
        <v>6.8615037130830574</v>
      </c>
      <c r="F44" s="26">
        <v>29.221</v>
      </c>
    </row>
    <row r="45" spans="1:9">
      <c r="A45" s="1" t="s">
        <v>73</v>
      </c>
      <c r="B45" s="26">
        <v>37.524711268338365</v>
      </c>
      <c r="C45" s="26">
        <v>34.689418374778896</v>
      </c>
      <c r="D45" s="26">
        <v>21.844761211112267</v>
      </c>
      <c r="E45" s="26">
        <v>5.9411091457704712</v>
      </c>
      <c r="F45" s="26">
        <v>38.444000000000003</v>
      </c>
    </row>
    <row r="46" spans="1:9">
      <c r="A46" s="1" t="s">
        <v>149</v>
      </c>
      <c r="B46" s="26">
        <v>34.101706844976242</v>
      </c>
      <c r="C46" s="26">
        <v>26.975189160654583</v>
      </c>
      <c r="D46" s="26">
        <v>31.943222476391576</v>
      </c>
      <c r="E46" s="26">
        <v>6.9798815179775948</v>
      </c>
      <c r="F46" s="26">
        <v>17.048999999999999</v>
      </c>
    </row>
    <row r="47" spans="1:9">
      <c r="A47" s="1" t="s">
        <v>150</v>
      </c>
      <c r="B47" s="26">
        <v>40.252395419490533</v>
      </c>
      <c r="C47" s="26">
        <v>40.836644075718624</v>
      </c>
      <c r="D47" s="26">
        <v>13.79761626548259</v>
      </c>
      <c r="E47" s="26">
        <v>5.1133442393082502</v>
      </c>
      <c r="F47" s="26">
        <v>21.395</v>
      </c>
    </row>
    <row r="48" spans="1:9">
      <c r="A48" s="1" t="s">
        <v>21</v>
      </c>
      <c r="B48" s="26">
        <v>36.078587901365978</v>
      </c>
      <c r="C48" s="26">
        <v>40.107770090473657</v>
      </c>
      <c r="D48" s="26">
        <v>18.376352669859855</v>
      </c>
      <c r="E48" s="26">
        <v>5.4372893383005145</v>
      </c>
      <c r="F48" s="26">
        <v>45.095999999999997</v>
      </c>
    </row>
    <row r="49" spans="1:9" s="81" customFormat="1">
      <c r="A49" s="6" t="s">
        <v>50</v>
      </c>
      <c r="B49" s="25">
        <v>35.924119747065824</v>
      </c>
      <c r="C49" s="25">
        <v>37.648925496418322</v>
      </c>
      <c r="D49" s="25">
        <v>20.217000723335747</v>
      </c>
      <c r="E49" s="25">
        <v>6.2099540331801109</v>
      </c>
      <c r="F49" s="25">
        <v>214.285</v>
      </c>
      <c r="G49" s="34"/>
      <c r="H49" s="34"/>
      <c r="I49" s="34"/>
    </row>
    <row r="50" spans="1:9">
      <c r="A50" s="1" t="s">
        <v>151</v>
      </c>
      <c r="B50" s="26">
        <v>37.421191050906074</v>
      </c>
      <c r="C50" s="26">
        <v>35.585618042295636</v>
      </c>
      <c r="D50" s="26">
        <v>20.99530448775684</v>
      </c>
      <c r="E50" s="26">
        <v>5.9978864190414427</v>
      </c>
      <c r="F50" s="26">
        <v>166.542</v>
      </c>
    </row>
    <row r="51" spans="1:9">
      <c r="A51" s="1" t="s">
        <v>152</v>
      </c>
      <c r="B51" s="26">
        <v>25.166966788995008</v>
      </c>
      <c r="C51" s="26">
        <v>31.977844133938138</v>
      </c>
      <c r="D51" s="26">
        <v>35.424312188005743</v>
      </c>
      <c r="E51" s="26">
        <v>7.4308768890611105</v>
      </c>
      <c r="F51" s="26">
        <v>43.871000000000002</v>
      </c>
    </row>
    <row r="52" spans="1:9">
      <c r="A52" s="1" t="s">
        <v>153</v>
      </c>
      <c r="B52" s="26">
        <v>41.803686282821531</v>
      </c>
      <c r="C52" s="26">
        <v>36.875871232809708</v>
      </c>
      <c r="D52" s="26">
        <v>15.835038436142202</v>
      </c>
      <c r="E52" s="26">
        <v>5.4854040482265578</v>
      </c>
      <c r="F52" s="26">
        <v>122.67100000000001</v>
      </c>
    </row>
    <row r="53" spans="1:9">
      <c r="A53" s="1" t="s">
        <v>24</v>
      </c>
      <c r="B53" s="26">
        <v>30.701882998554765</v>
      </c>
      <c r="C53" s="26">
        <v>44.846364912133716</v>
      </c>
      <c r="D53" s="26">
        <v>17.50204218419454</v>
      </c>
      <c r="E53" s="26">
        <v>6.9497099051169808</v>
      </c>
      <c r="F53" s="26">
        <v>47.743000000000002</v>
      </c>
    </row>
    <row r="54" spans="1:9" s="81" customFormat="1">
      <c r="A54" s="16" t="s">
        <v>53</v>
      </c>
      <c r="B54" s="40">
        <v>38.977471045533875</v>
      </c>
      <c r="C54" s="40">
        <v>34.08557501354035</v>
      </c>
      <c r="D54" s="40">
        <v>20.60499379058686</v>
      </c>
      <c r="E54" s="40">
        <v>6.3319601503389196</v>
      </c>
      <c r="F54" s="40">
        <v>1462.296</v>
      </c>
      <c r="G54" s="34"/>
      <c r="H54" s="34"/>
      <c r="I54" s="34"/>
    </row>
    <row r="55" spans="1:9">
      <c r="F55" s="53" t="s">
        <v>66</v>
      </c>
    </row>
    <row r="56" spans="1:9">
      <c r="A56" s="24" t="s">
        <v>158</v>
      </c>
    </row>
    <row r="57" spans="1:9">
      <c r="A57" s="24" t="s">
        <v>159</v>
      </c>
    </row>
  </sheetData>
  <mergeCells count="1">
    <mergeCell ref="B4:C4"/>
  </mergeCells>
  <pageMargins left="0.75" right="0.75" top="0.73" bottom="0.52" header="0.5" footer="0.5"/>
  <pageSetup paperSize="9" scale="99" orientation="portrait" r:id="rId1"/>
  <headerFooter alignWithMargins="0"/>
</worksheet>
</file>

<file path=xl/worksheets/sheet13.xml><?xml version="1.0" encoding="utf-8"?>
<worksheet xmlns="http://schemas.openxmlformats.org/spreadsheetml/2006/main" xmlns:r="http://schemas.openxmlformats.org/officeDocument/2006/relationships">
  <dimension ref="A1:R57"/>
  <sheetViews>
    <sheetView zoomScaleNormal="100" workbookViewId="0">
      <selection activeCell="A2" sqref="A2"/>
    </sheetView>
  </sheetViews>
  <sheetFormatPr defaultRowHeight="12.75"/>
  <cols>
    <col min="1" max="1" width="18.85546875" style="1" customWidth="1"/>
    <col min="2" max="15" width="9.140625" style="1"/>
    <col min="16" max="18" width="10.7109375" style="89" customWidth="1"/>
    <col min="19" max="21" width="10.7109375" style="1" customWidth="1"/>
    <col min="22" max="16384" width="9.140625" style="1"/>
  </cols>
  <sheetData>
    <row r="1" spans="1:18" s="6" customFormat="1">
      <c r="A1" s="97" t="s">
        <v>166</v>
      </c>
      <c r="H1" s="6" t="s">
        <v>757</v>
      </c>
      <c r="P1" s="98"/>
      <c r="Q1" s="89"/>
      <c r="R1" s="89"/>
    </row>
    <row r="2" spans="1:18">
      <c r="A2" s="97"/>
      <c r="B2" s="6"/>
      <c r="C2" s="6"/>
      <c r="D2" s="6"/>
      <c r="E2" s="6"/>
      <c r="I2" s="11" t="s">
        <v>77</v>
      </c>
    </row>
    <row r="3" spans="1:18" s="6" customFormat="1">
      <c r="A3" s="1"/>
      <c r="B3" s="1"/>
      <c r="C3" s="11" t="s">
        <v>123</v>
      </c>
      <c r="D3" s="99" t="s">
        <v>77</v>
      </c>
      <c r="E3" s="11" t="s">
        <v>60</v>
      </c>
      <c r="F3" s="95"/>
      <c r="I3" s="102" t="s">
        <v>163</v>
      </c>
      <c r="P3" s="89"/>
      <c r="Q3" s="89"/>
      <c r="R3" s="89"/>
    </row>
    <row r="4" spans="1:18" s="104" customFormat="1">
      <c r="A4" s="100" t="s">
        <v>162</v>
      </c>
      <c r="B4" s="101" t="s">
        <v>161</v>
      </c>
      <c r="C4" s="101">
        <v>2007</v>
      </c>
      <c r="D4" s="29" t="s">
        <v>163</v>
      </c>
      <c r="E4" s="29" t="s">
        <v>164</v>
      </c>
      <c r="F4" s="103"/>
      <c r="H4" s="1" t="s">
        <v>45</v>
      </c>
      <c r="I4" s="105">
        <v>41.8</v>
      </c>
      <c r="P4" s="89"/>
      <c r="Q4" s="98"/>
      <c r="R4" s="98"/>
    </row>
    <row r="5" spans="1:18" s="104" customFormat="1">
      <c r="A5" s="17" t="s">
        <v>188</v>
      </c>
      <c r="B5" s="30">
        <v>17740</v>
      </c>
      <c r="C5" s="30">
        <v>26340</v>
      </c>
      <c r="D5" s="103">
        <v>48.478015783540023</v>
      </c>
      <c r="E5" s="103">
        <v>34.381169324221716</v>
      </c>
      <c r="F5" s="103"/>
      <c r="H5" s="1" t="s">
        <v>47</v>
      </c>
      <c r="I5" s="105">
        <v>83.7</v>
      </c>
      <c r="P5" s="106"/>
      <c r="Q5" s="107"/>
      <c r="R5" s="107"/>
    </row>
    <row r="6" spans="1:18">
      <c r="A6" s="17" t="s">
        <v>45</v>
      </c>
      <c r="B6" s="30">
        <v>7908</v>
      </c>
      <c r="C6" s="30">
        <v>11212</v>
      </c>
      <c r="D6" s="103">
        <v>41.780475467880628</v>
      </c>
      <c r="E6" s="103">
        <v>35.73849447021049</v>
      </c>
      <c r="F6" s="105"/>
      <c r="H6" s="1" t="s">
        <v>51</v>
      </c>
      <c r="I6" s="105">
        <v>36.4</v>
      </c>
      <c r="P6" s="98"/>
      <c r="Q6" s="110"/>
      <c r="R6" s="110"/>
    </row>
    <row r="7" spans="1:18">
      <c r="A7" s="32" t="s">
        <v>371</v>
      </c>
      <c r="B7" s="108">
        <v>1163</v>
      </c>
      <c r="C7" s="109">
        <v>2108</v>
      </c>
      <c r="D7" s="105">
        <v>81.255374032674126</v>
      </c>
      <c r="E7" s="105">
        <v>28.130929791271349</v>
      </c>
      <c r="F7" s="105"/>
      <c r="H7" s="1" t="s">
        <v>39</v>
      </c>
      <c r="I7" s="105">
        <v>40.4</v>
      </c>
      <c r="P7" s="98"/>
      <c r="Q7" s="110"/>
      <c r="R7" s="110"/>
    </row>
    <row r="8" spans="1:18">
      <c r="A8" s="32" t="s">
        <v>372</v>
      </c>
      <c r="B8" s="108">
        <v>2765</v>
      </c>
      <c r="C8" s="109">
        <v>4164</v>
      </c>
      <c r="D8" s="105">
        <v>50.596745027124776</v>
      </c>
      <c r="E8" s="105">
        <v>39.649375600384246</v>
      </c>
      <c r="F8" s="105"/>
      <c r="H8" s="1" t="s">
        <v>46</v>
      </c>
      <c r="I8" s="105">
        <v>-10</v>
      </c>
      <c r="P8" s="98"/>
      <c r="Q8" s="110"/>
      <c r="R8" s="110"/>
    </row>
    <row r="9" spans="1:18">
      <c r="A9" s="32" t="s">
        <v>373</v>
      </c>
      <c r="B9" s="108">
        <v>691</v>
      </c>
      <c r="C9" s="109">
        <v>975</v>
      </c>
      <c r="D9" s="105">
        <v>41.099855282199712</v>
      </c>
      <c r="E9" s="105">
        <v>38.153846153846153</v>
      </c>
      <c r="F9" s="105"/>
      <c r="H9" s="1" t="s">
        <v>48</v>
      </c>
      <c r="I9" s="105">
        <v>23.4</v>
      </c>
      <c r="P9" s="98"/>
      <c r="Q9" s="110"/>
      <c r="R9" s="110"/>
    </row>
    <row r="10" spans="1:18">
      <c r="A10" s="32" t="s">
        <v>374</v>
      </c>
      <c r="B10" s="108">
        <v>1923</v>
      </c>
      <c r="C10" s="109">
        <v>1654</v>
      </c>
      <c r="D10" s="105">
        <v>-13.988559542381696</v>
      </c>
      <c r="E10" s="105">
        <v>29.383313180169285</v>
      </c>
      <c r="F10" s="105"/>
      <c r="H10" s="1" t="s">
        <v>49</v>
      </c>
      <c r="I10" s="105">
        <v>35.5</v>
      </c>
      <c r="P10" s="98"/>
      <c r="Q10" s="110"/>
      <c r="R10" s="110"/>
    </row>
    <row r="11" spans="1:18">
      <c r="A11" s="32" t="s">
        <v>375</v>
      </c>
      <c r="B11" s="108">
        <v>611</v>
      </c>
      <c r="C11" s="109">
        <v>1042</v>
      </c>
      <c r="D11" s="105">
        <v>70.540098199672656</v>
      </c>
      <c r="E11" s="105">
        <v>42.034548944337814</v>
      </c>
      <c r="F11" s="105"/>
      <c r="H11" s="1" t="s">
        <v>50</v>
      </c>
      <c r="I11" s="105">
        <v>53.5</v>
      </c>
      <c r="P11" s="98"/>
      <c r="Q11" s="110"/>
      <c r="R11" s="110"/>
    </row>
    <row r="12" spans="1:18" s="104" customFormat="1">
      <c r="A12" s="32" t="s">
        <v>376</v>
      </c>
      <c r="B12" s="108">
        <v>755</v>
      </c>
      <c r="C12" s="109">
        <v>1269</v>
      </c>
      <c r="D12" s="105">
        <v>68.079470198675494</v>
      </c>
      <c r="E12" s="105">
        <v>36.800630417651689</v>
      </c>
      <c r="F12" s="103"/>
      <c r="H12" s="6" t="s">
        <v>33</v>
      </c>
      <c r="I12" s="103">
        <v>35.200000000000003</v>
      </c>
      <c r="P12" s="106"/>
      <c r="Q12" s="107"/>
      <c r="R12" s="107"/>
    </row>
    <row r="13" spans="1:18">
      <c r="A13" s="17" t="s">
        <v>47</v>
      </c>
      <c r="B13" s="30">
        <v>3637</v>
      </c>
      <c r="C13" s="30">
        <v>6681</v>
      </c>
      <c r="D13" s="103">
        <v>83.695353313170202</v>
      </c>
      <c r="E13" s="103">
        <v>24.083221074689419</v>
      </c>
      <c r="F13" s="105"/>
      <c r="P13" s="98"/>
      <c r="Q13" s="110"/>
      <c r="R13" s="110"/>
    </row>
    <row r="14" spans="1:18">
      <c r="A14" s="32" t="s">
        <v>377</v>
      </c>
      <c r="B14" s="108">
        <v>862</v>
      </c>
      <c r="C14" s="109">
        <v>2177</v>
      </c>
      <c r="D14" s="105">
        <v>152.5522041763341</v>
      </c>
      <c r="E14" s="105">
        <v>15.755627009646304</v>
      </c>
      <c r="F14" s="105"/>
      <c r="P14" s="98"/>
      <c r="Q14" s="110"/>
      <c r="R14" s="110"/>
    </row>
    <row r="15" spans="1:18">
      <c r="A15" s="32" t="s">
        <v>378</v>
      </c>
      <c r="B15" s="108">
        <v>735</v>
      </c>
      <c r="C15" s="109">
        <v>1579</v>
      </c>
      <c r="D15" s="105">
        <v>114.82993197278913</v>
      </c>
      <c r="E15" s="105">
        <v>24.192526915769474</v>
      </c>
      <c r="F15" s="105"/>
      <c r="P15" s="98"/>
      <c r="Q15" s="110"/>
      <c r="R15" s="110"/>
    </row>
    <row r="16" spans="1:18">
      <c r="A16" s="32" t="s">
        <v>379</v>
      </c>
      <c r="B16" s="108">
        <v>853</v>
      </c>
      <c r="C16" s="109">
        <v>1217</v>
      </c>
      <c r="D16" s="105">
        <v>42.672919109026964</v>
      </c>
      <c r="E16" s="105">
        <v>34.921939194741171</v>
      </c>
      <c r="F16" s="105"/>
      <c r="P16" s="98"/>
      <c r="Q16" s="110"/>
      <c r="R16" s="110"/>
    </row>
    <row r="17" spans="1:18" s="104" customFormat="1">
      <c r="A17" s="32" t="s">
        <v>380</v>
      </c>
      <c r="B17" s="108">
        <v>1187</v>
      </c>
      <c r="C17" s="109">
        <v>1708</v>
      </c>
      <c r="D17" s="105">
        <v>43.892165122156698</v>
      </c>
      <c r="E17" s="105">
        <v>26.87353629976581</v>
      </c>
      <c r="F17" s="103"/>
      <c r="P17" s="106"/>
      <c r="Q17" s="107"/>
      <c r="R17" s="107"/>
    </row>
    <row r="18" spans="1:18">
      <c r="A18" s="17" t="s">
        <v>51</v>
      </c>
      <c r="B18" s="30">
        <v>6195</v>
      </c>
      <c r="C18" s="30">
        <v>8447</v>
      </c>
      <c r="D18" s="103">
        <v>36.351896690879741</v>
      </c>
      <c r="E18" s="103">
        <v>40.72451758020599</v>
      </c>
      <c r="F18" s="105"/>
      <c r="P18" s="98"/>
      <c r="Q18" s="110"/>
      <c r="R18" s="110"/>
    </row>
    <row r="19" spans="1:18">
      <c r="A19" s="32" t="s">
        <v>381</v>
      </c>
      <c r="B19" s="14">
        <v>3761</v>
      </c>
      <c r="C19" s="14">
        <v>4581</v>
      </c>
      <c r="D19" s="105">
        <v>21.802712044668972</v>
      </c>
      <c r="E19" s="105">
        <v>36.89150840427854</v>
      </c>
      <c r="F19" s="105"/>
      <c r="P19" s="98"/>
      <c r="Q19" s="110"/>
      <c r="R19" s="110"/>
    </row>
    <row r="20" spans="1:18">
      <c r="A20" s="32" t="s">
        <v>141</v>
      </c>
      <c r="B20" s="108">
        <v>1496</v>
      </c>
      <c r="C20" s="109">
        <v>732</v>
      </c>
      <c r="D20" s="105">
        <v>-51.069518716577548</v>
      </c>
      <c r="E20" s="105">
        <v>4.3715846994535523</v>
      </c>
      <c r="F20" s="105"/>
      <c r="P20" s="98"/>
      <c r="Q20" s="110"/>
      <c r="R20" s="110"/>
    </row>
    <row r="21" spans="1:18">
      <c r="A21" s="32" t="s">
        <v>142</v>
      </c>
      <c r="B21" s="108">
        <v>2265</v>
      </c>
      <c r="C21" s="109">
        <v>3849</v>
      </c>
      <c r="D21" s="105">
        <v>69.933774834437088</v>
      </c>
      <c r="E21" s="105">
        <v>43.076123668485323</v>
      </c>
      <c r="F21" s="105"/>
      <c r="P21" s="98"/>
      <c r="Q21" s="110"/>
      <c r="R21" s="110"/>
    </row>
    <row r="22" spans="1:18">
      <c r="A22" s="32" t="s">
        <v>382</v>
      </c>
      <c r="B22" s="108">
        <v>1694</v>
      </c>
      <c r="C22" s="109">
        <v>2442</v>
      </c>
      <c r="D22" s="105">
        <v>44.155844155844157</v>
      </c>
      <c r="E22" s="105">
        <v>46.723996723996727</v>
      </c>
      <c r="F22" s="105"/>
      <c r="P22" s="98"/>
      <c r="Q22" s="110"/>
      <c r="R22" s="110"/>
    </row>
    <row r="23" spans="1:18" s="104" customFormat="1">
      <c r="A23" s="32" t="s">
        <v>383</v>
      </c>
      <c r="B23" s="108">
        <v>740</v>
      </c>
      <c r="C23" s="109">
        <v>1424</v>
      </c>
      <c r="D23" s="105">
        <v>92.432432432432435</v>
      </c>
      <c r="E23" s="105">
        <v>42.766853932584269</v>
      </c>
      <c r="F23" s="103"/>
      <c r="P23" s="98"/>
      <c r="Q23" s="110"/>
      <c r="R23" s="110"/>
    </row>
    <row r="24" spans="1:18" s="104" customFormat="1">
      <c r="A24" s="17" t="s">
        <v>101</v>
      </c>
      <c r="B24" s="30">
        <v>39555</v>
      </c>
      <c r="C24" s="30">
        <v>51287</v>
      </c>
      <c r="D24" s="103">
        <v>29.659967134369865</v>
      </c>
      <c r="E24" s="103">
        <v>20.681654220367733</v>
      </c>
      <c r="F24" s="103"/>
      <c r="P24" s="106"/>
      <c r="Q24" s="107"/>
      <c r="R24" s="107"/>
    </row>
    <row r="25" spans="1:18">
      <c r="A25" s="17" t="s">
        <v>72</v>
      </c>
      <c r="B25" s="30">
        <v>12623</v>
      </c>
      <c r="C25" s="30">
        <v>17725</v>
      </c>
      <c r="D25" s="103">
        <v>40.418284084607464</v>
      </c>
      <c r="E25" s="103">
        <v>5.9858956276445694</v>
      </c>
      <c r="F25" s="105"/>
      <c r="P25" s="98"/>
      <c r="Q25" s="110"/>
      <c r="R25" s="110"/>
    </row>
    <row r="26" spans="1:18">
      <c r="A26" s="32" t="s">
        <v>97</v>
      </c>
      <c r="B26" s="108">
        <v>4124</v>
      </c>
      <c r="C26" s="109">
        <v>6678</v>
      </c>
      <c r="D26" s="105">
        <v>61.930164888457803</v>
      </c>
      <c r="E26" s="105">
        <v>5.375861036238395</v>
      </c>
      <c r="F26" s="105"/>
      <c r="P26" s="98"/>
      <c r="Q26" s="110"/>
      <c r="R26" s="110"/>
    </row>
    <row r="27" spans="1:18">
      <c r="A27" s="32" t="s">
        <v>750</v>
      </c>
      <c r="B27" s="108">
        <v>785</v>
      </c>
      <c r="C27" s="109">
        <v>3052</v>
      </c>
      <c r="D27" s="105">
        <v>288.78980891719743</v>
      </c>
      <c r="E27" s="105">
        <v>7.1756225425950202</v>
      </c>
      <c r="F27" s="105"/>
      <c r="P27" s="98"/>
      <c r="Q27" s="110"/>
      <c r="R27" s="110"/>
    </row>
    <row r="28" spans="1:18">
      <c r="A28" s="32" t="s">
        <v>99</v>
      </c>
      <c r="B28" s="108">
        <v>4308</v>
      </c>
      <c r="C28" s="109">
        <v>4725</v>
      </c>
      <c r="D28" s="105">
        <v>9.6796657381615603</v>
      </c>
      <c r="E28" s="105">
        <v>6.3492063492063489</v>
      </c>
      <c r="F28" s="105"/>
      <c r="P28" s="98"/>
      <c r="Q28" s="110"/>
      <c r="R28" s="110"/>
    </row>
    <row r="29" spans="1:18" s="104" customFormat="1">
      <c r="A29" s="32" t="s">
        <v>100</v>
      </c>
      <c r="B29" s="108">
        <v>3406</v>
      </c>
      <c r="C29" s="109">
        <v>3270</v>
      </c>
      <c r="D29" s="105">
        <v>-3.9929536112742219</v>
      </c>
      <c r="E29" s="105">
        <v>5.5963302752293584</v>
      </c>
      <c r="F29" s="103"/>
      <c r="P29" s="106"/>
      <c r="Q29" s="107"/>
      <c r="R29" s="107"/>
    </row>
    <row r="30" spans="1:18">
      <c r="A30" s="17" t="s">
        <v>46</v>
      </c>
      <c r="B30" s="30">
        <v>8052</v>
      </c>
      <c r="C30" s="30">
        <v>7249</v>
      </c>
      <c r="D30" s="103">
        <v>-9.972677595628415</v>
      </c>
      <c r="E30" s="103">
        <v>21.892674851703685</v>
      </c>
      <c r="F30" s="105"/>
      <c r="P30" s="98"/>
      <c r="Q30" s="110"/>
      <c r="R30" s="110"/>
    </row>
    <row r="31" spans="1:18">
      <c r="A31" s="32" t="s">
        <v>384</v>
      </c>
      <c r="B31" s="108">
        <v>3126</v>
      </c>
      <c r="C31" s="109">
        <v>3118</v>
      </c>
      <c r="D31" s="105">
        <v>-0.25591810620601407</v>
      </c>
      <c r="E31" s="105">
        <v>18.120590121872997</v>
      </c>
      <c r="F31" s="105"/>
      <c r="P31" s="98"/>
      <c r="Q31" s="110"/>
      <c r="R31" s="110"/>
    </row>
    <row r="32" spans="1:18">
      <c r="A32" s="32" t="s">
        <v>385</v>
      </c>
      <c r="B32" s="108">
        <v>2924</v>
      </c>
      <c r="C32" s="109">
        <v>2427</v>
      </c>
      <c r="D32" s="105">
        <v>-16.997264021887826</v>
      </c>
      <c r="E32" s="105">
        <v>25.793160280181294</v>
      </c>
      <c r="F32" s="105"/>
      <c r="P32" s="98"/>
      <c r="Q32" s="110"/>
      <c r="R32" s="110"/>
    </row>
    <row r="33" spans="1:18" s="10" customFormat="1">
      <c r="A33" s="32" t="s">
        <v>386</v>
      </c>
      <c r="B33" s="108">
        <v>2002</v>
      </c>
      <c r="C33" s="109">
        <v>1704</v>
      </c>
      <c r="D33" s="105">
        <v>-14.885114885114886</v>
      </c>
      <c r="E33" s="105">
        <v>23.239436619718308</v>
      </c>
      <c r="F33" s="103"/>
      <c r="P33" s="98"/>
      <c r="Q33" s="110"/>
      <c r="R33" s="110"/>
    </row>
    <row r="34" spans="1:18">
      <c r="A34" s="17" t="s">
        <v>48</v>
      </c>
      <c r="B34" s="30">
        <v>4947</v>
      </c>
      <c r="C34" s="30">
        <v>6103</v>
      </c>
      <c r="D34" s="103">
        <v>23.367697594501717</v>
      </c>
      <c r="E34" s="103">
        <v>32.18089464197935</v>
      </c>
      <c r="F34" s="105"/>
      <c r="P34" s="98"/>
      <c r="Q34" s="110"/>
      <c r="R34" s="110"/>
    </row>
    <row r="35" spans="1:18">
      <c r="A35" s="32" t="s">
        <v>387</v>
      </c>
      <c r="B35" s="108">
        <v>1466</v>
      </c>
      <c r="C35" s="109">
        <v>2286</v>
      </c>
      <c r="D35" s="105">
        <v>55.934515688949524</v>
      </c>
      <c r="E35" s="105">
        <v>35.564304461942257</v>
      </c>
      <c r="F35" s="105"/>
      <c r="P35" s="98"/>
      <c r="Q35" s="110"/>
      <c r="R35" s="110"/>
    </row>
    <row r="36" spans="1:18">
      <c r="A36" s="32" t="s">
        <v>479</v>
      </c>
      <c r="B36" s="14">
        <v>2218</v>
      </c>
      <c r="C36" s="14">
        <v>2776</v>
      </c>
      <c r="D36" s="105">
        <v>25.157799819657349</v>
      </c>
      <c r="E36" s="105">
        <v>23.991354466858787</v>
      </c>
      <c r="F36" s="105"/>
      <c r="P36" s="98"/>
      <c r="Q36" s="110"/>
      <c r="R36" s="110"/>
    </row>
    <row r="37" spans="1:18">
      <c r="A37" s="32" t="s">
        <v>147</v>
      </c>
      <c r="B37" s="108">
        <v>766</v>
      </c>
      <c r="C37" s="109">
        <v>334</v>
      </c>
      <c r="D37" s="105">
        <v>-56.396866840731072</v>
      </c>
      <c r="E37" s="105">
        <v>2.9940119760479043</v>
      </c>
      <c r="F37" s="105"/>
      <c r="P37" s="98"/>
      <c r="Q37" s="110"/>
      <c r="R37" s="110"/>
    </row>
    <row r="38" spans="1:18" s="6" customFormat="1">
      <c r="A38" s="32" t="s">
        <v>148</v>
      </c>
      <c r="B38" s="108">
        <v>1452</v>
      </c>
      <c r="C38" s="109">
        <v>2442</v>
      </c>
      <c r="D38" s="105">
        <v>68.181818181818173</v>
      </c>
      <c r="E38" s="105">
        <v>26.863226863226863</v>
      </c>
      <c r="F38" s="105"/>
      <c r="P38" s="98"/>
      <c r="Q38" s="110"/>
      <c r="R38" s="110"/>
    </row>
    <row r="39" spans="1:18" s="10" customFormat="1">
      <c r="A39" s="32" t="s">
        <v>390</v>
      </c>
      <c r="B39" s="108">
        <v>1263</v>
      </c>
      <c r="C39" s="109">
        <v>1041</v>
      </c>
      <c r="D39" s="105">
        <v>-17.577197149643705</v>
      </c>
      <c r="E39" s="105">
        <v>46.589817483189236</v>
      </c>
      <c r="F39" s="103"/>
      <c r="P39" s="98"/>
      <c r="Q39" s="110"/>
      <c r="R39" s="110"/>
    </row>
    <row r="40" spans="1:18">
      <c r="A40" s="17" t="s">
        <v>49</v>
      </c>
      <c r="B40" s="30">
        <v>6529</v>
      </c>
      <c r="C40" s="30">
        <v>8846</v>
      </c>
      <c r="D40" s="103">
        <v>35.487823556440496</v>
      </c>
      <c r="E40" s="103">
        <v>30.386615419398598</v>
      </c>
      <c r="F40" s="105"/>
      <c r="P40" s="98"/>
      <c r="Q40" s="110"/>
      <c r="R40" s="110"/>
    </row>
    <row r="41" spans="1:18">
      <c r="A41" s="32" t="s">
        <v>391</v>
      </c>
      <c r="B41" s="108">
        <v>695</v>
      </c>
      <c r="C41" s="109">
        <v>1143</v>
      </c>
      <c r="D41" s="105">
        <v>64.460431654676256</v>
      </c>
      <c r="E41" s="105">
        <v>24.059492563429572</v>
      </c>
      <c r="F41" s="105"/>
    </row>
    <row r="42" spans="1:18">
      <c r="A42" s="32" t="s">
        <v>392</v>
      </c>
      <c r="B42" s="108">
        <v>1119</v>
      </c>
      <c r="C42" s="109">
        <v>1544</v>
      </c>
      <c r="D42" s="105">
        <v>37.980339588918675</v>
      </c>
      <c r="E42" s="105">
        <v>37.564766839378237</v>
      </c>
      <c r="F42" s="105"/>
    </row>
    <row r="43" spans="1:18">
      <c r="A43" s="32" t="s">
        <v>393</v>
      </c>
      <c r="B43" s="108">
        <v>589</v>
      </c>
      <c r="C43" s="109">
        <v>1290</v>
      </c>
      <c r="D43" s="105">
        <v>119.01528013582343</v>
      </c>
      <c r="E43" s="105">
        <v>30.54263565891473</v>
      </c>
      <c r="F43" s="105"/>
    </row>
    <row r="44" spans="1:18">
      <c r="A44" s="32" t="s">
        <v>480</v>
      </c>
      <c r="B44" s="14">
        <v>1784</v>
      </c>
      <c r="C44" s="14">
        <v>1675</v>
      </c>
      <c r="D44" s="105">
        <v>-6.1098654708520179</v>
      </c>
      <c r="E44" s="105">
        <v>26.507462686567163</v>
      </c>
      <c r="F44" s="105"/>
    </row>
    <row r="45" spans="1:18">
      <c r="A45" s="32" t="s">
        <v>149</v>
      </c>
      <c r="B45" s="108">
        <v>460</v>
      </c>
      <c r="C45" s="109">
        <v>440</v>
      </c>
      <c r="D45" s="105">
        <v>-4.3478260869565215</v>
      </c>
      <c r="E45" s="105">
        <v>2.9545454545454546</v>
      </c>
      <c r="F45" s="105"/>
    </row>
    <row r="46" spans="1:18">
      <c r="A46" s="32" t="s">
        <v>150</v>
      </c>
      <c r="B46" s="108">
        <v>1324</v>
      </c>
      <c r="C46" s="109">
        <v>1235</v>
      </c>
      <c r="D46" s="105">
        <v>-6.7220543806646518</v>
      </c>
      <c r="E46" s="105">
        <v>34.898785425101217</v>
      </c>
      <c r="F46" s="105"/>
    </row>
    <row r="47" spans="1:18" s="10" customFormat="1">
      <c r="A47" s="32" t="s">
        <v>396</v>
      </c>
      <c r="B47" s="108">
        <v>2342</v>
      </c>
      <c r="C47" s="109">
        <v>3194</v>
      </c>
      <c r="D47" s="105">
        <v>36.379163108454307</v>
      </c>
      <c r="E47" s="105">
        <v>31.152160300563558</v>
      </c>
      <c r="F47" s="103"/>
      <c r="P47" s="89"/>
      <c r="Q47" s="89"/>
      <c r="R47" s="89"/>
    </row>
    <row r="48" spans="1:18">
      <c r="A48" s="17" t="s">
        <v>50</v>
      </c>
      <c r="B48" s="30">
        <v>7404</v>
      </c>
      <c r="C48" s="30">
        <v>11364</v>
      </c>
      <c r="D48" s="103">
        <v>53.484602917341974</v>
      </c>
      <c r="E48" s="103">
        <v>29.100668778599086</v>
      </c>
      <c r="F48" s="105"/>
    </row>
    <row r="49" spans="1:6">
      <c r="A49" s="32" t="s">
        <v>747</v>
      </c>
      <c r="B49" s="14">
        <v>5566</v>
      </c>
      <c r="C49" s="14">
        <v>8686</v>
      </c>
      <c r="D49" s="105">
        <v>56.054617319439458</v>
      </c>
      <c r="E49" s="105">
        <v>25.063320285516923</v>
      </c>
      <c r="F49" s="105"/>
    </row>
    <row r="50" spans="1:6">
      <c r="A50" s="32" t="s">
        <v>152</v>
      </c>
      <c r="B50" s="108">
        <v>812</v>
      </c>
      <c r="C50" s="109">
        <v>1209</v>
      </c>
      <c r="D50" s="105">
        <v>48.891625615763544</v>
      </c>
      <c r="E50" s="105">
        <v>5.0454921422663359</v>
      </c>
      <c r="F50" s="105"/>
    </row>
    <row r="51" spans="1:6">
      <c r="A51" s="32" t="s">
        <v>153</v>
      </c>
      <c r="B51" s="108">
        <v>4754</v>
      </c>
      <c r="C51" s="109">
        <v>7477</v>
      </c>
      <c r="D51" s="105">
        <v>57.278081615481703</v>
      </c>
      <c r="E51" s="105">
        <v>28.300120369132003</v>
      </c>
      <c r="F51" s="105"/>
    </row>
    <row r="52" spans="1:6">
      <c r="A52" s="32" t="s">
        <v>398</v>
      </c>
      <c r="B52" s="108">
        <v>1838</v>
      </c>
      <c r="C52" s="109">
        <v>2678</v>
      </c>
      <c r="D52" s="105">
        <v>45.701849836779104</v>
      </c>
      <c r="E52" s="105">
        <v>42.195668409260648</v>
      </c>
      <c r="F52" s="96"/>
    </row>
    <row r="53" spans="1:6">
      <c r="A53" s="16" t="s">
        <v>53</v>
      </c>
      <c r="B53" s="111">
        <v>57695</v>
      </c>
      <c r="C53" s="113">
        <v>78027</v>
      </c>
      <c r="D53" s="112">
        <v>35.2404887771904</v>
      </c>
      <c r="E53" s="112">
        <v>25.200251195099131</v>
      </c>
      <c r="F53" s="99"/>
    </row>
    <row r="54" spans="1:6">
      <c r="A54" s="32"/>
      <c r="D54" s="99"/>
      <c r="E54" s="11" t="s">
        <v>165</v>
      </c>
    </row>
    <row r="56" spans="1:6">
      <c r="A56" s="24" t="s">
        <v>749</v>
      </c>
    </row>
    <row r="57" spans="1:6">
      <c r="A57" s="1" t="s">
        <v>748</v>
      </c>
    </row>
  </sheetData>
  <pageMargins left="0.75" right="0.75" top="1" bottom="0.56999999999999995" header="0.5" footer="0.5"/>
  <pageSetup paperSize="9" orientation="portrait" r:id="rId1"/>
  <headerFooter alignWithMargins="0"/>
  <colBreaks count="1" manualBreakCount="1">
    <brk id="6" max="1048575" man="1"/>
  </colBreaks>
  <drawing r:id="rId2"/>
</worksheet>
</file>

<file path=xl/worksheets/sheet14.xml><?xml version="1.0" encoding="utf-8"?>
<worksheet xmlns="http://schemas.openxmlformats.org/spreadsheetml/2006/main" xmlns:r="http://schemas.openxmlformats.org/officeDocument/2006/relationships">
  <dimension ref="A1:E28"/>
  <sheetViews>
    <sheetView workbookViewId="0">
      <selection activeCell="A2" sqref="A2"/>
    </sheetView>
  </sheetViews>
  <sheetFormatPr defaultRowHeight="12.75"/>
  <cols>
    <col min="1" max="1" width="13.85546875" customWidth="1"/>
    <col min="5" max="5" width="16" customWidth="1"/>
  </cols>
  <sheetData>
    <row r="1" spans="1:5">
      <c r="A1" s="6" t="s">
        <v>751</v>
      </c>
      <c r="B1" s="6"/>
      <c r="C1" s="6"/>
      <c r="D1" s="6"/>
      <c r="E1" s="6"/>
    </row>
    <row r="2" spans="1:5">
      <c r="A2" s="6"/>
      <c r="B2" s="6"/>
      <c r="C2" s="6"/>
      <c r="D2" s="6"/>
      <c r="E2" s="6"/>
    </row>
    <row r="3" spans="1:5" ht="27.75" customHeight="1">
      <c r="A3" s="6"/>
      <c r="B3" s="6"/>
      <c r="C3" s="6"/>
      <c r="D3" s="119" t="s">
        <v>167</v>
      </c>
      <c r="E3" s="118" t="s">
        <v>168</v>
      </c>
    </row>
    <row r="4" spans="1:5">
      <c r="A4" s="114"/>
      <c r="B4" s="114">
        <v>1997</v>
      </c>
      <c r="C4" s="114">
        <v>2002</v>
      </c>
      <c r="D4" s="17">
        <v>2007</v>
      </c>
      <c r="E4" s="115" t="s">
        <v>169</v>
      </c>
    </row>
    <row r="5" spans="1:5">
      <c r="A5" s="116"/>
      <c r="B5" s="116"/>
      <c r="C5" s="116" t="s">
        <v>170</v>
      </c>
      <c r="D5" s="116"/>
      <c r="E5" s="116"/>
    </row>
    <row r="6" spans="1:5">
      <c r="A6" s="1" t="s">
        <v>39</v>
      </c>
      <c r="B6" s="14">
        <v>122036</v>
      </c>
      <c r="C6" s="14">
        <v>256109</v>
      </c>
      <c r="D6" s="14">
        <v>416225</v>
      </c>
      <c r="E6" s="26">
        <v>12.503738642531109</v>
      </c>
    </row>
    <row r="7" spans="1:5">
      <c r="A7" s="1" t="s">
        <v>151</v>
      </c>
      <c r="B7" s="14">
        <v>96046</v>
      </c>
      <c r="C7" s="14">
        <v>184369</v>
      </c>
      <c r="D7" s="14">
        <v>325453</v>
      </c>
      <c r="E7" s="26">
        <v>15.304525164208732</v>
      </c>
    </row>
    <row r="8" spans="1:5">
      <c r="A8" s="1" t="s">
        <v>40</v>
      </c>
      <c r="B8" s="14">
        <v>109905</v>
      </c>
      <c r="C8" s="14">
        <v>187607</v>
      </c>
      <c r="D8" s="14">
        <v>300750</v>
      </c>
      <c r="E8" s="26">
        <v>12.061703454561929</v>
      </c>
    </row>
    <row r="9" spans="1:5">
      <c r="A9" s="1" t="s">
        <v>41</v>
      </c>
      <c r="B9" s="14">
        <v>91077</v>
      </c>
      <c r="C9" s="14">
        <v>168574</v>
      </c>
      <c r="D9" s="14">
        <v>288202</v>
      </c>
      <c r="E9" s="26">
        <v>14.192936039958713</v>
      </c>
    </row>
    <row r="10" spans="1:5">
      <c r="A10" s="1" t="s">
        <v>42</v>
      </c>
      <c r="B10" s="14">
        <v>91608</v>
      </c>
      <c r="C10" s="14">
        <v>167272</v>
      </c>
      <c r="D10" s="14">
        <v>292057</v>
      </c>
      <c r="E10" s="26">
        <v>14.920010521784878</v>
      </c>
    </row>
    <row r="11" spans="1:5">
      <c r="A11" s="1" t="s">
        <v>171</v>
      </c>
      <c r="B11" s="14">
        <v>94664</v>
      </c>
      <c r="C11" s="14">
        <v>179936</v>
      </c>
      <c r="D11" s="14">
        <v>296605</v>
      </c>
      <c r="E11" s="26">
        <v>12.96783300729148</v>
      </c>
    </row>
    <row r="12" spans="1:5">
      <c r="A12" s="16" t="s">
        <v>172</v>
      </c>
      <c r="B12" s="31">
        <v>102222</v>
      </c>
      <c r="C12" s="31">
        <v>198087</v>
      </c>
      <c r="D12" s="31">
        <v>322634</v>
      </c>
      <c r="E12" s="40">
        <v>12.574979680645374</v>
      </c>
    </row>
    <row r="13" spans="1:5">
      <c r="A13" s="90"/>
      <c r="B13" s="29"/>
      <c r="C13" s="29" t="s">
        <v>173</v>
      </c>
      <c r="D13" s="28"/>
      <c r="E13" s="117"/>
    </row>
    <row r="14" spans="1:5">
      <c r="A14" s="1" t="s">
        <v>39</v>
      </c>
      <c r="B14" s="14">
        <v>131258</v>
      </c>
      <c r="C14" s="14">
        <v>297424</v>
      </c>
      <c r="D14" s="14">
        <v>495576</v>
      </c>
      <c r="E14" s="26">
        <v>13.324546774974445</v>
      </c>
    </row>
    <row r="15" spans="1:5">
      <c r="A15" s="1" t="s">
        <v>151</v>
      </c>
      <c r="B15" s="14">
        <v>88535</v>
      </c>
      <c r="C15" s="14">
        <v>200155</v>
      </c>
      <c r="D15" s="14">
        <v>368523</v>
      </c>
      <c r="E15" s="26">
        <v>16.823761584771802</v>
      </c>
    </row>
    <row r="16" spans="1:5">
      <c r="A16" s="1" t="s">
        <v>40</v>
      </c>
      <c r="B16" s="14">
        <v>100791</v>
      </c>
      <c r="C16" s="14">
        <v>206571</v>
      </c>
      <c r="D16" s="14">
        <v>344958</v>
      </c>
      <c r="E16" s="26">
        <v>13.398492527992795</v>
      </c>
    </row>
    <row r="17" spans="1:5">
      <c r="A17" s="1" t="s">
        <v>41</v>
      </c>
      <c r="B17" s="14">
        <v>78256</v>
      </c>
      <c r="C17" s="14">
        <v>172273</v>
      </c>
      <c r="D17" s="14">
        <v>273640</v>
      </c>
      <c r="E17" s="26">
        <v>11.768181897337367</v>
      </c>
    </row>
    <row r="18" spans="1:5">
      <c r="A18" s="1" t="s">
        <v>42</v>
      </c>
      <c r="B18" s="14">
        <v>73308</v>
      </c>
      <c r="C18" s="14">
        <v>170342</v>
      </c>
      <c r="D18" s="14">
        <v>287483</v>
      </c>
      <c r="E18" s="26">
        <v>13.753625060173061</v>
      </c>
    </row>
    <row r="19" spans="1:5">
      <c r="A19" s="1" t="s">
        <v>171</v>
      </c>
      <c r="B19" s="14">
        <v>86347</v>
      </c>
      <c r="C19" s="14">
        <v>192301</v>
      </c>
      <c r="D19" s="14">
        <v>313487</v>
      </c>
      <c r="E19" s="26">
        <v>12.603782611634884</v>
      </c>
    </row>
    <row r="20" spans="1:5">
      <c r="A20" s="16" t="s">
        <v>172</v>
      </c>
      <c r="B20" s="31">
        <v>102712</v>
      </c>
      <c r="C20" s="31">
        <v>227799</v>
      </c>
      <c r="D20" s="31">
        <v>377850</v>
      </c>
      <c r="E20" s="40">
        <v>13.173982326524699</v>
      </c>
    </row>
    <row r="21" spans="1:5">
      <c r="A21" s="1"/>
      <c r="B21" s="1"/>
      <c r="C21" s="1"/>
      <c r="D21" s="1"/>
      <c r="E21" s="11" t="s">
        <v>165</v>
      </c>
    </row>
    <row r="22" spans="1:5">
      <c r="A22" s="1"/>
      <c r="B22" s="1"/>
      <c r="C22" s="1"/>
      <c r="D22" s="1"/>
      <c r="E22" s="1"/>
    </row>
    <row r="23" spans="1:5">
      <c r="A23" s="24" t="s">
        <v>177</v>
      </c>
      <c r="B23" s="1"/>
      <c r="C23" s="1"/>
      <c r="D23" s="1"/>
      <c r="E23" s="1"/>
    </row>
    <row r="24" spans="1:5">
      <c r="A24" s="1" t="s">
        <v>174</v>
      </c>
      <c r="B24" s="1"/>
      <c r="C24" s="1"/>
      <c r="D24" s="1"/>
      <c r="E24" s="1"/>
    </row>
    <row r="25" spans="1:5">
      <c r="A25" s="1" t="s">
        <v>175</v>
      </c>
      <c r="B25" s="1"/>
      <c r="C25" s="1"/>
      <c r="D25" s="1"/>
      <c r="E25" s="1"/>
    </row>
    <row r="26" spans="1:5">
      <c r="A26" s="1" t="s">
        <v>176</v>
      </c>
      <c r="B26" s="1"/>
      <c r="C26" s="1"/>
      <c r="D26" s="1"/>
      <c r="E26" s="1"/>
    </row>
    <row r="27" spans="1:5">
      <c r="A27" s="1" t="s">
        <v>178</v>
      </c>
      <c r="B27" s="1"/>
      <c r="C27" s="1"/>
      <c r="D27" s="1"/>
      <c r="E27" s="1"/>
    </row>
    <row r="28" spans="1:5">
      <c r="A28" s="1"/>
      <c r="B28" s="1"/>
      <c r="C28" s="1"/>
      <c r="D28" s="1"/>
      <c r="E28" s="1"/>
    </row>
  </sheetData>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dimension ref="A1:J20"/>
  <sheetViews>
    <sheetView workbookViewId="0">
      <selection activeCell="A2" sqref="A2"/>
    </sheetView>
  </sheetViews>
  <sheetFormatPr defaultRowHeight="12.75"/>
  <cols>
    <col min="2" max="2" width="13.42578125" customWidth="1"/>
    <col min="3" max="3" width="12.5703125" customWidth="1"/>
    <col min="4" max="4" width="12.28515625" customWidth="1"/>
  </cols>
  <sheetData>
    <row r="1" spans="1:10">
      <c r="A1" s="6" t="s">
        <v>182</v>
      </c>
      <c r="B1" s="1"/>
      <c r="C1" s="1"/>
      <c r="D1" s="1"/>
      <c r="E1" s="1"/>
      <c r="F1" s="1"/>
      <c r="G1" s="1"/>
      <c r="H1" s="1"/>
      <c r="I1" s="1"/>
      <c r="J1" s="1"/>
    </row>
    <row r="2" spans="1:10">
      <c r="A2" s="6"/>
      <c r="B2" s="1"/>
      <c r="C2" s="1"/>
      <c r="D2" s="1"/>
      <c r="E2" s="1"/>
      <c r="F2" s="1"/>
      <c r="G2" s="1"/>
      <c r="H2" s="1"/>
      <c r="I2" s="1"/>
      <c r="J2" s="1"/>
    </row>
    <row r="3" spans="1:10">
      <c r="A3" s="1"/>
      <c r="B3" s="1"/>
      <c r="C3" s="1"/>
      <c r="D3" s="11" t="s">
        <v>84</v>
      </c>
      <c r="E3" s="1"/>
      <c r="F3" s="1"/>
      <c r="G3" s="1"/>
      <c r="H3" s="1"/>
      <c r="I3" s="1"/>
      <c r="J3" s="1"/>
    </row>
    <row r="4" spans="1:10" s="81" customFormat="1">
      <c r="A4" s="114"/>
      <c r="B4" s="114"/>
      <c r="C4" s="409" t="s">
        <v>179</v>
      </c>
      <c r="D4" s="409"/>
      <c r="E4" s="6"/>
      <c r="F4" s="6"/>
      <c r="G4" s="6"/>
      <c r="H4" s="6"/>
      <c r="I4" s="6"/>
      <c r="J4" s="6"/>
    </row>
    <row r="5" spans="1:10" s="88" customFormat="1" ht="30" customHeight="1">
      <c r="A5" s="87" t="s">
        <v>52</v>
      </c>
      <c r="B5" s="120" t="s">
        <v>184</v>
      </c>
      <c r="C5" s="120" t="s">
        <v>180</v>
      </c>
      <c r="D5" s="120" t="s">
        <v>181</v>
      </c>
      <c r="E5" s="9"/>
      <c r="F5" s="9"/>
      <c r="G5" s="9"/>
      <c r="H5" s="9"/>
      <c r="I5" s="9"/>
      <c r="J5" s="9"/>
    </row>
    <row r="6" spans="1:10">
      <c r="A6" s="1" t="s">
        <v>45</v>
      </c>
      <c r="B6" s="26">
        <v>3.1207907040786393</v>
      </c>
      <c r="C6" s="26">
        <v>22.832119060589914</v>
      </c>
      <c r="D6" s="26">
        <v>74.047090235331453</v>
      </c>
      <c r="E6" s="1"/>
      <c r="F6" s="1"/>
      <c r="G6" s="1"/>
      <c r="H6" s="1"/>
      <c r="I6" s="1"/>
      <c r="J6" s="1"/>
    </row>
    <row r="7" spans="1:10">
      <c r="A7" s="1" t="s">
        <v>47</v>
      </c>
      <c r="B7" s="26">
        <v>2.8794949529356995</v>
      </c>
      <c r="C7" s="26">
        <v>20.901318254590045</v>
      </c>
      <c r="D7" s="26">
        <v>76.219186792474261</v>
      </c>
      <c r="E7" s="1"/>
      <c r="F7" s="1"/>
      <c r="G7" s="1"/>
      <c r="H7" s="1"/>
      <c r="I7" s="1"/>
      <c r="J7" s="1"/>
    </row>
    <row r="8" spans="1:10">
      <c r="A8" s="1" t="s">
        <v>51</v>
      </c>
      <c r="B8" s="26">
        <v>3.9198670729820453</v>
      </c>
      <c r="C8" s="26">
        <v>23.003235723463366</v>
      </c>
      <c r="D8" s="26">
        <v>73.076897203554594</v>
      </c>
      <c r="E8" s="1"/>
      <c r="F8" s="1"/>
      <c r="G8" s="1"/>
      <c r="H8" s="1"/>
      <c r="I8" s="1"/>
      <c r="J8" s="1"/>
    </row>
    <row r="9" spans="1:10">
      <c r="A9" s="1" t="s">
        <v>39</v>
      </c>
      <c r="B9" s="26">
        <v>4.5988618004247828</v>
      </c>
      <c r="C9" s="26">
        <v>22.146559079274603</v>
      </c>
      <c r="D9" s="26">
        <v>73.254579120300605</v>
      </c>
      <c r="E9" s="1"/>
      <c r="F9" s="1"/>
      <c r="G9" s="1"/>
      <c r="H9" s="1"/>
      <c r="I9" s="1"/>
      <c r="J9" s="1"/>
    </row>
    <row r="10" spans="1:10">
      <c r="A10" s="1" t="s">
        <v>46</v>
      </c>
      <c r="B10" s="26">
        <v>2.7156854885952311</v>
      </c>
      <c r="C10" s="26">
        <v>16.971801022390224</v>
      </c>
      <c r="D10" s="26">
        <v>80.312513489014549</v>
      </c>
      <c r="E10" s="1"/>
      <c r="F10" s="1"/>
      <c r="G10" s="1"/>
      <c r="H10" s="1"/>
      <c r="I10" s="1"/>
      <c r="J10" s="1"/>
    </row>
    <row r="11" spans="1:10">
      <c r="A11" s="1" t="s">
        <v>48</v>
      </c>
      <c r="B11" s="26">
        <v>3.9013476965039575</v>
      </c>
      <c r="C11" s="26">
        <v>21.99066802534497</v>
      </c>
      <c r="D11" s="26">
        <v>74.107984278151079</v>
      </c>
      <c r="E11" s="1"/>
      <c r="F11" s="1"/>
      <c r="G11" s="1"/>
      <c r="H11" s="1"/>
      <c r="I11" s="1"/>
      <c r="J11" s="1"/>
    </row>
    <row r="12" spans="1:10">
      <c r="A12" s="1" t="s">
        <v>49</v>
      </c>
      <c r="B12" s="26">
        <v>3.4021022196789446</v>
      </c>
      <c r="C12" s="26">
        <v>21.405897057494805</v>
      </c>
      <c r="D12" s="26">
        <v>75.192000722826251</v>
      </c>
      <c r="E12" s="1"/>
      <c r="F12" s="1"/>
      <c r="G12" s="1"/>
      <c r="H12" s="1"/>
      <c r="I12" s="1"/>
      <c r="J12" s="1"/>
    </row>
    <row r="13" spans="1:10">
      <c r="A13" s="1" t="s">
        <v>50</v>
      </c>
      <c r="B13" s="26">
        <v>3.9444749249510456</v>
      </c>
      <c r="C13" s="26">
        <v>22.011535013180961</v>
      </c>
      <c r="D13" s="26">
        <v>74.043990061867987</v>
      </c>
      <c r="E13" s="1"/>
      <c r="F13" s="1"/>
      <c r="G13" s="1"/>
      <c r="H13" s="1"/>
      <c r="I13" s="1"/>
      <c r="J13" s="1"/>
    </row>
    <row r="14" spans="1:10" s="81" customFormat="1">
      <c r="A14" s="6" t="s">
        <v>53</v>
      </c>
      <c r="B14" s="25">
        <v>3.7862940476681524</v>
      </c>
      <c r="C14" s="25">
        <v>21.570025488574661</v>
      </c>
      <c r="D14" s="25">
        <v>74.643680463757192</v>
      </c>
      <c r="E14" s="6"/>
      <c r="F14" s="6"/>
      <c r="G14" s="6"/>
      <c r="H14" s="6"/>
      <c r="I14" s="6"/>
      <c r="J14" s="6"/>
    </row>
    <row r="15" spans="1:10">
      <c r="A15" s="16" t="s">
        <v>32</v>
      </c>
      <c r="B15" s="31">
        <v>57830</v>
      </c>
      <c r="C15" s="31">
        <v>329450</v>
      </c>
      <c r="D15" s="31">
        <v>1140071</v>
      </c>
      <c r="E15" s="1"/>
      <c r="F15" s="1"/>
      <c r="G15" s="1"/>
      <c r="H15" s="1"/>
      <c r="I15" s="1"/>
      <c r="J15" s="1"/>
    </row>
    <row r="16" spans="1:10">
      <c r="A16" s="1"/>
      <c r="B16" s="1"/>
      <c r="C16" s="1"/>
      <c r="D16" s="11" t="s">
        <v>66</v>
      </c>
      <c r="E16" s="1"/>
      <c r="F16" s="1"/>
      <c r="G16" s="1"/>
      <c r="H16" s="1"/>
      <c r="I16" s="1"/>
      <c r="J16" s="1"/>
    </row>
    <row r="17" spans="1:10">
      <c r="A17" s="1"/>
      <c r="B17" s="1"/>
      <c r="C17" s="1"/>
      <c r="D17" s="1"/>
      <c r="E17" s="1"/>
      <c r="F17" s="1"/>
      <c r="G17" s="1"/>
      <c r="H17" s="1"/>
      <c r="I17" s="1"/>
      <c r="J17" s="1"/>
    </row>
    <row r="18" spans="1:10">
      <c r="A18" s="24" t="s">
        <v>183</v>
      </c>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sheetData>
  <mergeCells count="1">
    <mergeCell ref="C4:D4"/>
  </mergeCell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dimension ref="A1:G57"/>
  <sheetViews>
    <sheetView workbookViewId="0">
      <selection activeCell="A2" sqref="A2"/>
    </sheetView>
  </sheetViews>
  <sheetFormatPr defaultRowHeight="12.75"/>
  <cols>
    <col min="1" max="1" width="19.140625" customWidth="1"/>
    <col min="2" max="6" width="9.140625" style="121"/>
  </cols>
  <sheetData>
    <row r="1" spans="1:7">
      <c r="A1" s="6" t="s">
        <v>190</v>
      </c>
      <c r="B1" s="26"/>
      <c r="C1" s="26"/>
      <c r="D1" s="26"/>
      <c r="E1" s="26"/>
      <c r="F1" s="26"/>
      <c r="G1" s="1"/>
    </row>
    <row r="2" spans="1:7">
      <c r="A2" s="6"/>
      <c r="B2" s="26"/>
      <c r="C2" s="26"/>
      <c r="D2" s="26"/>
      <c r="E2" s="26"/>
      <c r="F2" s="26"/>
      <c r="G2" s="1"/>
    </row>
    <row r="3" spans="1:7">
      <c r="A3" s="1"/>
      <c r="B3" s="26"/>
      <c r="C3" s="26"/>
      <c r="D3" s="26"/>
      <c r="E3" s="53" t="s">
        <v>185</v>
      </c>
      <c r="F3" s="53" t="s">
        <v>67</v>
      </c>
      <c r="G3" s="1"/>
    </row>
    <row r="4" spans="1:7">
      <c r="A4" s="122" t="s">
        <v>187</v>
      </c>
      <c r="B4" s="123" t="s">
        <v>62</v>
      </c>
      <c r="C4" s="123" t="s">
        <v>63</v>
      </c>
      <c r="D4" s="123" t="s">
        <v>34</v>
      </c>
      <c r="E4" s="123" t="s">
        <v>186</v>
      </c>
      <c r="F4" s="123" t="s">
        <v>32</v>
      </c>
      <c r="G4" s="1"/>
    </row>
    <row r="5" spans="1:7" s="81" customFormat="1">
      <c r="A5" s="6" t="s">
        <v>188</v>
      </c>
      <c r="B5" s="25">
        <v>6.6349147869078458</v>
      </c>
      <c r="C5" s="25">
        <v>11.173239083414312</v>
      </c>
      <c r="D5" s="25">
        <v>26.922936489969985</v>
      </c>
      <c r="E5" s="25">
        <v>12.036804512052036</v>
      </c>
      <c r="F5" s="25">
        <v>87.713999999999999</v>
      </c>
      <c r="G5" s="6"/>
    </row>
    <row r="6" spans="1:7" s="81" customFormat="1">
      <c r="A6" s="6" t="s">
        <v>45</v>
      </c>
      <c r="B6" s="25">
        <v>6.6664235173973294</v>
      </c>
      <c r="C6" s="25">
        <v>11.183470543199842</v>
      </c>
      <c r="D6" s="25">
        <v>27.958944589183616</v>
      </c>
      <c r="E6" s="25">
        <v>12.317048786990135</v>
      </c>
      <c r="F6" s="25">
        <v>36.960999999999999</v>
      </c>
      <c r="G6" s="6"/>
    </row>
    <row r="7" spans="1:7">
      <c r="A7" s="1" t="s">
        <v>371</v>
      </c>
      <c r="B7" s="26">
        <v>6.5317485812185456</v>
      </c>
      <c r="C7" s="26">
        <v>10.584374781819452</v>
      </c>
      <c r="D7" s="26">
        <v>29.886349444236295</v>
      </c>
      <c r="E7" s="26">
        <v>12.507315645727662</v>
      </c>
      <c r="F7" s="26">
        <v>5.1289999999999996</v>
      </c>
      <c r="G7" s="1"/>
    </row>
    <row r="8" spans="1:7">
      <c r="A8" s="1" t="s">
        <v>372</v>
      </c>
      <c r="B8" s="26">
        <v>6.4645295125069353</v>
      </c>
      <c r="C8" s="26">
        <v>11.073513999101662</v>
      </c>
      <c r="D8" s="26">
        <v>27.472706534137199</v>
      </c>
      <c r="E8" s="26">
        <v>12.26209750919443</v>
      </c>
      <c r="F8" s="26">
        <v>11.436</v>
      </c>
      <c r="G8" s="1"/>
    </row>
    <row r="9" spans="1:7">
      <c r="A9" s="1" t="s">
        <v>373</v>
      </c>
      <c r="B9" s="26">
        <v>7.6342598415293672</v>
      </c>
      <c r="C9" s="26">
        <v>14.582755752703077</v>
      </c>
      <c r="D9" s="26">
        <v>31.68528642738293</v>
      </c>
      <c r="E9" s="26">
        <v>15.444972124716086</v>
      </c>
      <c r="F9" s="26">
        <v>2.992</v>
      </c>
      <c r="G9" s="1"/>
    </row>
    <row r="10" spans="1:7">
      <c r="A10" s="1" t="s">
        <v>374</v>
      </c>
      <c r="B10" s="26">
        <v>7.1380376721956713</v>
      </c>
      <c r="C10" s="26">
        <v>10.673438033458519</v>
      </c>
      <c r="D10" s="26">
        <v>26.324859974149074</v>
      </c>
      <c r="E10" s="26">
        <v>11.464868922344811</v>
      </c>
      <c r="F10" s="26">
        <v>8.0950000000000006</v>
      </c>
      <c r="G10" s="1"/>
    </row>
    <row r="11" spans="1:7">
      <c r="A11" s="1" t="s">
        <v>375</v>
      </c>
      <c r="B11" s="26">
        <v>5.5464729034211322</v>
      </c>
      <c r="C11" s="26">
        <v>9.9737949654569995</v>
      </c>
      <c r="D11" s="26">
        <v>28.05925925925926</v>
      </c>
      <c r="E11" s="26">
        <v>11.339171175191032</v>
      </c>
      <c r="F11" s="26">
        <v>4.0659999999999998</v>
      </c>
      <c r="G11" s="1"/>
    </row>
    <row r="12" spans="1:7">
      <c r="A12" s="1" t="s">
        <v>376</v>
      </c>
      <c r="B12" s="26">
        <v>6.9566759264731965</v>
      </c>
      <c r="C12" s="26">
        <v>12.188384314782375</v>
      </c>
      <c r="D12" s="26">
        <v>27.487516745828767</v>
      </c>
      <c r="E12" s="26">
        <v>13.116681677174022</v>
      </c>
      <c r="F12" s="26">
        <v>5.2430000000000003</v>
      </c>
      <c r="G12" s="1"/>
    </row>
    <row r="13" spans="1:7" s="81" customFormat="1">
      <c r="A13" s="6" t="s">
        <v>47</v>
      </c>
      <c r="B13" s="25">
        <v>6.3088536667617836</v>
      </c>
      <c r="C13" s="25">
        <v>10.27691072047898</v>
      </c>
      <c r="D13" s="25">
        <v>26.269746592921955</v>
      </c>
      <c r="E13" s="25">
        <v>11.132352203780775</v>
      </c>
      <c r="F13" s="25">
        <v>17.760999999999999</v>
      </c>
      <c r="G13" s="6"/>
    </row>
    <row r="14" spans="1:7">
      <c r="A14" s="1" t="s">
        <v>377</v>
      </c>
      <c r="B14" s="26">
        <v>6.2072568389057752</v>
      </c>
      <c r="C14" s="26">
        <v>10.138762987239383</v>
      </c>
      <c r="D14" s="26">
        <v>25.737265415549597</v>
      </c>
      <c r="E14" s="26">
        <v>10.7922982769984</v>
      </c>
      <c r="F14" s="26">
        <v>4.585</v>
      </c>
      <c r="G14" s="1"/>
    </row>
    <row r="15" spans="1:7">
      <c r="A15" s="1" t="s">
        <v>378</v>
      </c>
      <c r="B15" s="26">
        <v>6.2390610521980854</v>
      </c>
      <c r="C15" s="26">
        <v>11.568723875092205</v>
      </c>
      <c r="D15" s="26">
        <v>29.403606102635226</v>
      </c>
      <c r="E15" s="26">
        <v>12.713660758580255</v>
      </c>
      <c r="F15" s="26">
        <v>2.819</v>
      </c>
      <c r="G15" s="1"/>
    </row>
    <row r="16" spans="1:7">
      <c r="A16" s="1" t="s">
        <v>379</v>
      </c>
      <c r="B16" s="26">
        <v>6.0443870253310568</v>
      </c>
      <c r="C16" s="26">
        <v>9.7076023391812871</v>
      </c>
      <c r="D16" s="26">
        <v>25.264243361691157</v>
      </c>
      <c r="E16" s="26">
        <v>10.628946252872536</v>
      </c>
      <c r="F16" s="26">
        <v>4.7640000000000002</v>
      </c>
      <c r="G16" s="1"/>
    </row>
    <row r="17" spans="1:7">
      <c r="A17" s="1" t="s">
        <v>380</v>
      </c>
      <c r="B17" s="26">
        <v>6.6555807916937049</v>
      </c>
      <c r="C17" s="26">
        <v>10.290814517082397</v>
      </c>
      <c r="D17" s="26">
        <v>26.03626943005181</v>
      </c>
      <c r="E17" s="26">
        <v>11.171253944792873</v>
      </c>
      <c r="F17" s="26">
        <v>5.593</v>
      </c>
      <c r="G17" s="1"/>
    </row>
    <row r="18" spans="1:7" s="81" customFormat="1">
      <c r="A18" s="6" t="s">
        <v>51</v>
      </c>
      <c r="B18" s="25">
        <v>6.8050335022062427</v>
      </c>
      <c r="C18" s="25">
        <v>11.680722000295901</v>
      </c>
      <c r="D18" s="25">
        <v>26.132283766919457</v>
      </c>
      <c r="E18" s="25">
        <v>12.260536398467432</v>
      </c>
      <c r="F18" s="25">
        <v>32.991999999999997</v>
      </c>
      <c r="G18" s="6"/>
    </row>
    <row r="19" spans="1:7">
      <c r="A19" s="1" t="s">
        <v>525</v>
      </c>
      <c r="B19" s="26">
        <v>6.7500240189955942</v>
      </c>
      <c r="C19" s="26">
        <v>11.375098742176581</v>
      </c>
      <c r="D19" s="26">
        <v>24.31786106319586</v>
      </c>
      <c r="E19" s="26">
        <v>11.32883889046826</v>
      </c>
      <c r="F19" s="26">
        <v>16.736999999999998</v>
      </c>
      <c r="G19" s="1"/>
    </row>
    <row r="20" spans="1:7">
      <c r="A20" s="1" t="s">
        <v>141</v>
      </c>
      <c r="B20" s="26">
        <v>8.5214313802595356</v>
      </c>
      <c r="C20" s="26">
        <v>13.931644170810639</v>
      </c>
      <c r="D20" s="26">
        <v>22.10097719869707</v>
      </c>
      <c r="E20" s="26">
        <v>11.955514365152919</v>
      </c>
      <c r="F20" s="26">
        <v>5.2889999999999997</v>
      </c>
      <c r="G20" s="1"/>
    </row>
    <row r="21" spans="1:7">
      <c r="A21" s="1" t="s">
        <v>142</v>
      </c>
      <c r="B21" s="26">
        <v>5.8002487929325941</v>
      </c>
      <c r="C21" s="26">
        <v>10.492616206201296</v>
      </c>
      <c r="D21" s="26">
        <v>25.020652622883105</v>
      </c>
      <c r="E21" s="26">
        <v>11.060976434554922</v>
      </c>
      <c r="F21" s="26">
        <v>11.448</v>
      </c>
      <c r="G21" s="1"/>
    </row>
    <row r="22" spans="1:7">
      <c r="A22" s="1" t="s">
        <v>382</v>
      </c>
      <c r="B22" s="26">
        <v>7.171123635927569</v>
      </c>
      <c r="C22" s="26">
        <v>12.146709115716977</v>
      </c>
      <c r="D22" s="26">
        <v>27.774045459634976</v>
      </c>
      <c r="E22" s="26">
        <v>13.526829268292683</v>
      </c>
      <c r="F22" s="26">
        <v>11.092000000000001</v>
      </c>
      <c r="G22" s="1"/>
    </row>
    <row r="23" spans="1:7">
      <c r="A23" s="1" t="s">
        <v>383</v>
      </c>
      <c r="B23" s="26">
        <v>6.2975564491184661</v>
      </c>
      <c r="C23" s="26">
        <v>11.732190976300698</v>
      </c>
      <c r="D23" s="26">
        <v>28.078026391279405</v>
      </c>
      <c r="E23" s="26">
        <v>13.11971133077529</v>
      </c>
      <c r="F23" s="26">
        <v>5.1630000000000003</v>
      </c>
      <c r="G23" s="1"/>
    </row>
    <row r="24" spans="1:7" s="81" customFormat="1">
      <c r="A24" s="6" t="s">
        <v>65</v>
      </c>
      <c r="B24" s="25">
        <v>7.1602736536527614</v>
      </c>
      <c r="C24" s="25">
        <v>10.902087106255381</v>
      </c>
      <c r="D24" s="25">
        <v>25.465954856233026</v>
      </c>
      <c r="E24" s="25">
        <v>11.420381419219524</v>
      </c>
      <c r="F24" s="25">
        <v>230.001</v>
      </c>
      <c r="G24" s="6"/>
    </row>
    <row r="25" spans="1:7" s="81" customFormat="1">
      <c r="A25" s="6" t="s">
        <v>72</v>
      </c>
      <c r="B25" s="25">
        <v>8.2776303206541897</v>
      </c>
      <c r="C25" s="25">
        <v>11.544097538276917</v>
      </c>
      <c r="D25" s="25">
        <v>25.867064998245056</v>
      </c>
      <c r="E25" s="25">
        <v>12.0788923276401</v>
      </c>
      <c r="F25" s="25">
        <v>93.903000000000006</v>
      </c>
      <c r="G25" s="6"/>
    </row>
    <row r="26" spans="1:7">
      <c r="A26" s="1" t="s">
        <v>97</v>
      </c>
      <c r="B26" s="26">
        <v>10.416574463376852</v>
      </c>
      <c r="C26" s="26">
        <v>15.95064351870414</v>
      </c>
      <c r="D26" s="26">
        <v>28.924192444140161</v>
      </c>
      <c r="E26" s="26">
        <v>15.467586254901505</v>
      </c>
      <c r="F26" s="26">
        <v>53.331000000000003</v>
      </c>
      <c r="G26" s="1"/>
    </row>
    <row r="27" spans="1:7">
      <c r="A27" s="1" t="s">
        <v>98</v>
      </c>
      <c r="B27" s="26">
        <v>6.792049358479983</v>
      </c>
      <c r="C27" s="26">
        <v>10.080049396873001</v>
      </c>
      <c r="D27" s="26">
        <v>24.662331165582792</v>
      </c>
      <c r="E27" s="26">
        <v>11.570576231053229</v>
      </c>
      <c r="F27" s="26">
        <v>14.855</v>
      </c>
      <c r="G27" s="1"/>
    </row>
    <row r="28" spans="1:7">
      <c r="A28" s="1" t="s">
        <v>99</v>
      </c>
      <c r="B28" s="26">
        <v>7.1769805812359007</v>
      </c>
      <c r="C28" s="26">
        <v>7.8996662719345467</v>
      </c>
      <c r="D28" s="26">
        <v>20.826675929142063</v>
      </c>
      <c r="E28" s="26">
        <v>8.6978078641880625</v>
      </c>
      <c r="F28" s="26">
        <v>13.157</v>
      </c>
      <c r="G28" s="1"/>
    </row>
    <row r="29" spans="1:7">
      <c r="A29" s="1" t="s">
        <v>100</v>
      </c>
      <c r="B29" s="26">
        <v>5.8000293858360275</v>
      </c>
      <c r="C29" s="26">
        <v>7.727145129596706</v>
      </c>
      <c r="D29" s="26">
        <v>20.681932702536251</v>
      </c>
      <c r="E29" s="26">
        <v>8.2108676324460017</v>
      </c>
      <c r="F29" s="26">
        <v>12.56</v>
      </c>
      <c r="G29" s="1"/>
    </row>
    <row r="30" spans="1:7" s="81" customFormat="1">
      <c r="A30" s="6" t="s">
        <v>46</v>
      </c>
      <c r="B30" s="25">
        <v>5.7525552105220745</v>
      </c>
      <c r="C30" s="25">
        <v>8.6159734677314308</v>
      </c>
      <c r="D30" s="25">
        <v>23.063674321503129</v>
      </c>
      <c r="E30" s="25">
        <v>8.9220597074734531</v>
      </c>
      <c r="F30" s="25">
        <v>26.718</v>
      </c>
      <c r="G30" s="6"/>
    </row>
    <row r="31" spans="1:7">
      <c r="A31" s="1" t="s">
        <v>384</v>
      </c>
      <c r="B31" s="26">
        <v>5.7521506626365957</v>
      </c>
      <c r="C31" s="26">
        <v>8.1009539784044442</v>
      </c>
      <c r="D31" s="26">
        <v>22.607402770169809</v>
      </c>
      <c r="E31" s="26">
        <v>8.3941100043308801</v>
      </c>
      <c r="F31" s="26">
        <v>9.6910000000000007</v>
      </c>
      <c r="G31" s="1"/>
    </row>
    <row r="32" spans="1:7">
      <c r="A32" s="1" t="s">
        <v>385</v>
      </c>
      <c r="B32" s="26">
        <v>5.7973836540333865</v>
      </c>
      <c r="C32" s="26">
        <v>8.2487577172112641</v>
      </c>
      <c r="D32" s="26">
        <v>23.164926289926292</v>
      </c>
      <c r="E32" s="26">
        <v>8.7918613707165107</v>
      </c>
      <c r="F32" s="26">
        <v>9.0310000000000006</v>
      </c>
      <c r="G32" s="1"/>
    </row>
    <row r="33" spans="1:7">
      <c r="A33" s="1" t="s">
        <v>386</v>
      </c>
      <c r="B33" s="26">
        <v>5.6904118420073893</v>
      </c>
      <c r="C33" s="26">
        <v>9.7356022783207923</v>
      </c>
      <c r="D33" s="26">
        <v>23.424143165295199</v>
      </c>
      <c r="E33" s="26">
        <v>9.8363882396358715</v>
      </c>
      <c r="F33" s="26">
        <v>7.9960000000000004</v>
      </c>
      <c r="G33" s="1"/>
    </row>
    <row r="34" spans="1:7" s="81" customFormat="1">
      <c r="A34" s="6" t="s">
        <v>48</v>
      </c>
      <c r="B34" s="25">
        <v>6.8100391434492282</v>
      </c>
      <c r="C34" s="25">
        <v>11.121491925209606</v>
      </c>
      <c r="D34" s="25">
        <v>26.25267357189205</v>
      </c>
      <c r="E34" s="25">
        <v>11.815840724324278</v>
      </c>
      <c r="F34" s="25">
        <v>27.484000000000002</v>
      </c>
      <c r="G34" s="6"/>
    </row>
    <row r="35" spans="1:7">
      <c r="A35" s="1" t="s">
        <v>387</v>
      </c>
      <c r="B35" s="26">
        <v>6.7703213892115688</v>
      </c>
      <c r="C35" s="26">
        <v>11.096670616566644</v>
      </c>
      <c r="D35" s="26">
        <v>26.321492144570851</v>
      </c>
      <c r="E35" s="26">
        <v>11.805106324409882</v>
      </c>
      <c r="F35" s="26">
        <v>8.577</v>
      </c>
      <c r="G35" s="1"/>
    </row>
    <row r="36" spans="1:7">
      <c r="A36" s="1" t="s">
        <v>479</v>
      </c>
      <c r="B36" s="26">
        <v>6.9383576406351022</v>
      </c>
      <c r="C36" s="26">
        <v>11.177996378407478</v>
      </c>
      <c r="D36" s="26">
        <v>26.342786683107278</v>
      </c>
      <c r="E36" s="26">
        <v>11.789379970381024</v>
      </c>
      <c r="F36" s="26">
        <v>13.772</v>
      </c>
      <c r="G36" s="1"/>
    </row>
    <row r="37" spans="1:7">
      <c r="A37" s="1" t="s">
        <v>147</v>
      </c>
      <c r="B37" s="26">
        <v>8.9840575179743674</v>
      </c>
      <c r="C37" s="26">
        <v>14.774906401241896</v>
      </c>
      <c r="D37" s="26">
        <v>28.828413284132843</v>
      </c>
      <c r="E37" s="26">
        <v>14.738415545590433</v>
      </c>
      <c r="F37" s="26">
        <v>4.93</v>
      </c>
      <c r="G37" s="1"/>
    </row>
    <row r="38" spans="1:7">
      <c r="A38" s="1" t="s">
        <v>148</v>
      </c>
      <c r="B38" s="26">
        <v>6.1137572137798948</v>
      </c>
      <c r="C38" s="26">
        <v>9.8612736085575801</v>
      </c>
      <c r="D38" s="26">
        <v>25.168833054970591</v>
      </c>
      <c r="E38" s="26">
        <v>10.606115129487687</v>
      </c>
      <c r="F38" s="26">
        <v>8.8420000000000005</v>
      </c>
      <c r="G38" s="1"/>
    </row>
    <row r="39" spans="1:7">
      <c r="A39" s="1" t="s">
        <v>390</v>
      </c>
      <c r="B39" s="26">
        <v>6.5093656214426154</v>
      </c>
      <c r="C39" s="26">
        <v>11.013645224171539</v>
      </c>
      <c r="D39" s="26">
        <v>25.929887106357697</v>
      </c>
      <c r="E39" s="26">
        <v>11.905589946905938</v>
      </c>
      <c r="F39" s="26">
        <v>5.1349999999999998</v>
      </c>
      <c r="G39" s="1"/>
    </row>
    <row r="40" spans="1:7" s="81" customFormat="1">
      <c r="A40" s="6" t="s">
        <v>49</v>
      </c>
      <c r="B40" s="25">
        <v>6.5059631369714488</v>
      </c>
      <c r="C40" s="25">
        <v>10.751581675432579</v>
      </c>
      <c r="D40" s="25">
        <v>25.331104539025329</v>
      </c>
      <c r="E40" s="25">
        <v>11.444510497378594</v>
      </c>
      <c r="F40" s="25">
        <v>34.075000000000003</v>
      </c>
      <c r="G40" s="6"/>
    </row>
    <row r="41" spans="1:7">
      <c r="A41" s="1" t="s">
        <v>391</v>
      </c>
      <c r="B41" s="26">
        <v>5.9794337945918503</v>
      </c>
      <c r="C41" s="26">
        <v>10.556887331735201</v>
      </c>
      <c r="D41" s="26">
        <v>24.782936957342393</v>
      </c>
      <c r="E41" s="26">
        <v>10.658975484356386</v>
      </c>
      <c r="F41" s="26">
        <v>3.4</v>
      </c>
      <c r="G41" s="1"/>
    </row>
    <row r="42" spans="1:7">
      <c r="A42" s="1" t="s">
        <v>392</v>
      </c>
      <c r="B42" s="26">
        <v>6.2627483568784461</v>
      </c>
      <c r="C42" s="26">
        <v>9.8664432507022823</v>
      </c>
      <c r="D42" s="26">
        <v>24.289431545236191</v>
      </c>
      <c r="E42" s="26">
        <v>10.724668322850045</v>
      </c>
      <c r="F42" s="26">
        <v>6.0869999999999997</v>
      </c>
      <c r="G42" s="1"/>
    </row>
    <row r="43" spans="1:7">
      <c r="A43" s="1" t="s">
        <v>393</v>
      </c>
      <c r="B43" s="26">
        <v>6.3563040661958299</v>
      </c>
      <c r="C43" s="26">
        <v>11.510901051989633</v>
      </c>
      <c r="D43" s="26">
        <v>26.88949394423059</v>
      </c>
      <c r="E43" s="26">
        <v>12.256483034447168</v>
      </c>
      <c r="F43" s="26">
        <v>6.65</v>
      </c>
      <c r="G43" s="1"/>
    </row>
    <row r="44" spans="1:7">
      <c r="A44" s="1" t="s">
        <v>530</v>
      </c>
      <c r="B44" s="26">
        <v>7.5292805354155039</v>
      </c>
      <c r="C44" s="26">
        <v>11.368852459016393</v>
      </c>
      <c r="D44" s="26">
        <v>25.482010019735846</v>
      </c>
      <c r="E44" s="26">
        <v>12.256614362615965</v>
      </c>
      <c r="F44" s="26">
        <v>8.5609999999999999</v>
      </c>
      <c r="G44" s="1"/>
    </row>
    <row r="45" spans="1:7">
      <c r="A45" s="1" t="s">
        <v>149</v>
      </c>
      <c r="B45" s="26">
        <v>9.8012678965738296</v>
      </c>
      <c r="C45" s="26">
        <v>12.98606778956124</v>
      </c>
      <c r="D45" s="26">
        <v>26.279616567191173</v>
      </c>
      <c r="E45" s="26">
        <v>13.97245254574111</v>
      </c>
      <c r="F45" s="26">
        <v>4.0780000000000003</v>
      </c>
      <c r="G45" s="1"/>
    </row>
    <row r="46" spans="1:7">
      <c r="A46" s="1" t="s">
        <v>150</v>
      </c>
      <c r="B46" s="26">
        <v>5.7800932273101182</v>
      </c>
      <c r="C46" s="26">
        <v>10.316601271817074</v>
      </c>
      <c r="D46" s="26">
        <v>24.905166775670374</v>
      </c>
      <c r="E46" s="26">
        <v>11.025035659829816</v>
      </c>
      <c r="F46" s="26">
        <v>4.4829999999999997</v>
      </c>
      <c r="G46" s="1"/>
    </row>
    <row r="47" spans="1:7">
      <c r="A47" s="1" t="s">
        <v>396</v>
      </c>
      <c r="B47" s="26">
        <v>6.137428292291891</v>
      </c>
      <c r="C47" s="26">
        <v>10.417647454435402</v>
      </c>
      <c r="D47" s="26">
        <v>24.986948577394934</v>
      </c>
      <c r="E47" s="26">
        <v>11.034231181087536</v>
      </c>
      <c r="F47" s="26">
        <v>9.3770000000000007</v>
      </c>
      <c r="G47" s="1"/>
    </row>
    <row r="48" spans="1:7" s="81" customFormat="1">
      <c r="A48" s="6" t="s">
        <v>50</v>
      </c>
      <c r="B48" s="25">
        <v>6.6247756774149664</v>
      </c>
      <c r="C48" s="25">
        <v>11.386813854710701</v>
      </c>
      <c r="D48" s="25">
        <v>25.702372277548374</v>
      </c>
      <c r="E48" s="25">
        <v>11.757315592008537</v>
      </c>
      <c r="F48" s="25">
        <v>47.820999999999998</v>
      </c>
      <c r="G48" s="6"/>
    </row>
    <row r="49" spans="1:7">
      <c r="A49" s="1" t="s">
        <v>747</v>
      </c>
      <c r="B49" s="26">
        <v>6.6588135638086658</v>
      </c>
      <c r="C49" s="26">
        <v>11.147507133203185</v>
      </c>
      <c r="D49" s="26">
        <v>25.954198473282442</v>
      </c>
      <c r="E49" s="26">
        <v>11.571652635959156</v>
      </c>
      <c r="F49" s="26">
        <v>36.151000000000003</v>
      </c>
      <c r="G49" s="1"/>
    </row>
    <row r="50" spans="1:7">
      <c r="A50" s="1" t="s">
        <v>152</v>
      </c>
      <c r="B50" s="26">
        <v>8.1074906473998336</v>
      </c>
      <c r="C50" s="26">
        <v>13.839678591926535</v>
      </c>
      <c r="D50" s="26">
        <v>27.310500385825371</v>
      </c>
      <c r="E50" s="26">
        <v>14.175822766958552</v>
      </c>
      <c r="F50" s="26">
        <v>11.057</v>
      </c>
      <c r="G50" s="1"/>
    </row>
    <row r="51" spans="1:7">
      <c r="A51" s="1" t="s">
        <v>153</v>
      </c>
      <c r="B51" s="26">
        <v>6.221843209206571</v>
      </c>
      <c r="C51" s="26">
        <v>10.272481936101679</v>
      </c>
      <c r="D51" s="26">
        <v>25.351481100472157</v>
      </c>
      <c r="E51" s="26">
        <v>10.705129025515014</v>
      </c>
      <c r="F51" s="26">
        <v>25.094000000000001</v>
      </c>
      <c r="G51" s="1"/>
    </row>
    <row r="52" spans="1:7">
      <c r="A52" s="1" t="s">
        <v>398</v>
      </c>
      <c r="B52" s="26">
        <v>6.4962646478274984</v>
      </c>
      <c r="C52" s="26">
        <v>12.11627042027866</v>
      </c>
      <c r="D52" s="26">
        <v>24.989663014265041</v>
      </c>
      <c r="E52" s="26">
        <v>12.372248844408634</v>
      </c>
      <c r="F52" s="26">
        <v>11.67</v>
      </c>
      <c r="G52" s="1"/>
    </row>
    <row r="53" spans="1:7" s="81" customFormat="1">
      <c r="A53" s="16" t="s">
        <v>53</v>
      </c>
      <c r="B53" s="40">
        <v>7.028894999751091</v>
      </c>
      <c r="C53" s="40">
        <v>10.976586554817262</v>
      </c>
      <c r="D53" s="40">
        <v>25.892341951505156</v>
      </c>
      <c r="E53" s="40">
        <v>11.584162422926298</v>
      </c>
      <c r="F53" s="40">
        <v>317.71499999999997</v>
      </c>
      <c r="G53" s="6"/>
    </row>
    <row r="54" spans="1:7">
      <c r="A54" s="1"/>
      <c r="B54" s="26"/>
      <c r="C54" s="26"/>
      <c r="D54" s="26"/>
      <c r="E54" s="26"/>
      <c r="F54" s="53" t="s">
        <v>66</v>
      </c>
      <c r="G54" s="1"/>
    </row>
    <row r="55" spans="1:7">
      <c r="A55" s="1"/>
      <c r="B55" s="26"/>
      <c r="C55" s="26"/>
      <c r="D55" s="26"/>
      <c r="E55" s="26"/>
      <c r="F55" s="26"/>
      <c r="G55" s="1"/>
    </row>
    <row r="56" spans="1:7">
      <c r="A56" s="24" t="s">
        <v>189</v>
      </c>
      <c r="B56" s="26"/>
      <c r="C56" s="26"/>
      <c r="D56" s="26"/>
      <c r="E56" s="26"/>
      <c r="F56" s="26"/>
      <c r="G56" s="1"/>
    </row>
    <row r="57" spans="1:7">
      <c r="A57" s="1"/>
      <c r="B57" s="26"/>
      <c r="C57" s="26"/>
      <c r="D57" s="26"/>
      <c r="E57" s="26"/>
      <c r="F57" s="26"/>
      <c r="G57" s="1"/>
    </row>
  </sheetData>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dimension ref="A1:H56"/>
  <sheetViews>
    <sheetView workbookViewId="0">
      <selection activeCell="A2" sqref="A2"/>
    </sheetView>
  </sheetViews>
  <sheetFormatPr defaultRowHeight="12.75"/>
  <cols>
    <col min="1" max="1" width="19.85546875" style="1" customWidth="1"/>
    <col min="2" max="8" width="9.140625" style="1"/>
  </cols>
  <sheetData>
    <row r="1" spans="1:8">
      <c r="A1" s="6" t="s">
        <v>196</v>
      </c>
    </row>
    <row r="2" spans="1:8">
      <c r="A2" s="6"/>
    </row>
    <row r="3" spans="1:8">
      <c r="F3" s="11"/>
      <c r="G3" s="11" t="s">
        <v>197</v>
      </c>
      <c r="H3" s="11" t="s">
        <v>67</v>
      </c>
    </row>
    <row r="4" spans="1:8" s="94" customFormat="1" ht="30" customHeight="1">
      <c r="A4" s="100" t="s">
        <v>102</v>
      </c>
      <c r="B4" s="13" t="s">
        <v>191</v>
      </c>
      <c r="C4" s="13" t="s">
        <v>195</v>
      </c>
      <c r="D4" s="13" t="s">
        <v>192</v>
      </c>
      <c r="E4" s="13" t="s">
        <v>194</v>
      </c>
      <c r="F4" s="13" t="s">
        <v>193</v>
      </c>
      <c r="G4" s="13" t="s">
        <v>53</v>
      </c>
      <c r="H4" s="13" t="s">
        <v>32</v>
      </c>
    </row>
    <row r="5" spans="1:8" s="81" customFormat="1">
      <c r="A5" s="6" t="s">
        <v>188</v>
      </c>
      <c r="B5" s="25">
        <v>5.73431132479159</v>
      </c>
      <c r="C5" s="25">
        <v>5.8855355690624318</v>
      </c>
      <c r="D5" s="25">
        <v>4.5743653622548761</v>
      </c>
      <c r="E5" s="25">
        <v>1.4945436052307906</v>
      </c>
      <c r="F5" s="25">
        <v>4.3018256686912046</v>
      </c>
      <c r="G5" s="25">
        <v>17.017432234735875</v>
      </c>
      <c r="H5" s="25">
        <v>151.917</v>
      </c>
    </row>
    <row r="6" spans="1:8" s="81" customFormat="1">
      <c r="A6" s="6" t="s">
        <v>45</v>
      </c>
      <c r="B6" s="25">
        <v>5.357766619364698</v>
      </c>
      <c r="C6" s="25">
        <v>5.7564676345377146</v>
      </c>
      <c r="D6" s="25">
        <v>4.7262853400283813</v>
      </c>
      <c r="E6" s="25">
        <v>1.4327038532911254</v>
      </c>
      <c r="F6" s="25">
        <v>4.036677218644253</v>
      </c>
      <c r="G6" s="25">
        <v>16.476640104792054</v>
      </c>
      <c r="H6" s="25">
        <v>60.377000000000002</v>
      </c>
    </row>
    <row r="7" spans="1:8">
      <c r="A7" s="1" t="s">
        <v>371</v>
      </c>
      <c r="B7" s="26">
        <v>6.2571606600872336</v>
      </c>
      <c r="C7" s="26">
        <v>5.9074189463528377</v>
      </c>
      <c r="D7" s="26">
        <v>5.7285280697875418</v>
      </c>
      <c r="E7" s="26">
        <v>1.6039878595405117</v>
      </c>
      <c r="F7" s="26">
        <v>3.8170087033426463</v>
      </c>
      <c r="G7" s="26">
        <v>17.454925529135092</v>
      </c>
      <c r="H7" s="26">
        <v>8.6839999999999993</v>
      </c>
    </row>
    <row r="8" spans="1:8">
      <c r="A8" s="1" t="s">
        <v>372</v>
      </c>
      <c r="B8" s="26">
        <v>4.7128375410671302</v>
      </c>
      <c r="C8" s="26">
        <v>5.688785818443753</v>
      </c>
      <c r="D8" s="26">
        <v>4.3746376429663201</v>
      </c>
      <c r="E8" s="26">
        <v>1.4046276287355715</v>
      </c>
      <c r="F8" s="26">
        <v>3.9389307612572253</v>
      </c>
      <c r="G8" s="26">
        <v>15.529963632530439</v>
      </c>
      <c r="H8" s="26">
        <v>17.678999999999998</v>
      </c>
    </row>
    <row r="9" spans="1:8">
      <c r="A9" s="1" t="s">
        <v>373</v>
      </c>
      <c r="B9" s="26">
        <v>6.2944646885302795</v>
      </c>
      <c r="C9" s="26">
        <v>6.5504077737289617</v>
      </c>
      <c r="D9" s="26">
        <v>5.7391983342009372</v>
      </c>
      <c r="E9" s="26">
        <v>2.0128405344438658</v>
      </c>
      <c r="F9" s="26">
        <v>4.9626930418184969</v>
      </c>
      <c r="G9" s="26">
        <v>19.252125629012667</v>
      </c>
      <c r="H9" s="26">
        <v>4.4379999999999997</v>
      </c>
    </row>
    <row r="10" spans="1:8">
      <c r="A10" s="1" t="s">
        <v>374</v>
      </c>
      <c r="B10" s="26">
        <v>4.8397328688912218</v>
      </c>
      <c r="C10" s="26">
        <v>5.1615358885338933</v>
      </c>
      <c r="D10" s="26">
        <v>3.8800908891682715</v>
      </c>
      <c r="E10" s="26">
        <v>1.1199667816237788</v>
      </c>
      <c r="F10" s="26">
        <v>3.7001580179702191</v>
      </c>
      <c r="G10" s="26">
        <v>14.935581725279414</v>
      </c>
      <c r="H10" s="26">
        <v>12.949</v>
      </c>
    </row>
    <row r="11" spans="1:8">
      <c r="A11" s="1" t="s">
        <v>375</v>
      </c>
      <c r="B11" s="26">
        <v>6.1502900652646844</v>
      </c>
      <c r="C11" s="26">
        <v>5.9463379260333582</v>
      </c>
      <c r="D11" s="26">
        <v>5.1713197969543145</v>
      </c>
      <c r="E11" s="26">
        <v>1.4616569978245106</v>
      </c>
      <c r="F11" s="26">
        <v>3.9181472081218276</v>
      </c>
      <c r="G11" s="26">
        <v>17.485496736765771</v>
      </c>
      <c r="H11" s="26">
        <v>7.7160000000000002</v>
      </c>
    </row>
    <row r="12" spans="1:8">
      <c r="A12" s="1" t="s">
        <v>376</v>
      </c>
      <c r="B12" s="26">
        <v>5.7053009883198564</v>
      </c>
      <c r="C12" s="26">
        <v>6.2688883443600423</v>
      </c>
      <c r="D12" s="26">
        <v>5.1457975986277873</v>
      </c>
      <c r="E12" s="26">
        <v>1.5784529935473333</v>
      </c>
      <c r="F12" s="26">
        <v>4.7537368292085276</v>
      </c>
      <c r="G12" s="26">
        <v>18.196112064036594</v>
      </c>
      <c r="H12" s="26">
        <v>8.9109999999999996</v>
      </c>
    </row>
    <row r="13" spans="1:8" s="81" customFormat="1">
      <c r="A13" s="6" t="s">
        <v>47</v>
      </c>
      <c r="B13" s="25">
        <v>6.2938458468292842</v>
      </c>
      <c r="C13" s="25">
        <v>5.5723562009732435</v>
      </c>
      <c r="D13" s="25">
        <v>4.3468471925865657</v>
      </c>
      <c r="E13" s="25">
        <v>1.4025554037527694</v>
      </c>
      <c r="F13" s="25">
        <v>3.9871257592271365</v>
      </c>
      <c r="G13" s="25">
        <v>16.758004185663335</v>
      </c>
      <c r="H13" s="25">
        <v>32.75</v>
      </c>
    </row>
    <row r="14" spans="1:8">
      <c r="A14" s="1" t="s">
        <v>377</v>
      </c>
      <c r="B14" s="26">
        <v>6.2433760477888045</v>
      </c>
      <c r="C14" s="26">
        <v>5.3704595818479621</v>
      </c>
      <c r="D14" s="26">
        <v>4.1314192118701225</v>
      </c>
      <c r="E14" s="26">
        <v>1.3199730224491761</v>
      </c>
      <c r="F14" s="26">
        <v>4.1718855381057907</v>
      </c>
      <c r="G14" s="26">
        <v>16.533384719144426</v>
      </c>
      <c r="H14" s="26">
        <v>8.58</v>
      </c>
    </row>
    <row r="15" spans="1:8">
      <c r="A15" s="1" t="s">
        <v>378</v>
      </c>
      <c r="B15" s="26">
        <v>6.6287878787878789</v>
      </c>
      <c r="C15" s="26">
        <v>6.1868686868686869</v>
      </c>
      <c r="D15" s="26">
        <v>4.8648247177658943</v>
      </c>
      <c r="E15" s="26">
        <v>1.6785502079619727</v>
      </c>
      <c r="F15" s="26">
        <v>3.8658645276292334</v>
      </c>
      <c r="G15" s="26">
        <v>17.84387997623292</v>
      </c>
      <c r="H15" s="26">
        <v>4.8049999999999997</v>
      </c>
    </row>
    <row r="16" spans="1:8">
      <c r="A16" s="1" t="s">
        <v>379</v>
      </c>
      <c r="B16" s="26">
        <v>6.2956420389357319</v>
      </c>
      <c r="C16" s="26">
        <v>5.9714811240006558</v>
      </c>
      <c r="D16" s="26">
        <v>4.5018302343792689</v>
      </c>
      <c r="E16" s="26">
        <v>1.4423339585875325</v>
      </c>
      <c r="F16" s="26">
        <v>4.1722059332374206</v>
      </c>
      <c r="G16" s="26">
        <v>17.273406057074176</v>
      </c>
      <c r="H16" s="26">
        <v>9.4849999999999994</v>
      </c>
    </row>
    <row r="17" spans="1:8">
      <c r="A17" s="1" t="s">
        <v>380</v>
      </c>
      <c r="B17" s="26">
        <v>6.1885079828187051</v>
      </c>
      <c r="C17" s="26">
        <v>5.1187292325147906</v>
      </c>
      <c r="D17" s="26">
        <v>4.1640327417132665</v>
      </c>
      <c r="E17" s="26">
        <v>1.3161520382526948</v>
      </c>
      <c r="F17" s="26">
        <v>3.7199124726477026</v>
      </c>
      <c r="G17" s="26">
        <v>16.014263716670719</v>
      </c>
      <c r="H17" s="26">
        <v>9.8800000000000008</v>
      </c>
    </row>
    <row r="18" spans="1:8" s="81" customFormat="1">
      <c r="A18" s="6" t="s">
        <v>51</v>
      </c>
      <c r="B18" s="25">
        <v>5.8208526651453099</v>
      </c>
      <c r="C18" s="25">
        <v>6.2134836554882193</v>
      </c>
      <c r="D18" s="25">
        <v>4.5404947936344815</v>
      </c>
      <c r="E18" s="25">
        <v>1.617373694630416</v>
      </c>
      <c r="F18" s="25">
        <v>4.7813930994876754</v>
      </c>
      <c r="G18" s="25">
        <v>17.769650440538619</v>
      </c>
      <c r="H18" s="25">
        <v>58.79</v>
      </c>
    </row>
    <row r="19" spans="1:8">
      <c r="A19" s="1" t="s">
        <v>525</v>
      </c>
      <c r="B19" s="26">
        <v>5.6646769814248152</v>
      </c>
      <c r="C19" s="26">
        <v>5.9722880661983364</v>
      </c>
      <c r="D19" s="26">
        <v>4.2004266689652203</v>
      </c>
      <c r="E19" s="26">
        <v>1.6150928759212171</v>
      </c>
      <c r="F19" s="26">
        <v>4.7773994742059216</v>
      </c>
      <c r="G19" s="26">
        <v>17.398612248416153</v>
      </c>
      <c r="H19" s="26">
        <v>32.295999999999999</v>
      </c>
    </row>
    <row r="20" spans="1:8">
      <c r="A20" s="1" t="s">
        <v>141</v>
      </c>
      <c r="B20" s="26">
        <v>4.2733089579524677</v>
      </c>
      <c r="C20" s="26">
        <v>6.2189866805954557</v>
      </c>
      <c r="D20" s="26">
        <v>3.9599112039697051</v>
      </c>
      <c r="E20" s="26">
        <v>1.5898406894750587</v>
      </c>
      <c r="F20" s="26">
        <v>4.3843039958213632</v>
      </c>
      <c r="G20" s="26">
        <v>16.435427004439802</v>
      </c>
      <c r="H20" s="26">
        <v>10.069000000000001</v>
      </c>
    </row>
    <row r="21" spans="1:8">
      <c r="A21" s="1" t="s">
        <v>142</v>
      </c>
      <c r="B21" s="26">
        <v>6.3501125763911235</v>
      </c>
      <c r="C21" s="26">
        <v>5.8507558700546802</v>
      </c>
      <c r="D21" s="26">
        <v>4.3189128337085876</v>
      </c>
      <c r="E21" s="26">
        <v>1.6275329688002573</v>
      </c>
      <c r="F21" s="26">
        <v>4.9710517851399159</v>
      </c>
      <c r="G21" s="26">
        <v>17.873110324863301</v>
      </c>
      <c r="H21" s="26">
        <v>22.227</v>
      </c>
    </row>
    <row r="22" spans="1:8">
      <c r="A22" s="1" t="s">
        <v>382</v>
      </c>
      <c r="B22" s="26">
        <v>5.8498425276846486</v>
      </c>
      <c r="C22" s="26">
        <v>6.5691354261912016</v>
      </c>
      <c r="D22" s="26">
        <v>4.905008635578584</v>
      </c>
      <c r="E22" s="26">
        <v>1.6295844762775575</v>
      </c>
      <c r="F22" s="26">
        <v>4.8999288834704871</v>
      </c>
      <c r="G22" s="26">
        <v>18.263740729452401</v>
      </c>
      <c r="H22" s="26">
        <v>17.977</v>
      </c>
    </row>
    <row r="23" spans="1:8">
      <c r="A23" s="1" t="s">
        <v>383</v>
      </c>
      <c r="B23" s="26">
        <v>6.3794319420401351</v>
      </c>
      <c r="C23" s="26">
        <v>6.4221752046333691</v>
      </c>
      <c r="D23" s="26">
        <v>5.1227800217990636</v>
      </c>
      <c r="E23" s="26">
        <v>1.6007351841166035</v>
      </c>
      <c r="F23" s="26">
        <v>4.5478831399200699</v>
      </c>
      <c r="G23" s="26">
        <v>18.202218375328588</v>
      </c>
      <c r="H23" s="26">
        <v>8.5169999999999995</v>
      </c>
    </row>
    <row r="24" spans="1:8" s="81" customFormat="1">
      <c r="A24" s="6" t="s">
        <v>65</v>
      </c>
      <c r="B24" s="25">
        <v>5.207023847165468</v>
      </c>
      <c r="C24" s="25">
        <v>5.6475549656923851</v>
      </c>
      <c r="D24" s="25">
        <v>4.1204180151730885</v>
      </c>
      <c r="E24" s="25">
        <v>1.3534540225602525</v>
      </c>
      <c r="F24" s="25">
        <v>4.1107913408265651</v>
      </c>
      <c r="G24" s="25">
        <v>16.165482129227026</v>
      </c>
      <c r="H24" s="25">
        <v>401.33800000000002</v>
      </c>
    </row>
    <row r="25" spans="1:8" s="81" customFormat="1">
      <c r="A25" s="6" t="s">
        <v>39</v>
      </c>
      <c r="B25" s="25">
        <v>3.9183145543586337</v>
      </c>
      <c r="C25" s="25">
        <v>5.298682652518143</v>
      </c>
      <c r="D25" s="25">
        <v>4.1665807138348301</v>
      </c>
      <c r="E25" s="25">
        <v>1.2847541680247214</v>
      </c>
      <c r="F25" s="25">
        <v>3.8864432443137047</v>
      </c>
      <c r="G25" s="25">
        <v>14.892668979829276</v>
      </c>
      <c r="H25" s="25">
        <v>144.38800000000001</v>
      </c>
    </row>
    <row r="26" spans="1:8">
      <c r="A26" s="1" t="s">
        <v>97</v>
      </c>
      <c r="B26" s="26">
        <v>3.22337036460427</v>
      </c>
      <c r="C26" s="26">
        <v>5.2010307721263969</v>
      </c>
      <c r="D26" s="26">
        <v>4.3103748748132364</v>
      </c>
      <c r="E26" s="26">
        <v>1.4378759959754344</v>
      </c>
      <c r="F26" s="26">
        <v>3.6983248791119929</v>
      </c>
      <c r="G26" s="26">
        <v>14.092486005804483</v>
      </c>
      <c r="H26" s="26">
        <v>60.648000000000003</v>
      </c>
    </row>
    <row r="27" spans="1:8">
      <c r="A27" s="1" t="s">
        <v>98</v>
      </c>
      <c r="B27" s="26">
        <v>4.8295275640137536</v>
      </c>
      <c r="C27" s="26">
        <v>6.8881695781956491</v>
      </c>
      <c r="D27" s="26">
        <v>5.0096351247528244</v>
      </c>
      <c r="E27" s="26">
        <v>1.4232275778681813</v>
      </c>
      <c r="F27" s="26">
        <v>4.8521984457851053</v>
      </c>
      <c r="G27" s="26">
        <v>18.683955313173044</v>
      </c>
      <c r="H27" s="26">
        <v>29.669</v>
      </c>
    </row>
    <row r="28" spans="1:8">
      <c r="A28" s="1" t="s">
        <v>99</v>
      </c>
      <c r="B28" s="26">
        <v>4.6220149932092101</v>
      </c>
      <c r="C28" s="26">
        <v>5.0139558759049931</v>
      </c>
      <c r="D28" s="26">
        <v>3.2601139997219515</v>
      </c>
      <c r="E28" s="26">
        <v>1.1041717909506037</v>
      </c>
      <c r="F28" s="26">
        <v>3.9279641531831158</v>
      </c>
      <c r="G28" s="26">
        <v>14.724785849490424</v>
      </c>
      <c r="H28" s="26">
        <v>27.538</v>
      </c>
    </row>
    <row r="29" spans="1:8">
      <c r="A29" s="1" t="s">
        <v>100</v>
      </c>
      <c r="B29" s="26">
        <v>4.0360994026531509</v>
      </c>
      <c r="C29" s="26">
        <v>4.4860489772697889</v>
      </c>
      <c r="D29" s="26">
        <v>4.0309275684621548</v>
      </c>
      <c r="E29" s="26">
        <v>1.0048873833104912</v>
      </c>
      <c r="F29" s="26">
        <v>3.4718522924155053</v>
      </c>
      <c r="G29" s="26">
        <v>13.722427658969252</v>
      </c>
      <c r="H29" s="26">
        <v>26.533000000000001</v>
      </c>
    </row>
    <row r="30" spans="1:8" s="81" customFormat="1">
      <c r="A30" s="6" t="s">
        <v>46</v>
      </c>
      <c r="B30" s="25">
        <v>5.6129176383409982</v>
      </c>
      <c r="C30" s="25">
        <v>5.5273739729311506</v>
      </c>
      <c r="D30" s="25">
        <v>3.9766907133360938</v>
      </c>
      <c r="E30" s="25">
        <v>1.2431074689972321</v>
      </c>
      <c r="F30" s="25">
        <v>4.134156441383519</v>
      </c>
      <c r="G30" s="25">
        <v>16.263921278033258</v>
      </c>
      <c r="H30" s="25">
        <v>59.698999999999998</v>
      </c>
    </row>
    <row r="31" spans="1:8">
      <c r="A31" s="1" t="s">
        <v>384</v>
      </c>
      <c r="B31" s="26">
        <v>5.5649358804403946</v>
      </c>
      <c r="C31" s="26">
        <v>5.3151556591267459</v>
      </c>
      <c r="D31" s="26">
        <v>3.6839094093186162</v>
      </c>
      <c r="E31" s="26">
        <v>1.1540125308736726</v>
      </c>
      <c r="F31" s="26">
        <v>4.0788133346357256</v>
      </c>
      <c r="G31" s="26">
        <v>15.800343273376777</v>
      </c>
      <c r="H31" s="26">
        <v>22.646000000000001</v>
      </c>
    </row>
    <row r="32" spans="1:8">
      <c r="A32" s="1" t="s">
        <v>385</v>
      </c>
      <c r="B32" s="26">
        <v>5.7659146140951707</v>
      </c>
      <c r="C32" s="26">
        <v>5.0480827070684384</v>
      </c>
      <c r="D32" s="26">
        <v>3.6974358563052907</v>
      </c>
      <c r="E32" s="26">
        <v>1.2407664359445303</v>
      </c>
      <c r="F32" s="26">
        <v>3.978954291351529</v>
      </c>
      <c r="G32" s="26">
        <v>15.648735573182762</v>
      </c>
      <c r="H32" s="26">
        <v>19.510999999999999</v>
      </c>
    </row>
    <row r="33" spans="1:8">
      <c r="A33" s="1" t="s">
        <v>386</v>
      </c>
      <c r="B33" s="26">
        <v>5.4897685171164081</v>
      </c>
      <c r="C33" s="26">
        <v>6.4377075825030037</v>
      </c>
      <c r="D33" s="26">
        <v>4.7518095641903146</v>
      </c>
      <c r="E33" s="26">
        <v>1.3749659287077138</v>
      </c>
      <c r="F33" s="26">
        <v>4.4095823616705534</v>
      </c>
      <c r="G33" s="26">
        <v>17.708995830683342</v>
      </c>
      <c r="H33" s="26">
        <v>17.542000000000002</v>
      </c>
    </row>
    <row r="34" spans="1:8" s="81" customFormat="1">
      <c r="A34" s="6" t="s">
        <v>48</v>
      </c>
      <c r="B34" s="25">
        <v>6.3307898679488526</v>
      </c>
      <c r="C34" s="25">
        <v>5.7520643880004183</v>
      </c>
      <c r="D34" s="25">
        <v>4.3207553743771987</v>
      </c>
      <c r="E34" s="25">
        <v>1.5037803560851537</v>
      </c>
      <c r="F34" s="25">
        <v>4.4322497473955611</v>
      </c>
      <c r="G34" s="25">
        <v>17.352705480645273</v>
      </c>
      <c r="H34" s="25">
        <v>49.804000000000002</v>
      </c>
    </row>
    <row r="35" spans="1:8">
      <c r="A35" s="1" t="s">
        <v>387</v>
      </c>
      <c r="B35" s="26">
        <v>6.6695793140715356</v>
      </c>
      <c r="C35" s="26">
        <v>6.228083286386056</v>
      </c>
      <c r="D35" s="26">
        <v>4.939236809731308</v>
      </c>
      <c r="E35" s="26">
        <v>1.6119203927475079</v>
      </c>
      <c r="F35" s="26">
        <v>4.6541039585177693</v>
      </c>
      <c r="G35" s="26">
        <v>18.645159065040183</v>
      </c>
      <c r="H35" s="26">
        <v>16.216999999999999</v>
      </c>
    </row>
    <row r="36" spans="1:8">
      <c r="A36" s="1" t="s">
        <v>479</v>
      </c>
      <c r="B36" s="26">
        <v>5.8658312628281299</v>
      </c>
      <c r="C36" s="26">
        <v>5.260208490871773</v>
      </c>
      <c r="D36" s="26">
        <v>3.6337366317381443</v>
      </c>
      <c r="E36" s="26">
        <v>1.3597817867559683</v>
      </c>
      <c r="F36" s="26">
        <v>4.248136545317057</v>
      </c>
      <c r="G36" s="26">
        <v>15.950766987144863</v>
      </c>
      <c r="H36" s="26">
        <v>23.625</v>
      </c>
    </row>
    <row r="37" spans="1:8">
      <c r="A37" s="1" t="s">
        <v>147</v>
      </c>
      <c r="B37" s="26">
        <v>3.6786508524833206</v>
      </c>
      <c r="C37" s="26">
        <v>4.7627872498146777</v>
      </c>
      <c r="D37" s="26">
        <v>3.1991289844329134</v>
      </c>
      <c r="E37" s="26">
        <v>1.3435878428465531</v>
      </c>
      <c r="F37" s="26">
        <v>3.8014269829503338</v>
      </c>
      <c r="G37" s="26">
        <v>13.123146775389177</v>
      </c>
      <c r="H37" s="26">
        <v>5.665</v>
      </c>
    </row>
    <row r="38" spans="1:8">
      <c r="A38" s="1" t="s">
        <v>148</v>
      </c>
      <c r="B38" s="26">
        <v>6.7655130355237088</v>
      </c>
      <c r="C38" s="26">
        <v>5.4648193322152769</v>
      </c>
      <c r="D38" s="26">
        <v>3.8125095288915993</v>
      </c>
      <c r="E38" s="26">
        <v>1.3664430553438025</v>
      </c>
      <c r="F38" s="26">
        <v>4.4318874828479951</v>
      </c>
      <c r="G38" s="26">
        <v>17.113889312395184</v>
      </c>
      <c r="H38" s="26">
        <v>17.96</v>
      </c>
    </row>
    <row r="39" spans="1:8">
      <c r="A39" s="1" t="s">
        <v>390</v>
      </c>
      <c r="B39" s="26">
        <v>7.0896169180100541</v>
      </c>
      <c r="C39" s="26">
        <v>6.3577357909131171</v>
      </c>
      <c r="D39" s="26">
        <v>5.2445060765393574</v>
      </c>
      <c r="E39" s="26">
        <v>1.7334026694401108</v>
      </c>
      <c r="F39" s="26">
        <v>4.5858130621521154</v>
      </c>
      <c r="G39" s="26">
        <v>19.186841547735984</v>
      </c>
      <c r="H39" s="26">
        <v>9.9619999999999997</v>
      </c>
    </row>
    <row r="40" spans="1:8" s="81" customFormat="1">
      <c r="A40" s="6" t="s">
        <v>49</v>
      </c>
      <c r="B40" s="25">
        <v>6.2802292453455237</v>
      </c>
      <c r="C40" s="25">
        <v>5.9820777844033657</v>
      </c>
      <c r="D40" s="25">
        <v>4.1964818127608829</v>
      </c>
      <c r="E40" s="25">
        <v>1.4104220499569335</v>
      </c>
      <c r="F40" s="25">
        <v>4.2196713708341616</v>
      </c>
      <c r="G40" s="25">
        <v>17.186775326310212</v>
      </c>
      <c r="H40" s="25">
        <v>62.256</v>
      </c>
    </row>
    <row r="41" spans="1:8">
      <c r="A41" s="1" t="s">
        <v>391</v>
      </c>
      <c r="B41" s="26">
        <v>6.3928203323361572</v>
      </c>
      <c r="C41" s="26">
        <v>5.8548480353955608</v>
      </c>
      <c r="D41" s="26">
        <v>3.9518338821991503</v>
      </c>
      <c r="E41" s="26">
        <v>1.2318057266396842</v>
      </c>
      <c r="F41" s="26">
        <v>3.8638477588677445</v>
      </c>
      <c r="G41" s="26">
        <v>16.425752281354484</v>
      </c>
      <c r="H41" s="26">
        <v>6.5339999999999998</v>
      </c>
    </row>
    <row r="42" spans="1:8">
      <c r="A42" s="1" t="s">
        <v>392</v>
      </c>
      <c r="B42" s="26">
        <v>6.6297940470125898</v>
      </c>
      <c r="C42" s="26">
        <v>5.9762753802488904</v>
      </c>
      <c r="D42" s="26">
        <v>4.9792591514445821</v>
      </c>
      <c r="E42" s="26">
        <v>1.4947965941343426</v>
      </c>
      <c r="F42" s="26">
        <v>4.101593770467943</v>
      </c>
      <c r="G42" s="26">
        <v>18.099119423622735</v>
      </c>
      <c r="H42" s="26">
        <v>12.435</v>
      </c>
    </row>
    <row r="43" spans="1:8">
      <c r="A43" s="1" t="s">
        <v>393</v>
      </c>
      <c r="B43" s="26">
        <v>6.6354101654666406</v>
      </c>
      <c r="C43" s="26">
        <v>6.1893961304857443</v>
      </c>
      <c r="D43" s="26">
        <v>4.0065151538215638</v>
      </c>
      <c r="E43" s="26">
        <v>1.5328878267090862</v>
      </c>
      <c r="F43" s="26">
        <v>4.5834411581142591</v>
      </c>
      <c r="G43" s="26">
        <v>17.479792367527743</v>
      </c>
      <c r="H43" s="26">
        <v>11.483000000000001</v>
      </c>
    </row>
    <row r="44" spans="1:8">
      <c r="A44" s="1" t="s">
        <v>530</v>
      </c>
      <c r="B44" s="26">
        <v>5.6204993921256898</v>
      </c>
      <c r="C44" s="26">
        <v>6.0249696062844853</v>
      </c>
      <c r="D44" s="26">
        <v>3.9126063780043019</v>
      </c>
      <c r="E44" s="26">
        <v>1.3116057233704292</v>
      </c>
      <c r="F44" s="26">
        <v>4.4480033666884875</v>
      </c>
      <c r="G44" s="26">
        <v>16.963200224445899</v>
      </c>
      <c r="H44" s="26">
        <v>14.510999999999999</v>
      </c>
    </row>
    <row r="45" spans="1:8">
      <c r="A45" s="1" t="s">
        <v>149</v>
      </c>
      <c r="B45" s="26">
        <v>4.0843927508790916</v>
      </c>
      <c r="C45" s="26">
        <v>5.3800378685420611</v>
      </c>
      <c r="D45" s="26">
        <v>3.7354611847443877</v>
      </c>
      <c r="E45" s="26">
        <v>1.1090073032188261</v>
      </c>
      <c r="F45" s="26">
        <v>4.0086556667568303</v>
      </c>
      <c r="G45" s="26">
        <v>14.725453070056801</v>
      </c>
      <c r="H45" s="26">
        <v>5.444</v>
      </c>
    </row>
    <row r="46" spans="1:8">
      <c r="A46" s="1" t="s">
        <v>150</v>
      </c>
      <c r="B46" s="26">
        <v>6.789640548441553</v>
      </c>
      <c r="C46" s="26">
        <v>6.5158315148021577</v>
      </c>
      <c r="D46" s="26">
        <v>4.0474327829703132</v>
      </c>
      <c r="E46" s="26">
        <v>1.4658047515131551</v>
      </c>
      <c r="F46" s="26">
        <v>4.7823938732655327</v>
      </c>
      <c r="G46" s="26">
        <v>18.666364721867666</v>
      </c>
      <c r="H46" s="26">
        <v>9.0670000000000002</v>
      </c>
    </row>
    <row r="47" spans="1:8">
      <c r="A47" s="1" t="s">
        <v>396</v>
      </c>
      <c r="B47" s="26">
        <v>6.3251748592833943</v>
      </c>
      <c r="C47" s="26">
        <v>5.8666874774414453</v>
      </c>
      <c r="D47" s="26">
        <v>4.1254109315097889</v>
      </c>
      <c r="E47" s="26">
        <v>1.427163914116534</v>
      </c>
      <c r="F47" s="26">
        <v>4.0132278487186746</v>
      </c>
      <c r="G47" s="26">
        <v>16.869409136580465</v>
      </c>
      <c r="H47" s="26">
        <v>17.292999999999999</v>
      </c>
    </row>
    <row r="48" spans="1:8" s="81" customFormat="1">
      <c r="A48" s="6" t="s">
        <v>50</v>
      </c>
      <c r="B48" s="25">
        <v>5.9902788539916072</v>
      </c>
      <c r="C48" s="25">
        <v>6.1128498254017769</v>
      </c>
      <c r="D48" s="25">
        <v>3.9653420011874689</v>
      </c>
      <c r="E48" s="25">
        <v>1.4406617624860372</v>
      </c>
      <c r="F48" s="25">
        <v>4.2662346157329605</v>
      </c>
      <c r="G48" s="25">
        <v>17.146048645983232</v>
      </c>
      <c r="H48" s="25">
        <v>85.191000000000003</v>
      </c>
    </row>
    <row r="49" spans="1:8">
      <c r="A49" s="1" t="s">
        <v>747</v>
      </c>
      <c r="B49" s="26">
        <v>5.9908709546462369</v>
      </c>
      <c r="C49" s="26">
        <v>5.9697919160585835</v>
      </c>
      <c r="D49" s="26">
        <v>3.9123736558859963</v>
      </c>
      <c r="E49" s="26">
        <v>1.3909563117407642</v>
      </c>
      <c r="F49" s="26">
        <v>4.2441733373583022</v>
      </c>
      <c r="G49" s="26">
        <v>17.020933306962849</v>
      </c>
      <c r="H49" s="26">
        <v>65.406000000000006</v>
      </c>
    </row>
    <row r="50" spans="1:8">
      <c r="A50" s="1" t="s">
        <v>152</v>
      </c>
      <c r="B50" s="26">
        <v>3.8704643767159821</v>
      </c>
      <c r="C50" s="26">
        <v>5.4269460959567031</v>
      </c>
      <c r="D50" s="26">
        <v>3.5445513263673534</v>
      </c>
      <c r="E50" s="26">
        <v>1.3520453512947637</v>
      </c>
      <c r="F50" s="26">
        <v>3.6502261639046361</v>
      </c>
      <c r="G50" s="26">
        <v>14.017224010903274</v>
      </c>
      <c r="H50" s="26">
        <v>14.193</v>
      </c>
    </row>
    <row r="51" spans="1:8">
      <c r="A51" s="1" t="s">
        <v>153</v>
      </c>
      <c r="B51" s="26">
        <v>6.7494894245514363</v>
      </c>
      <c r="C51" s="26">
        <v>6.1640060209035594</v>
      </c>
      <c r="D51" s="26">
        <v>4.0439695562763678</v>
      </c>
      <c r="E51" s="26">
        <v>1.4048774972262856</v>
      </c>
      <c r="F51" s="26">
        <v>4.4566699880571274</v>
      </c>
      <c r="G51" s="26">
        <v>18.095571243825397</v>
      </c>
      <c r="H51" s="26">
        <v>51.213000000000001</v>
      </c>
    </row>
    <row r="52" spans="1:8">
      <c r="A52" s="1" t="s">
        <v>398</v>
      </c>
      <c r="B52" s="26">
        <v>5.9882579693925591</v>
      </c>
      <c r="C52" s="26">
        <v>6.6011173581319333</v>
      </c>
      <c r="D52" s="26">
        <v>4.1461269951237707</v>
      </c>
      <c r="E52" s="26">
        <v>1.6103102489630241</v>
      </c>
      <c r="F52" s="26">
        <v>4.3415314379102385</v>
      </c>
      <c r="G52" s="26">
        <v>17.573076820592075</v>
      </c>
      <c r="H52" s="26">
        <v>19.785</v>
      </c>
    </row>
    <row r="53" spans="1:8" s="81" customFormat="1">
      <c r="A53" s="16" t="s">
        <v>53</v>
      </c>
      <c r="B53" s="40">
        <v>5.346479038478118</v>
      </c>
      <c r="C53" s="40">
        <v>5.7104952629303973</v>
      </c>
      <c r="D53" s="40">
        <v>4.2404764592274864</v>
      </c>
      <c r="E53" s="40">
        <v>1.3907689135417769</v>
      </c>
      <c r="F53" s="40">
        <v>4.1613154474478424</v>
      </c>
      <c r="G53" s="40">
        <v>16.390802983588017</v>
      </c>
      <c r="H53" s="40">
        <v>553.255</v>
      </c>
    </row>
    <row r="54" spans="1:8">
      <c r="H54" s="11" t="s">
        <v>66</v>
      </c>
    </row>
    <row r="55" spans="1:8">
      <c r="A55" s="24"/>
    </row>
    <row r="56" spans="1:8">
      <c r="A56" s="24" t="s">
        <v>198</v>
      </c>
    </row>
  </sheetData>
  <pageMargins left="0.75" right="0.75" top="0.59" bottom="1" header="0.5" footer="0.5"/>
  <pageSetup paperSize="9" scale="99" orientation="portrait" r:id="rId1"/>
  <headerFooter alignWithMargins="0"/>
</worksheet>
</file>

<file path=xl/worksheets/sheet18.xml><?xml version="1.0" encoding="utf-8"?>
<worksheet xmlns="http://schemas.openxmlformats.org/spreadsheetml/2006/main" xmlns:r="http://schemas.openxmlformats.org/officeDocument/2006/relationships">
  <dimension ref="A1:G35"/>
  <sheetViews>
    <sheetView workbookViewId="0">
      <selection activeCell="A2" sqref="A2"/>
    </sheetView>
  </sheetViews>
  <sheetFormatPr defaultRowHeight="12.75"/>
  <cols>
    <col min="1" max="1" width="16.140625" customWidth="1"/>
    <col min="2" max="2" width="9.85546875" customWidth="1"/>
    <col min="3" max="3" width="9.7109375" customWidth="1"/>
    <col min="4" max="4" width="12.140625" customWidth="1"/>
  </cols>
  <sheetData>
    <row r="1" spans="1:7">
      <c r="A1" s="6" t="s">
        <v>213</v>
      </c>
      <c r="B1" s="6"/>
      <c r="C1" s="6"/>
      <c r="D1" s="6"/>
      <c r="E1" s="6"/>
      <c r="F1" s="6"/>
      <c r="G1" s="6"/>
    </row>
    <row r="2" spans="1:7">
      <c r="A2" s="6"/>
      <c r="B2" s="6"/>
      <c r="C2" s="6"/>
      <c r="D2" s="6"/>
      <c r="E2" s="6"/>
      <c r="F2" s="6"/>
      <c r="G2" s="6"/>
    </row>
    <row r="3" spans="1:7">
      <c r="A3" s="6"/>
      <c r="B3" s="11"/>
      <c r="D3" s="11" t="s">
        <v>60</v>
      </c>
      <c r="E3" s="6"/>
      <c r="F3" s="6"/>
      <c r="G3" s="6"/>
    </row>
    <row r="4" spans="1:7">
      <c r="A4" s="124" t="s">
        <v>52</v>
      </c>
      <c r="B4" s="29" t="s">
        <v>200</v>
      </c>
      <c r="C4" s="29" t="s">
        <v>201</v>
      </c>
      <c r="D4" s="29" t="s">
        <v>199</v>
      </c>
      <c r="E4" s="102"/>
      <c r="F4" s="102"/>
      <c r="G4" s="102"/>
    </row>
    <row r="5" spans="1:7">
      <c r="A5" s="1" t="s">
        <v>202</v>
      </c>
      <c r="B5" s="26">
        <v>54.5</v>
      </c>
      <c r="C5" s="26">
        <v>59.2</v>
      </c>
      <c r="D5" s="26">
        <v>56.9</v>
      </c>
      <c r="E5" s="1"/>
      <c r="F5" s="1"/>
      <c r="G5" s="1"/>
    </row>
    <row r="6" spans="1:7">
      <c r="A6" s="1" t="s">
        <v>203</v>
      </c>
      <c r="B6" s="26">
        <v>56</v>
      </c>
      <c r="C6" s="26">
        <v>63.5</v>
      </c>
      <c r="D6" s="26">
        <v>59.7</v>
      </c>
      <c r="E6" s="1"/>
      <c r="F6" s="1"/>
      <c r="G6" s="1"/>
    </row>
    <row r="7" spans="1:7">
      <c r="A7" s="1" t="s">
        <v>204</v>
      </c>
      <c r="B7" s="26">
        <v>54.9</v>
      </c>
      <c r="C7" s="26">
        <v>66.8</v>
      </c>
      <c r="D7" s="26">
        <v>60.9</v>
      </c>
      <c r="E7" s="1"/>
      <c r="F7" s="1"/>
      <c r="G7" s="1"/>
    </row>
    <row r="8" spans="1:7">
      <c r="A8" s="1" t="s">
        <v>205</v>
      </c>
      <c r="B8" s="26">
        <v>68.5</v>
      </c>
      <c r="C8" s="26">
        <v>63.7</v>
      </c>
      <c r="D8" s="26">
        <v>66.099999999999994</v>
      </c>
      <c r="E8" s="1"/>
      <c r="F8" s="1"/>
      <c r="G8" s="1"/>
    </row>
    <row r="9" spans="1:7">
      <c r="A9" s="1" t="s">
        <v>206</v>
      </c>
      <c r="B9" s="26">
        <v>64.2</v>
      </c>
      <c r="C9" s="26">
        <v>68.900000000000006</v>
      </c>
      <c r="D9" s="26">
        <v>66.5</v>
      </c>
      <c r="E9" s="1"/>
      <c r="F9" s="1"/>
      <c r="G9" s="1"/>
    </row>
    <row r="10" spans="1:7">
      <c r="A10" s="1" t="s">
        <v>207</v>
      </c>
      <c r="B10" s="26">
        <v>59.5</v>
      </c>
      <c r="C10" s="26">
        <v>65.599999999999994</v>
      </c>
      <c r="D10" s="26">
        <v>62.5</v>
      </c>
      <c r="E10" s="1"/>
      <c r="F10" s="1"/>
      <c r="G10" s="1"/>
    </row>
    <row r="11" spans="1:7">
      <c r="A11" s="1" t="s">
        <v>208</v>
      </c>
      <c r="B11" s="26">
        <v>60.3</v>
      </c>
      <c r="C11" s="26">
        <v>63.2</v>
      </c>
      <c r="D11" s="26">
        <v>61.7</v>
      </c>
      <c r="E11" s="1"/>
      <c r="F11" s="1"/>
      <c r="G11" s="1"/>
    </row>
    <row r="12" spans="1:7">
      <c r="A12" s="1" t="s">
        <v>209</v>
      </c>
      <c r="B12" s="26">
        <v>58.9</v>
      </c>
      <c r="C12" s="26">
        <v>64.900000000000006</v>
      </c>
      <c r="D12" s="26">
        <v>61.9</v>
      </c>
      <c r="E12" s="1"/>
      <c r="F12" s="1"/>
      <c r="G12" s="1"/>
    </row>
    <row r="13" spans="1:7">
      <c r="A13" s="6" t="s">
        <v>53</v>
      </c>
      <c r="B13" s="25">
        <v>61.3</v>
      </c>
      <c r="C13" s="25">
        <v>64.400000000000006</v>
      </c>
      <c r="D13" s="25">
        <v>62.9</v>
      </c>
      <c r="E13" s="6"/>
      <c r="F13" s="6"/>
      <c r="G13" s="6"/>
    </row>
    <row r="14" spans="1:7">
      <c r="A14" s="16" t="s">
        <v>210</v>
      </c>
      <c r="B14" s="40">
        <v>1034</v>
      </c>
      <c r="C14" s="40">
        <v>1101.8</v>
      </c>
      <c r="D14" s="40">
        <v>2135.8000000000002</v>
      </c>
      <c r="E14" s="6"/>
      <c r="F14" s="6"/>
      <c r="G14" s="6"/>
    </row>
    <row r="15" spans="1:7">
      <c r="A15" s="1"/>
      <c r="B15" s="1"/>
      <c r="D15" s="11" t="s">
        <v>212</v>
      </c>
      <c r="E15" s="1"/>
      <c r="F15" s="1"/>
      <c r="G15" s="1"/>
    </row>
    <row r="16" spans="1:7">
      <c r="A16" s="1"/>
      <c r="B16" s="1"/>
      <c r="C16" s="1"/>
      <c r="D16" s="1"/>
      <c r="E16" s="1"/>
      <c r="F16" s="1"/>
      <c r="G16" s="1"/>
    </row>
    <row r="17" spans="1:7">
      <c r="A17" s="24" t="s">
        <v>211</v>
      </c>
      <c r="B17" s="1"/>
      <c r="C17" s="1"/>
      <c r="D17" s="1"/>
      <c r="E17" s="1"/>
      <c r="F17" s="1"/>
      <c r="G17" s="1"/>
    </row>
    <row r="18" spans="1:7">
      <c r="A18" s="1"/>
      <c r="B18" s="1"/>
      <c r="C18" s="1"/>
      <c r="D18" s="1"/>
      <c r="E18" s="1"/>
      <c r="F18" s="1"/>
      <c r="G18" s="1"/>
    </row>
    <row r="19" spans="1:7">
      <c r="A19" s="6"/>
      <c r="B19" s="6"/>
      <c r="C19" s="6"/>
      <c r="D19" s="6"/>
      <c r="E19" s="6"/>
      <c r="F19" s="6"/>
      <c r="G19" s="6"/>
    </row>
    <row r="20" spans="1:7">
      <c r="A20" s="6"/>
      <c r="B20" s="6"/>
      <c r="C20" s="6"/>
      <c r="D20" s="6"/>
      <c r="E20" s="6"/>
      <c r="F20" s="6"/>
      <c r="G20" s="6"/>
    </row>
    <row r="21" spans="1:7">
      <c r="A21" s="6"/>
      <c r="B21" s="6"/>
      <c r="C21" s="6"/>
      <c r="D21" s="6"/>
      <c r="E21" s="6"/>
      <c r="F21" s="6"/>
      <c r="G21" s="6"/>
    </row>
    <row r="22" spans="1:7">
      <c r="A22" s="6"/>
      <c r="B22" s="6"/>
      <c r="C22" s="6"/>
      <c r="D22" s="6"/>
      <c r="E22" s="6"/>
      <c r="F22" s="6"/>
      <c r="G22" s="6"/>
    </row>
    <row r="23" spans="1:7">
      <c r="A23" s="102"/>
      <c r="B23" s="102"/>
      <c r="C23" s="102"/>
      <c r="D23" s="102"/>
      <c r="E23" s="102"/>
      <c r="F23" s="102"/>
      <c r="G23" s="102"/>
    </row>
    <row r="24" spans="1:7">
      <c r="A24" s="11"/>
      <c r="B24" s="11"/>
      <c r="C24" s="11"/>
      <c r="D24" s="11"/>
      <c r="E24" s="11"/>
      <c r="F24" s="11"/>
      <c r="G24" s="11"/>
    </row>
    <row r="25" spans="1:7">
      <c r="A25" s="1"/>
      <c r="B25" s="26"/>
      <c r="C25" s="26"/>
      <c r="D25" s="26"/>
      <c r="E25" s="26"/>
      <c r="F25" s="26"/>
      <c r="G25" s="1"/>
    </row>
    <row r="26" spans="1:7">
      <c r="A26" s="1"/>
      <c r="B26" s="26"/>
      <c r="C26" s="26"/>
      <c r="D26" s="26"/>
      <c r="E26" s="26"/>
      <c r="F26" s="26"/>
      <c r="G26" s="1"/>
    </row>
    <row r="27" spans="1:7">
      <c r="A27" s="1"/>
      <c r="B27" s="26"/>
      <c r="C27" s="26"/>
      <c r="D27" s="26"/>
      <c r="E27" s="26"/>
      <c r="F27" s="26"/>
      <c r="G27" s="1"/>
    </row>
    <row r="28" spans="1:7">
      <c r="A28" s="1"/>
      <c r="B28" s="26"/>
      <c r="C28" s="26"/>
      <c r="D28" s="26"/>
      <c r="E28" s="26"/>
      <c r="F28" s="26"/>
      <c r="G28" s="1"/>
    </row>
    <row r="29" spans="1:7">
      <c r="A29" s="1"/>
      <c r="B29" s="26"/>
      <c r="C29" s="26"/>
      <c r="D29" s="26"/>
      <c r="E29" s="26"/>
      <c r="F29" s="26"/>
      <c r="G29" s="1"/>
    </row>
    <row r="30" spans="1:7">
      <c r="A30" s="1"/>
      <c r="B30" s="26"/>
      <c r="C30" s="26"/>
      <c r="D30" s="26"/>
      <c r="E30" s="26"/>
      <c r="F30" s="26"/>
      <c r="G30" s="1"/>
    </row>
    <row r="31" spans="1:7">
      <c r="A31" s="1"/>
      <c r="B31" s="26"/>
      <c r="C31" s="26"/>
      <c r="D31" s="26"/>
      <c r="E31" s="26"/>
      <c r="F31" s="26"/>
      <c r="G31" s="1"/>
    </row>
    <row r="32" spans="1:7">
      <c r="A32" s="1"/>
      <c r="B32" s="26"/>
      <c r="C32" s="26"/>
      <c r="D32" s="26"/>
      <c r="E32" s="26"/>
      <c r="F32" s="26"/>
      <c r="G32" s="1"/>
    </row>
    <row r="33" spans="1:7">
      <c r="A33" s="6"/>
      <c r="B33" s="25"/>
      <c r="C33" s="25"/>
      <c r="D33" s="25"/>
      <c r="E33" s="25"/>
      <c r="F33" s="25"/>
      <c r="G33" s="6"/>
    </row>
    <row r="34" spans="1:7">
      <c r="A34" s="1"/>
      <c r="B34" s="1"/>
      <c r="C34" s="1"/>
      <c r="D34" s="1"/>
      <c r="E34" s="1"/>
      <c r="F34" s="1"/>
      <c r="G34" s="1"/>
    </row>
    <row r="35" spans="1:7">
      <c r="A35" s="1"/>
      <c r="B35" s="1"/>
      <c r="C35" s="1"/>
      <c r="D35" s="1"/>
      <c r="E35" s="1"/>
      <c r="F35" s="1"/>
      <c r="G35" s="1"/>
    </row>
  </sheetData>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dimension ref="A1:J22"/>
  <sheetViews>
    <sheetView workbookViewId="0">
      <selection activeCell="A2" sqref="A2"/>
    </sheetView>
  </sheetViews>
  <sheetFormatPr defaultColWidth="14.7109375" defaultRowHeight="15" customHeight="1"/>
  <cols>
    <col min="1" max="1" width="14.7109375" style="1" customWidth="1"/>
    <col min="2" max="10" width="9.7109375" style="26" customWidth="1"/>
    <col min="11" max="16384" width="14.7109375" style="1"/>
  </cols>
  <sheetData>
    <row r="1" spans="1:10" ht="15" customHeight="1">
      <c r="A1" s="6" t="s">
        <v>232</v>
      </c>
    </row>
    <row r="2" spans="1:10" ht="15" customHeight="1">
      <c r="A2" s="6"/>
    </row>
    <row r="3" spans="1:10" ht="15" customHeight="1">
      <c r="J3" s="53" t="s">
        <v>214</v>
      </c>
    </row>
    <row r="4" spans="1:10" ht="15" customHeight="1">
      <c r="A4" s="28" t="s">
        <v>215</v>
      </c>
      <c r="B4" s="126" t="s">
        <v>45</v>
      </c>
      <c r="C4" s="126" t="s">
        <v>47</v>
      </c>
      <c r="D4" s="126" t="s">
        <v>51</v>
      </c>
      <c r="E4" s="126" t="s">
        <v>39</v>
      </c>
      <c r="F4" s="126" t="s">
        <v>46</v>
      </c>
      <c r="G4" s="126" t="s">
        <v>48</v>
      </c>
      <c r="H4" s="126" t="s">
        <v>49</v>
      </c>
      <c r="I4" s="126" t="s">
        <v>50</v>
      </c>
      <c r="J4" s="126" t="s">
        <v>53</v>
      </c>
    </row>
    <row r="5" spans="1:10" ht="15" customHeight="1">
      <c r="A5" s="1" t="s">
        <v>216</v>
      </c>
      <c r="B5" s="26">
        <v>10.831380617629689</v>
      </c>
      <c r="C5" s="26">
        <v>10.09936857786129</v>
      </c>
      <c r="D5" s="26">
        <v>9.7268266484388359</v>
      </c>
      <c r="E5" s="26">
        <v>15.818025424112475</v>
      </c>
      <c r="F5" s="26">
        <v>11.258683767007852</v>
      </c>
      <c r="G5" s="26">
        <v>10.986443563056623</v>
      </c>
      <c r="H5" s="26">
        <v>19.442373312514803</v>
      </c>
      <c r="I5" s="26">
        <v>9.4085062767287102</v>
      </c>
      <c r="J5" s="26">
        <v>12.954274953342267</v>
      </c>
    </row>
    <row r="6" spans="1:10" ht="15" customHeight="1">
      <c r="A6" s="1" t="s">
        <v>217</v>
      </c>
      <c r="B6" s="26">
        <v>1.4840639347697699</v>
      </c>
      <c r="C6" s="26">
        <v>1.3914986542075058</v>
      </c>
      <c r="D6" s="26">
        <v>1.2162195151722286</v>
      </c>
      <c r="E6" s="26">
        <v>3.1337568083575169</v>
      </c>
      <c r="F6" s="26">
        <v>3.0135240679080857</v>
      </c>
      <c r="G6" s="26">
        <v>1.5597968481423177</v>
      </c>
      <c r="H6" s="26">
        <v>1.2679713335847931</v>
      </c>
      <c r="I6" s="26">
        <v>1.2428147762579964</v>
      </c>
      <c r="J6" s="26">
        <v>2.0704047166215775</v>
      </c>
    </row>
    <row r="7" spans="1:10" ht="15" customHeight="1">
      <c r="A7" s="1" t="s">
        <v>218</v>
      </c>
      <c r="B7" s="26">
        <v>2.0308243317902117</v>
      </c>
      <c r="C7" s="26">
        <v>2.7677619216901124</v>
      </c>
      <c r="D7" s="26">
        <v>1.9451700314918341</v>
      </c>
      <c r="E7" s="26">
        <v>1.308359859063682</v>
      </c>
      <c r="F7" s="26">
        <v>1.5332757841081925</v>
      </c>
      <c r="G7" s="26">
        <v>1.3495246624797654</v>
      </c>
      <c r="H7" s="26">
        <v>0.94560574030052369</v>
      </c>
      <c r="I7" s="26">
        <v>1.3581639243129657</v>
      </c>
      <c r="J7" s="26">
        <v>1.5187525225141707</v>
      </c>
    </row>
    <row r="8" spans="1:10" ht="15" customHeight="1">
      <c r="A8" s="1" t="s">
        <v>219</v>
      </c>
      <c r="B8" s="26">
        <v>1.4154807490807948</v>
      </c>
      <c r="C8" s="26">
        <v>0.50869263453692892</v>
      </c>
      <c r="D8" s="26">
        <v>0.39840831970314677</v>
      </c>
      <c r="E8" s="26">
        <v>0.81692484697294454</v>
      </c>
      <c r="F8" s="26">
        <v>0.76910428741727299</v>
      </c>
      <c r="G8" s="26">
        <v>0.58353312899475429</v>
      </c>
      <c r="H8" s="26">
        <v>1.0315698985096622</v>
      </c>
      <c r="I8" s="26">
        <v>0.22620000064261361</v>
      </c>
      <c r="J8" s="26">
        <v>0.73032345303745827</v>
      </c>
    </row>
    <row r="9" spans="1:10" ht="15" customHeight="1">
      <c r="A9" s="1" t="s">
        <v>220</v>
      </c>
      <c r="B9" s="26">
        <v>2.7723800270522565</v>
      </c>
      <c r="C9" s="26">
        <v>3.3179286645337127</v>
      </c>
      <c r="D9" s="26">
        <v>5.9019114810926938</v>
      </c>
      <c r="E9" s="26">
        <v>4.6770625674201067</v>
      </c>
      <c r="F9" s="26">
        <v>3.8253792082870888</v>
      </c>
      <c r="G9" s="26">
        <v>4.0435675068282837</v>
      </c>
      <c r="H9" s="26">
        <v>2.5144516276173019</v>
      </c>
      <c r="I9" s="26">
        <v>3.9369724543663991</v>
      </c>
      <c r="J9" s="26">
        <v>4.0430459142059565</v>
      </c>
    </row>
    <row r="10" spans="1:10" ht="15" customHeight="1">
      <c r="A10" s="1" t="s">
        <v>221</v>
      </c>
      <c r="B10" s="26">
        <v>0.94730525232897078</v>
      </c>
      <c r="C10" s="26">
        <v>0.14304335313933608</v>
      </c>
      <c r="D10" s="26">
        <v>0.44674462319654318</v>
      </c>
      <c r="E10" s="26">
        <v>0.73122032929892455</v>
      </c>
      <c r="F10" s="26">
        <v>0.3522834710404078</v>
      </c>
      <c r="G10" s="26">
        <v>0.48062213865726189</v>
      </c>
      <c r="H10" s="26">
        <v>0.44517153358303874</v>
      </c>
      <c r="I10" s="26">
        <v>0.42476761484308984</v>
      </c>
      <c r="J10" s="26">
        <v>0.55324412880437279</v>
      </c>
    </row>
    <row r="11" spans="1:10" ht="15" customHeight="1">
      <c r="A11" s="1" t="s">
        <v>222</v>
      </c>
      <c r="B11" s="26">
        <v>1.6431388237983655</v>
      </c>
      <c r="C11" s="26">
        <v>2.2184415892201175</v>
      </c>
      <c r="D11" s="26">
        <v>1.0111564094426679</v>
      </c>
      <c r="E11" s="26">
        <v>0.75182687999650311</v>
      </c>
      <c r="F11" s="26">
        <v>1.0765815760266371</v>
      </c>
      <c r="G11" s="26">
        <v>1.8857743634816178</v>
      </c>
      <c r="H11" s="26">
        <v>1.2684099262287174</v>
      </c>
      <c r="I11" s="26">
        <v>1.088587503092578</v>
      </c>
      <c r="J11" s="26">
        <v>1.182105155714624</v>
      </c>
    </row>
    <row r="12" spans="1:10" ht="15" customHeight="1">
      <c r="A12" s="1" t="s">
        <v>223</v>
      </c>
      <c r="B12" s="26">
        <v>9.3563658531938803</v>
      </c>
      <c r="C12" s="26">
        <v>7.2985966516005627</v>
      </c>
      <c r="D12" s="26">
        <v>7.2221272855991989</v>
      </c>
      <c r="E12" s="26">
        <v>2.9628161037071497</v>
      </c>
      <c r="F12" s="26">
        <v>7.9812553952398568</v>
      </c>
      <c r="G12" s="26">
        <v>5.8564697636384873</v>
      </c>
      <c r="H12" s="26">
        <v>4.2047876773010762</v>
      </c>
      <c r="I12" s="26">
        <v>6.4608375183546523</v>
      </c>
      <c r="J12" s="26">
        <v>5.6972065291796952</v>
      </c>
    </row>
    <row r="13" spans="1:10" ht="15" customHeight="1">
      <c r="A13" s="1" t="s">
        <v>224</v>
      </c>
      <c r="B13" s="26">
        <v>7.2059972185708032</v>
      </c>
      <c r="C13" s="26">
        <v>8.1018400961522179</v>
      </c>
      <c r="D13" s="26">
        <v>5.7144252129970949</v>
      </c>
      <c r="E13" s="26">
        <v>8.6911249771688777</v>
      </c>
      <c r="F13" s="26">
        <v>10.244173140954494</v>
      </c>
      <c r="G13" s="26">
        <v>5.9410236584022655</v>
      </c>
      <c r="H13" s="26">
        <v>6.4455574951096928</v>
      </c>
      <c r="I13" s="26">
        <v>6.2503815518476751</v>
      </c>
      <c r="J13" s="26">
        <v>7.577094119861445</v>
      </c>
    </row>
    <row r="14" spans="1:10" ht="15" customHeight="1">
      <c r="A14" s="1" t="s">
        <v>233</v>
      </c>
      <c r="B14" s="26">
        <v>0.25480558571945666</v>
      </c>
      <c r="C14" s="26">
        <v>3.76991180403907</v>
      </c>
      <c r="D14" s="26">
        <v>2.6897444034860727</v>
      </c>
      <c r="E14" s="26">
        <v>0.63927140232260804</v>
      </c>
      <c r="F14" s="26">
        <v>1.0811033008591275</v>
      </c>
      <c r="G14" s="26">
        <v>4.6065184377555388</v>
      </c>
      <c r="H14" s="26">
        <v>4.4508381505425385</v>
      </c>
      <c r="I14" s="26">
        <v>1.904064209954728</v>
      </c>
      <c r="J14" s="26">
        <v>1.9467488479543171</v>
      </c>
    </row>
    <row r="15" spans="1:10" ht="15" customHeight="1">
      <c r="A15" s="1" t="s">
        <v>225</v>
      </c>
      <c r="B15" s="26">
        <v>0.20289192432988512</v>
      </c>
      <c r="C15" s="26">
        <v>0.13457924940328067</v>
      </c>
      <c r="D15" s="26">
        <v>0.21775748846520029</v>
      </c>
      <c r="E15" s="26">
        <v>0.85017632650767361</v>
      </c>
      <c r="F15" s="26">
        <v>0.40942163028733508</v>
      </c>
      <c r="G15" s="26">
        <v>1.0469107233251931</v>
      </c>
      <c r="H15" s="26">
        <v>0.33289181673844964</v>
      </c>
      <c r="I15" s="26">
        <v>0.62044346767171443</v>
      </c>
      <c r="J15" s="26">
        <v>0.5639662772045253</v>
      </c>
    </row>
    <row r="16" spans="1:10" ht="15" customHeight="1">
      <c r="A16" s="1" t="s">
        <v>226</v>
      </c>
      <c r="B16" s="26">
        <v>7.6684574498485452</v>
      </c>
      <c r="C16" s="26">
        <v>4.8194606673099383</v>
      </c>
      <c r="D16" s="26">
        <v>5.5640456021287505</v>
      </c>
      <c r="E16" s="26">
        <v>9.5586295394904255</v>
      </c>
      <c r="F16" s="26">
        <v>6.4035844945944831</v>
      </c>
      <c r="G16" s="26">
        <v>5.18782646425651</v>
      </c>
      <c r="H16" s="26">
        <v>5.8464399435092673</v>
      </c>
      <c r="I16" s="26">
        <v>6.2516667791240526</v>
      </c>
      <c r="J16" s="26">
        <v>7.1221753693990824</v>
      </c>
    </row>
    <row r="17" spans="1:10" ht="15" customHeight="1">
      <c r="A17" s="1" t="s">
        <v>227</v>
      </c>
      <c r="B17" s="26">
        <v>8.0961498161589613</v>
      </c>
      <c r="C17" s="26">
        <v>5.6667174512890828</v>
      </c>
      <c r="D17" s="26">
        <v>9.6550545614334897</v>
      </c>
      <c r="E17" s="26">
        <v>7.6089688450808879</v>
      </c>
      <c r="F17" s="26">
        <v>8.6632137131582194</v>
      </c>
      <c r="G17" s="26">
        <v>9.3215106220830286</v>
      </c>
      <c r="H17" s="26">
        <v>8.1415952491644816</v>
      </c>
      <c r="I17" s="26">
        <v>7.3386477481211587</v>
      </c>
      <c r="J17" s="26">
        <v>8.0273775310591144</v>
      </c>
    </row>
    <row r="18" spans="1:10" ht="15" customHeight="1">
      <c r="A18" s="1" t="s">
        <v>228</v>
      </c>
      <c r="B18" s="26">
        <v>0.69488102722371459</v>
      </c>
      <c r="C18" s="26">
        <v>0.57217341255734433</v>
      </c>
      <c r="D18" s="26">
        <v>0.33054219661645873</v>
      </c>
      <c r="E18" s="26">
        <v>1.5534529241788211</v>
      </c>
      <c r="F18" s="26">
        <v>0.96764911415299881</v>
      </c>
      <c r="G18" s="26">
        <v>0.5056545417123276</v>
      </c>
      <c r="H18" s="26">
        <v>0.53990754467066082</v>
      </c>
      <c r="I18" s="26">
        <v>1.158311082836111</v>
      </c>
      <c r="J18" s="26">
        <v>0.97679240141476176</v>
      </c>
    </row>
    <row r="19" spans="1:10" ht="15" customHeight="1">
      <c r="A19" s="1" t="s">
        <v>229</v>
      </c>
      <c r="B19" s="26">
        <v>39.647749137947457</v>
      </c>
      <c r="C19" s="26">
        <v>44.888527753796147</v>
      </c>
      <c r="D19" s="26">
        <v>43.035910455777163</v>
      </c>
      <c r="E19" s="26">
        <v>34.330981792863575</v>
      </c>
      <c r="F19" s="26">
        <v>36.764089283512149</v>
      </c>
      <c r="G19" s="26">
        <v>42.659665010819559</v>
      </c>
      <c r="H19" s="26">
        <v>39.112376207226248</v>
      </c>
      <c r="I19" s="26">
        <v>45.149391605538042</v>
      </c>
      <c r="J19" s="26">
        <v>39.3374555077663</v>
      </c>
    </row>
    <row r="20" spans="1:10" ht="15" customHeight="1">
      <c r="A20" s="1" t="s">
        <v>230</v>
      </c>
      <c r="B20" s="26">
        <v>5.7481282505572384</v>
      </c>
      <c r="C20" s="26">
        <v>4.3006111082897434</v>
      </c>
      <c r="D20" s="26">
        <v>4.9239557649586212</v>
      </c>
      <c r="E20" s="26">
        <v>6.5674013734578267</v>
      </c>
      <c r="F20" s="26">
        <v>5.6574998972335262</v>
      </c>
      <c r="G20" s="26">
        <v>3.9840460151195716</v>
      </c>
      <c r="H20" s="26">
        <v>4.010052543398742</v>
      </c>
      <c r="I20" s="26">
        <v>7.1799221794884156</v>
      </c>
      <c r="J20" s="26">
        <v>5.6990325719203323</v>
      </c>
    </row>
    <row r="21" spans="1:10" s="6" customFormat="1" ht="15" customHeight="1">
      <c r="A21" s="16" t="s">
        <v>231</v>
      </c>
      <c r="B21" s="40">
        <v>209.964</v>
      </c>
      <c r="C21" s="40">
        <v>118.146</v>
      </c>
      <c r="D21" s="40">
        <v>204.815</v>
      </c>
      <c r="E21" s="40">
        <v>640.57299999999998</v>
      </c>
      <c r="F21" s="40">
        <v>243.27</v>
      </c>
      <c r="G21" s="40">
        <v>179.767</v>
      </c>
      <c r="H21" s="40">
        <v>228.00200000000001</v>
      </c>
      <c r="I21" s="40">
        <v>311.22899999999998</v>
      </c>
      <c r="J21" s="40">
        <v>2135.7660000000001</v>
      </c>
    </row>
    <row r="22" spans="1:10" ht="15" customHeight="1">
      <c r="J22" s="11" t="s">
        <v>212</v>
      </c>
    </row>
  </sheetData>
  <pageMargins left="0.27" right="0.16" top="1" bottom="1" header="0.5" footer="0.5"/>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dimension ref="A1:G20"/>
  <sheetViews>
    <sheetView workbookViewId="0">
      <selection activeCell="A2" sqref="A2"/>
    </sheetView>
  </sheetViews>
  <sheetFormatPr defaultRowHeight="11.25"/>
  <cols>
    <col min="1" max="1" width="15.7109375" style="1" customWidth="1"/>
    <col min="2" max="2" width="12" style="2" customWidth="1"/>
    <col min="3" max="3" width="13.5703125" style="1" customWidth="1"/>
    <col min="4" max="4" width="14.140625" style="1" customWidth="1"/>
    <col min="5" max="16384" width="9.140625" style="1"/>
  </cols>
  <sheetData>
    <row r="1" spans="1:7" s="6" customFormat="1">
      <c r="A1" s="6" t="s">
        <v>740</v>
      </c>
      <c r="B1" s="19"/>
    </row>
    <row r="2" spans="1:7" s="6" customFormat="1">
      <c r="B2" s="19"/>
    </row>
    <row r="3" spans="1:7" ht="15.75" customHeight="1">
      <c r="B3" s="23" t="s">
        <v>80</v>
      </c>
      <c r="D3" s="11" t="s">
        <v>81</v>
      </c>
    </row>
    <row r="4" spans="1:7">
      <c r="A4" s="28" t="s">
        <v>52</v>
      </c>
      <c r="B4" s="21" t="s">
        <v>82</v>
      </c>
      <c r="C4" s="29" t="s">
        <v>742</v>
      </c>
      <c r="D4" s="29" t="s">
        <v>79</v>
      </c>
    </row>
    <row r="5" spans="1:7">
      <c r="A5" s="1" t="s">
        <v>45</v>
      </c>
      <c r="B5" s="54">
        <v>11976</v>
      </c>
      <c r="C5" s="26">
        <v>468.375</v>
      </c>
      <c r="D5" s="402">
        <f t="shared" ref="D5:D13" si="0">C5/B5*1000</f>
        <v>39.109468937875754</v>
      </c>
      <c r="F5" s="298"/>
      <c r="G5" s="32"/>
    </row>
    <row r="6" spans="1:7">
      <c r="A6" s="1" t="s">
        <v>47</v>
      </c>
      <c r="B6" s="54">
        <v>6496</v>
      </c>
      <c r="C6" s="26">
        <v>251.66399999999999</v>
      </c>
      <c r="D6" s="402">
        <f t="shared" si="0"/>
        <v>38.741379310344826</v>
      </c>
      <c r="F6" s="298"/>
      <c r="G6" s="32"/>
    </row>
    <row r="7" spans="1:7">
      <c r="A7" s="1" t="s">
        <v>51</v>
      </c>
      <c r="B7" s="54">
        <v>13626</v>
      </c>
      <c r="C7" s="26">
        <v>414.27699999999999</v>
      </c>
      <c r="D7" s="402">
        <f t="shared" si="0"/>
        <v>30.40341993248202</v>
      </c>
      <c r="F7" s="298"/>
      <c r="G7" s="32"/>
    </row>
    <row r="8" spans="1:7">
      <c r="A8" s="1" t="s">
        <v>87</v>
      </c>
      <c r="B8" s="54">
        <v>6947</v>
      </c>
      <c r="C8" s="26">
        <v>1662.5360000000001</v>
      </c>
      <c r="D8" s="402">
        <f t="shared" si="0"/>
        <v>239.31711530156903</v>
      </c>
      <c r="F8" s="54"/>
      <c r="G8" s="32"/>
    </row>
    <row r="9" spans="1:7">
      <c r="A9" s="1" t="s">
        <v>743</v>
      </c>
      <c r="B9" s="55">
        <v>917</v>
      </c>
      <c r="C9" s="26">
        <v>1187.1759999999999</v>
      </c>
      <c r="D9" s="402">
        <f t="shared" si="0"/>
        <v>1294.6303162486367</v>
      </c>
      <c r="F9" s="298"/>
      <c r="G9" s="32"/>
    </row>
    <row r="10" spans="1:7">
      <c r="A10" s="1" t="s">
        <v>744</v>
      </c>
      <c r="B10" s="54">
        <v>6030</v>
      </c>
      <c r="C10" s="26">
        <v>475.36</v>
      </c>
      <c r="D10" s="402">
        <f t="shared" si="0"/>
        <v>78.83250414593698</v>
      </c>
      <c r="F10" s="298"/>
      <c r="G10" s="32"/>
    </row>
    <row r="11" spans="1:7">
      <c r="A11" s="1" t="s">
        <v>48</v>
      </c>
      <c r="B11" s="54">
        <v>7874</v>
      </c>
      <c r="C11" s="26">
        <v>361.02800000000002</v>
      </c>
      <c r="D11" s="402">
        <f t="shared" si="0"/>
        <v>45.850647701295408</v>
      </c>
      <c r="F11" s="298"/>
      <c r="G11" s="32"/>
    </row>
    <row r="12" spans="1:7">
      <c r="A12" s="1" t="s">
        <v>49</v>
      </c>
      <c r="B12" s="54">
        <v>9179</v>
      </c>
      <c r="C12" s="26">
        <v>460.83800000000002</v>
      </c>
      <c r="D12" s="402">
        <f t="shared" si="0"/>
        <v>50.205686893997168</v>
      </c>
      <c r="F12" s="298"/>
      <c r="G12" s="32"/>
    </row>
    <row r="13" spans="1:7">
      <c r="A13" s="1" t="s">
        <v>50</v>
      </c>
      <c r="B13" s="54">
        <v>12119</v>
      </c>
      <c r="C13" s="26">
        <v>621.13</v>
      </c>
      <c r="D13" s="402">
        <f t="shared" si="0"/>
        <v>51.25257859559369</v>
      </c>
      <c r="F13" s="298"/>
      <c r="G13" s="32"/>
    </row>
    <row r="14" spans="1:7" s="6" customFormat="1">
      <c r="A14" s="16" t="s">
        <v>33</v>
      </c>
      <c r="B14" s="56">
        <f>SUM(B5:B7,B9:B13)</f>
        <v>68217</v>
      </c>
      <c r="C14" s="40">
        <f>SUM(C5:C7,C9:C13)</f>
        <v>4239.848</v>
      </c>
      <c r="D14" s="50">
        <f>C14/B14*1000</f>
        <v>62.152366712109888</v>
      </c>
      <c r="F14" s="297"/>
      <c r="G14" s="17"/>
    </row>
    <row r="15" spans="1:7">
      <c r="D15" s="11" t="s">
        <v>78</v>
      </c>
      <c r="F15" s="32"/>
      <c r="G15" s="32"/>
    </row>
    <row r="16" spans="1:7">
      <c r="F16" s="32"/>
      <c r="G16" s="32"/>
    </row>
    <row r="17" spans="1:7">
      <c r="A17" s="24" t="s">
        <v>83</v>
      </c>
      <c r="F17" s="32"/>
      <c r="G17" s="32"/>
    </row>
    <row r="18" spans="1:7">
      <c r="A18" s="24"/>
      <c r="F18" s="32"/>
      <c r="G18" s="32"/>
    </row>
    <row r="19" spans="1:7">
      <c r="F19" s="32"/>
      <c r="G19" s="32"/>
    </row>
    <row r="20" spans="1:7">
      <c r="F20" s="32"/>
      <c r="G20" s="32"/>
    </row>
  </sheetData>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dimension ref="A1:G20"/>
  <sheetViews>
    <sheetView workbookViewId="0">
      <selection activeCell="A2" sqref="A2"/>
    </sheetView>
  </sheetViews>
  <sheetFormatPr defaultRowHeight="12.75"/>
  <cols>
    <col min="1" max="1" width="19.5703125" customWidth="1"/>
    <col min="2" max="2" width="10" customWidth="1"/>
    <col min="3" max="3" width="9.85546875" customWidth="1"/>
    <col min="4" max="4" width="10.28515625" customWidth="1"/>
  </cols>
  <sheetData>
    <row r="1" spans="1:7">
      <c r="A1" s="127" t="s">
        <v>238</v>
      </c>
      <c r="B1" s="127"/>
      <c r="C1" s="127"/>
      <c r="D1" s="127"/>
      <c r="E1" s="127"/>
      <c r="F1" s="127"/>
      <c r="G1" s="127"/>
    </row>
    <row r="2" spans="1:7">
      <c r="A2" s="127"/>
      <c r="B2" s="127"/>
      <c r="C2" s="127"/>
      <c r="D2" s="127"/>
      <c r="E2" s="127"/>
      <c r="F2" s="127"/>
      <c r="G2" s="127"/>
    </row>
    <row r="3" spans="1:7">
      <c r="A3" s="127"/>
      <c r="B3" s="127"/>
      <c r="C3" s="127"/>
      <c r="D3" s="128" t="s">
        <v>60</v>
      </c>
      <c r="E3" s="127"/>
      <c r="F3" s="127"/>
      <c r="G3" s="127"/>
    </row>
    <row r="4" spans="1:7">
      <c r="A4" s="136" t="s">
        <v>52</v>
      </c>
      <c r="B4" s="137" t="s">
        <v>234</v>
      </c>
      <c r="C4" s="137" t="s">
        <v>235</v>
      </c>
      <c r="D4" s="137" t="s">
        <v>53</v>
      </c>
      <c r="E4" s="127"/>
      <c r="F4" s="127"/>
      <c r="G4" s="127"/>
    </row>
    <row r="5" spans="1:7">
      <c r="A5" s="130" t="s">
        <v>45</v>
      </c>
      <c r="B5" s="131">
        <v>79.28</v>
      </c>
      <c r="C5" s="131">
        <v>20.72</v>
      </c>
      <c r="D5" s="138">
        <v>100</v>
      </c>
      <c r="E5" s="130"/>
      <c r="F5" s="130"/>
      <c r="G5" s="132"/>
    </row>
    <row r="6" spans="1:7">
      <c r="A6" s="130" t="s">
        <v>236</v>
      </c>
      <c r="B6" s="131">
        <v>79.59</v>
      </c>
      <c r="C6" s="131">
        <v>20.329999999999998</v>
      </c>
      <c r="D6" s="138">
        <v>100</v>
      </c>
      <c r="E6" s="130"/>
      <c r="F6" s="130"/>
      <c r="G6" s="132"/>
    </row>
    <row r="7" spans="1:7">
      <c r="A7" s="130" t="s">
        <v>51</v>
      </c>
      <c r="B7" s="131">
        <v>80.13</v>
      </c>
      <c r="C7" s="131">
        <v>19.87</v>
      </c>
      <c r="D7" s="138">
        <v>100</v>
      </c>
      <c r="E7" s="130"/>
      <c r="F7" s="130"/>
      <c r="G7" s="132"/>
    </row>
    <row r="8" spans="1:7">
      <c r="A8" s="130" t="s">
        <v>39</v>
      </c>
      <c r="B8" s="131">
        <v>71.41</v>
      </c>
      <c r="C8" s="131">
        <v>28.59</v>
      </c>
      <c r="D8" s="138">
        <v>100</v>
      </c>
      <c r="E8" s="130"/>
      <c r="F8" s="130"/>
      <c r="G8" s="132"/>
    </row>
    <row r="9" spans="1:7">
      <c r="A9" s="130" t="s">
        <v>46</v>
      </c>
      <c r="B9" s="131">
        <v>71.77</v>
      </c>
      <c r="C9" s="131">
        <v>28.23</v>
      </c>
      <c r="D9" s="138">
        <v>100</v>
      </c>
      <c r="E9" s="130"/>
      <c r="F9" s="130"/>
      <c r="G9" s="132"/>
    </row>
    <row r="10" spans="1:7">
      <c r="A10" s="130" t="s">
        <v>48</v>
      </c>
      <c r="B10" s="131">
        <v>80.14</v>
      </c>
      <c r="C10" s="131">
        <v>19.86</v>
      </c>
      <c r="D10" s="138">
        <v>100</v>
      </c>
      <c r="E10" s="130"/>
      <c r="F10" s="130"/>
      <c r="G10" s="132"/>
    </row>
    <row r="11" spans="1:7">
      <c r="A11" s="130" t="s">
        <v>49</v>
      </c>
      <c r="B11" s="131">
        <v>80.98</v>
      </c>
      <c r="C11" s="131">
        <v>19.02</v>
      </c>
      <c r="D11" s="138">
        <v>100</v>
      </c>
      <c r="E11" s="130"/>
      <c r="F11" s="130"/>
      <c r="G11" s="132"/>
    </row>
    <row r="12" spans="1:7">
      <c r="A12" s="130" t="s">
        <v>50</v>
      </c>
      <c r="B12" s="131">
        <v>74.64</v>
      </c>
      <c r="C12" s="131">
        <v>25.32</v>
      </c>
      <c r="D12" s="138">
        <v>100</v>
      </c>
      <c r="E12" s="130"/>
      <c r="F12" s="130"/>
      <c r="G12" s="132"/>
    </row>
    <row r="13" spans="1:7">
      <c r="A13" s="129" t="s">
        <v>53</v>
      </c>
      <c r="B13" s="133">
        <v>75.86</v>
      </c>
      <c r="C13" s="133">
        <v>24.13</v>
      </c>
      <c r="D13" s="134">
        <v>100</v>
      </c>
      <c r="E13" s="130"/>
      <c r="F13" s="130"/>
      <c r="G13" s="132"/>
    </row>
    <row r="14" spans="1:7">
      <c r="A14" s="130"/>
      <c r="B14" s="130"/>
      <c r="C14" s="130"/>
      <c r="D14" s="135" t="s">
        <v>237</v>
      </c>
      <c r="E14" s="130"/>
      <c r="F14" s="130"/>
      <c r="G14" s="130"/>
    </row>
    <row r="15" spans="1:7">
      <c r="A15" s="130"/>
      <c r="B15" s="130"/>
      <c r="C15" s="130"/>
      <c r="D15" s="130"/>
      <c r="E15" s="130"/>
      <c r="F15" s="130"/>
      <c r="G15" s="130"/>
    </row>
    <row r="16" spans="1:7" s="140" customFormat="1" ht="75" customHeight="1">
      <c r="A16" s="412" t="s">
        <v>239</v>
      </c>
      <c r="B16" s="413"/>
      <c r="C16" s="413"/>
      <c r="D16" s="413"/>
      <c r="E16" s="413"/>
      <c r="F16" s="413"/>
      <c r="G16" s="139"/>
    </row>
    <row r="17" spans="1:7">
      <c r="A17" s="130"/>
      <c r="B17" s="130"/>
      <c r="C17" s="130"/>
      <c r="D17" s="130"/>
      <c r="E17" s="130"/>
      <c r="F17" s="130"/>
      <c r="G17" s="130"/>
    </row>
    <row r="18" spans="1:7">
      <c r="A18" s="130"/>
      <c r="B18" s="130"/>
      <c r="C18" s="130"/>
      <c r="D18" s="130"/>
      <c r="E18" s="130"/>
      <c r="F18" s="130"/>
      <c r="G18" s="130"/>
    </row>
    <row r="19" spans="1:7">
      <c r="A19" s="130"/>
      <c r="B19" s="130"/>
      <c r="C19" s="130"/>
      <c r="D19" s="130"/>
      <c r="E19" s="130"/>
      <c r="F19" s="130"/>
      <c r="G19" s="130"/>
    </row>
    <row r="20" spans="1:7">
      <c r="A20" s="130"/>
      <c r="B20" s="130"/>
      <c r="C20" s="130"/>
      <c r="D20" s="130"/>
      <c r="E20" s="130"/>
      <c r="F20" s="130"/>
      <c r="G20" s="130"/>
    </row>
  </sheetData>
  <mergeCells count="1">
    <mergeCell ref="A16:F16"/>
  </mergeCells>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dimension ref="A1:M36"/>
  <sheetViews>
    <sheetView workbookViewId="0">
      <selection activeCell="A2" sqref="A2"/>
    </sheetView>
  </sheetViews>
  <sheetFormatPr defaultRowHeight="12.75"/>
  <cols>
    <col min="1" max="1" width="8.5703125" style="143" customWidth="1"/>
    <col min="2" max="2" width="8" style="143" customWidth="1"/>
    <col min="3" max="3" width="9" style="143" customWidth="1"/>
    <col min="4" max="4" width="8.140625" style="143" customWidth="1"/>
    <col min="5" max="5" width="11" style="143" customWidth="1"/>
    <col min="6" max="6" width="7.85546875" style="143" customWidth="1"/>
    <col min="7" max="7" width="7.7109375" style="143" customWidth="1"/>
    <col min="8" max="13" width="9.140625" style="143"/>
  </cols>
  <sheetData>
    <row r="1" spans="1:13">
      <c r="A1" s="141" t="s">
        <v>250</v>
      </c>
      <c r="B1" s="125"/>
      <c r="C1" s="125"/>
      <c r="D1" s="125"/>
      <c r="E1" s="125"/>
      <c r="F1" s="125"/>
      <c r="G1" s="125"/>
      <c r="H1" s="125"/>
      <c r="I1" s="125"/>
      <c r="J1" s="125"/>
      <c r="K1" s="125"/>
      <c r="L1" s="125"/>
      <c r="M1" s="125"/>
    </row>
    <row r="2" spans="1:13">
      <c r="B2" s="141"/>
      <c r="C2" s="141"/>
      <c r="D2" s="141"/>
      <c r="E2" s="141"/>
      <c r="F2" s="141"/>
      <c r="G2" s="141"/>
      <c r="H2" s="141"/>
      <c r="I2" s="141"/>
      <c r="J2" s="141"/>
      <c r="K2" s="141"/>
      <c r="L2" s="141"/>
      <c r="M2" s="141"/>
    </row>
    <row r="3" spans="1:13">
      <c r="A3" s="141"/>
      <c r="B3" s="142"/>
      <c r="C3" s="142"/>
      <c r="D3" s="142"/>
      <c r="E3" s="142"/>
      <c r="F3" s="142"/>
      <c r="G3" s="135" t="s">
        <v>252</v>
      </c>
    </row>
    <row r="4" spans="1:13">
      <c r="A4" s="144"/>
      <c r="B4" s="145" t="s">
        <v>766</v>
      </c>
      <c r="C4" s="145" t="s">
        <v>240</v>
      </c>
      <c r="D4" s="145" t="s">
        <v>241</v>
      </c>
      <c r="E4" s="145" t="s">
        <v>242</v>
      </c>
      <c r="F4" s="145" t="s">
        <v>243</v>
      </c>
      <c r="G4" s="145" t="s">
        <v>193</v>
      </c>
      <c r="H4" s="146"/>
      <c r="I4" s="146"/>
      <c r="J4" s="147"/>
      <c r="K4" s="146"/>
      <c r="L4" s="146"/>
      <c r="M4" s="146"/>
    </row>
    <row r="5" spans="1:13">
      <c r="A5" s="148" t="s">
        <v>52</v>
      </c>
      <c r="B5" s="147" t="s">
        <v>244</v>
      </c>
      <c r="C5" s="147" t="s">
        <v>245</v>
      </c>
      <c r="D5" s="147" t="s">
        <v>246</v>
      </c>
      <c r="E5" s="147" t="s">
        <v>247</v>
      </c>
      <c r="F5" s="147" t="s">
        <v>248</v>
      </c>
      <c r="G5" s="147"/>
      <c r="H5" s="146"/>
      <c r="I5" s="146"/>
      <c r="J5" s="147"/>
      <c r="K5" s="146"/>
      <c r="L5" s="146"/>
      <c r="M5" s="146"/>
    </row>
    <row r="6" spans="1:13">
      <c r="A6" s="149"/>
      <c r="B6" s="150"/>
      <c r="C6" s="150"/>
      <c r="D6" s="150"/>
      <c r="E6" s="150" t="s">
        <v>249</v>
      </c>
      <c r="F6" s="150"/>
      <c r="G6" s="150"/>
      <c r="H6" s="146"/>
      <c r="I6" s="146"/>
      <c r="J6" s="148"/>
      <c r="K6" s="146"/>
      <c r="L6" s="146"/>
      <c r="M6" s="146"/>
    </row>
    <row r="7" spans="1:13">
      <c r="A7" s="151" t="s">
        <v>45</v>
      </c>
      <c r="B7" s="152">
        <v>24.678308823529413</v>
      </c>
      <c r="C7" s="152">
        <v>18.719362745098039</v>
      </c>
      <c r="D7" s="152">
        <v>28.247549019607842</v>
      </c>
      <c r="E7" s="152">
        <v>23.682598039215684</v>
      </c>
      <c r="F7" s="152">
        <v>11.014093137254902</v>
      </c>
      <c r="G7" s="152">
        <v>14.920343137254903</v>
      </c>
      <c r="J7" s="153"/>
      <c r="K7" s="154"/>
    </row>
    <row r="8" spans="1:13">
      <c r="A8" s="151" t="s">
        <v>236</v>
      </c>
      <c r="B8" s="152">
        <v>22.602945596633603</v>
      </c>
      <c r="C8" s="152">
        <v>26.931169221520889</v>
      </c>
      <c r="D8" s="152">
        <v>26.330027051397654</v>
      </c>
      <c r="E8" s="152">
        <v>21.340547039374812</v>
      </c>
      <c r="F8" s="152">
        <v>8.2657048391944681</v>
      </c>
      <c r="G8" s="152">
        <v>11.151187255785992</v>
      </c>
      <c r="J8" s="153"/>
    </row>
    <row r="9" spans="1:13">
      <c r="A9" s="151" t="s">
        <v>51</v>
      </c>
      <c r="B9" s="152">
        <v>26.977074817842549</v>
      </c>
      <c r="C9" s="152">
        <v>32.237426692731475</v>
      </c>
      <c r="D9" s="152">
        <v>23.849298027368047</v>
      </c>
      <c r="E9" s="152">
        <v>16.403056690954326</v>
      </c>
      <c r="F9" s="152">
        <v>7.819441976186245</v>
      </c>
      <c r="G9" s="152">
        <v>15.621112493335701</v>
      </c>
      <c r="J9" s="153"/>
    </row>
    <row r="10" spans="1:13">
      <c r="A10" s="151" t="s">
        <v>39</v>
      </c>
      <c r="B10" s="152">
        <v>30.59537383938752</v>
      </c>
      <c r="C10" s="152">
        <v>21.929467339957647</v>
      </c>
      <c r="D10" s="152">
        <v>20.756637888906987</v>
      </c>
      <c r="E10" s="152">
        <v>15.820980615735461</v>
      </c>
      <c r="F10" s="152">
        <v>5.8356409838735956</v>
      </c>
      <c r="G10" s="152">
        <v>16.541782049193682</v>
      </c>
      <c r="J10" s="153"/>
    </row>
    <row r="11" spans="1:13">
      <c r="A11" s="151" t="s">
        <v>46</v>
      </c>
      <c r="B11" s="152">
        <v>25.883883173702259</v>
      </c>
      <c r="C11" s="152">
        <v>36.052973867801825</v>
      </c>
      <c r="D11" s="152">
        <v>18.883764928461634</v>
      </c>
      <c r="E11" s="152">
        <v>8.7028497102991604</v>
      </c>
      <c r="F11" s="152">
        <v>5.581175357691853</v>
      </c>
      <c r="G11" s="152">
        <v>13.728272437034411</v>
      </c>
      <c r="J11" s="153"/>
    </row>
    <row r="12" spans="1:13">
      <c r="A12" s="151" t="s">
        <v>48</v>
      </c>
      <c r="B12" s="152">
        <v>18.667201926936972</v>
      </c>
      <c r="C12" s="152">
        <v>20.81493376154155</v>
      </c>
      <c r="D12" s="152">
        <v>32.356483340024091</v>
      </c>
      <c r="E12" s="152">
        <v>18.76756322761943</v>
      </c>
      <c r="F12" s="152">
        <v>5.5198715375351268</v>
      </c>
      <c r="G12" s="152">
        <v>23.504616619831392</v>
      </c>
      <c r="J12" s="153"/>
    </row>
    <row r="13" spans="1:13">
      <c r="A13" s="151" t="s">
        <v>49</v>
      </c>
      <c r="B13" s="152">
        <v>21.74721189591078</v>
      </c>
      <c r="C13" s="152">
        <v>26.512335248394724</v>
      </c>
      <c r="D13" s="152">
        <v>24.670496789455896</v>
      </c>
      <c r="E13" s="152">
        <v>13.450490030415679</v>
      </c>
      <c r="F13" s="152">
        <v>6.4041906049341</v>
      </c>
      <c r="G13" s="152">
        <v>17.641094964515037</v>
      </c>
      <c r="J13" s="153"/>
    </row>
    <row r="14" spans="1:13">
      <c r="A14" s="151" t="s">
        <v>50</v>
      </c>
      <c r="B14" s="152">
        <v>30.636942675159236</v>
      </c>
      <c r="C14" s="152">
        <v>21.037306642402186</v>
      </c>
      <c r="D14" s="152">
        <v>21.646951774340305</v>
      </c>
      <c r="E14" s="152">
        <v>17.306642402183801</v>
      </c>
      <c r="F14" s="152">
        <v>7.3976342129208383</v>
      </c>
      <c r="G14" s="152">
        <v>10.400363967242948</v>
      </c>
      <c r="J14" s="153"/>
    </row>
    <row r="15" spans="1:13">
      <c r="A15" s="150" t="s">
        <v>33</v>
      </c>
      <c r="B15" s="155">
        <v>27.230620595589905</v>
      </c>
      <c r="C15" s="134">
        <v>24.555296658331439</v>
      </c>
      <c r="D15" s="134">
        <v>23.02511934530575</v>
      </c>
      <c r="E15" s="155">
        <v>16.245169356671973</v>
      </c>
      <c r="F15" s="134">
        <v>6.8282564219140713</v>
      </c>
      <c r="G15" s="155">
        <v>15.347238008638325</v>
      </c>
      <c r="J15" s="156"/>
    </row>
    <row r="16" spans="1:13">
      <c r="B16" s="151"/>
      <c r="C16" s="151"/>
      <c r="D16" s="151"/>
      <c r="E16" s="151"/>
      <c r="F16" s="151"/>
      <c r="G16" s="135" t="s">
        <v>237</v>
      </c>
      <c r="K16" s="151"/>
      <c r="M16" s="151"/>
    </row>
    <row r="17" spans="1:13">
      <c r="A17" s="151"/>
    </row>
    <row r="18" spans="1:13">
      <c r="A18" s="24" t="s">
        <v>251</v>
      </c>
    </row>
    <row r="19" spans="1:13" s="158" customFormat="1">
      <c r="A19" s="157"/>
      <c r="B19" s="157"/>
      <c r="C19" s="157"/>
      <c r="D19" s="157"/>
      <c r="E19" s="157"/>
      <c r="F19" s="157"/>
      <c r="G19" s="157"/>
      <c r="H19" s="157"/>
      <c r="I19" s="157"/>
      <c r="J19" s="157"/>
      <c r="K19" s="157"/>
      <c r="L19" s="157"/>
      <c r="M19" s="157"/>
    </row>
    <row r="20" spans="1:13" s="158" customFormat="1">
      <c r="A20" s="157"/>
      <c r="B20" s="157"/>
      <c r="C20" s="157"/>
      <c r="D20" s="157"/>
      <c r="E20" s="157"/>
      <c r="F20" s="157"/>
      <c r="G20" s="157"/>
      <c r="H20" s="157"/>
      <c r="I20" s="157"/>
      <c r="J20" s="157"/>
      <c r="K20" s="157"/>
      <c r="L20" s="157"/>
      <c r="M20" s="157"/>
    </row>
    <row r="21" spans="1:13" s="158" customFormat="1">
      <c r="A21" s="159"/>
      <c r="B21" s="159"/>
      <c r="C21" s="159"/>
      <c r="D21" s="159"/>
      <c r="E21" s="159"/>
      <c r="F21" s="159"/>
      <c r="G21" s="159"/>
      <c r="H21" s="159"/>
      <c r="I21" s="159"/>
      <c r="J21" s="159"/>
      <c r="K21" s="159"/>
      <c r="L21" s="159"/>
      <c r="M21" s="159"/>
    </row>
    <row r="22" spans="1:13" s="158" customFormat="1">
      <c r="A22" s="160"/>
      <c r="B22" s="161"/>
      <c r="C22" s="161"/>
      <c r="D22" s="161"/>
      <c r="E22" s="161"/>
      <c r="F22" s="161"/>
      <c r="G22" s="162"/>
      <c r="H22" s="162"/>
      <c r="I22" s="162"/>
      <c r="J22" s="162"/>
      <c r="K22" s="162"/>
      <c r="L22" s="162"/>
      <c r="M22" s="163"/>
    </row>
    <row r="23" spans="1:13" s="158" customFormat="1">
      <c r="A23" s="159"/>
      <c r="B23" s="162"/>
      <c r="C23" s="162"/>
      <c r="D23" s="162"/>
      <c r="E23" s="162"/>
      <c r="F23" s="162"/>
      <c r="G23" s="162"/>
      <c r="H23" s="162"/>
      <c r="I23" s="162"/>
      <c r="J23" s="162"/>
      <c r="K23" s="162"/>
      <c r="L23" s="162"/>
      <c r="M23" s="162"/>
    </row>
    <row r="24" spans="1:13" s="158" customFormat="1">
      <c r="A24" s="159"/>
      <c r="B24" s="162"/>
      <c r="C24" s="162"/>
      <c r="D24" s="162"/>
      <c r="E24" s="162"/>
      <c r="F24" s="162"/>
      <c r="G24" s="162"/>
      <c r="H24" s="162"/>
      <c r="I24" s="162"/>
      <c r="J24" s="162"/>
      <c r="K24" s="162"/>
      <c r="L24" s="162"/>
      <c r="M24" s="162"/>
    </row>
    <row r="25" spans="1:13" s="158" customFormat="1">
      <c r="A25" s="164"/>
      <c r="B25" s="159"/>
      <c r="C25" s="159"/>
      <c r="D25" s="162"/>
      <c r="E25" s="162"/>
      <c r="F25" s="159"/>
      <c r="G25" s="159"/>
      <c r="H25" s="159"/>
      <c r="I25" s="159"/>
      <c r="J25" s="159"/>
      <c r="K25" s="159"/>
      <c r="L25" s="159"/>
      <c r="M25" s="159"/>
    </row>
    <row r="26" spans="1:13" s="158" customFormat="1">
      <c r="A26" s="165"/>
      <c r="B26" s="166"/>
      <c r="C26" s="166"/>
      <c r="D26" s="166"/>
      <c r="E26" s="166"/>
      <c r="F26" s="166"/>
      <c r="G26" s="166"/>
      <c r="H26" s="166"/>
      <c r="I26" s="166"/>
      <c r="J26" s="166"/>
      <c r="K26" s="166"/>
      <c r="L26" s="166"/>
      <c r="M26" s="166"/>
    </row>
    <row r="27" spans="1:13" s="158" customFormat="1">
      <c r="A27" s="165"/>
      <c r="B27" s="166"/>
      <c r="C27" s="166"/>
      <c r="D27" s="166"/>
      <c r="E27" s="166"/>
      <c r="F27" s="166"/>
      <c r="G27" s="166"/>
      <c r="H27" s="166"/>
      <c r="I27" s="166"/>
      <c r="J27" s="166"/>
      <c r="K27" s="166"/>
      <c r="L27" s="166"/>
      <c r="M27" s="167"/>
    </row>
    <row r="28" spans="1:13" s="158" customFormat="1">
      <c r="A28" s="165"/>
      <c r="B28" s="166"/>
      <c r="C28" s="166"/>
      <c r="D28" s="166"/>
      <c r="E28" s="166"/>
      <c r="F28" s="166"/>
      <c r="G28" s="166"/>
      <c r="H28" s="166"/>
      <c r="I28" s="166"/>
      <c r="J28" s="166"/>
      <c r="K28" s="166"/>
      <c r="L28" s="166"/>
      <c r="M28" s="166"/>
    </row>
    <row r="29" spans="1:13" s="158" customFormat="1">
      <c r="A29" s="165"/>
      <c r="B29" s="166"/>
      <c r="C29" s="166"/>
      <c r="D29" s="166"/>
      <c r="E29" s="166"/>
      <c r="F29" s="166"/>
      <c r="G29" s="166"/>
      <c r="H29" s="166"/>
      <c r="I29" s="166"/>
      <c r="J29" s="166"/>
      <c r="K29" s="166"/>
      <c r="L29" s="166"/>
      <c r="M29" s="167"/>
    </row>
    <row r="30" spans="1:13" s="158" customFormat="1">
      <c r="A30" s="165"/>
      <c r="B30" s="166"/>
      <c r="C30" s="166"/>
      <c r="D30" s="166"/>
      <c r="E30" s="166"/>
      <c r="F30" s="166"/>
      <c r="G30" s="166"/>
      <c r="H30" s="166"/>
      <c r="I30" s="166"/>
      <c r="J30" s="166"/>
      <c r="K30" s="166"/>
      <c r="L30" s="166"/>
      <c r="M30" s="167"/>
    </row>
    <row r="31" spans="1:13" s="158" customFormat="1">
      <c r="A31" s="165"/>
      <c r="B31" s="166"/>
      <c r="C31" s="166"/>
      <c r="D31" s="166"/>
      <c r="E31" s="166"/>
      <c r="F31" s="166"/>
      <c r="G31" s="166"/>
      <c r="H31" s="166"/>
      <c r="I31" s="166"/>
      <c r="J31" s="166"/>
      <c r="K31" s="166"/>
      <c r="L31" s="166"/>
      <c r="M31" s="167"/>
    </row>
    <row r="32" spans="1:13" s="158" customFormat="1">
      <c r="A32" s="165"/>
      <c r="B32" s="166"/>
      <c r="C32" s="166"/>
      <c r="D32" s="166"/>
      <c r="E32" s="166"/>
      <c r="F32" s="166"/>
      <c r="G32" s="166"/>
      <c r="H32" s="166"/>
      <c r="I32" s="166"/>
      <c r="J32" s="166"/>
      <c r="K32" s="166"/>
      <c r="L32" s="166"/>
      <c r="M32" s="167"/>
    </row>
    <row r="33" spans="1:13" s="158" customFormat="1">
      <c r="A33" s="165"/>
      <c r="B33" s="166"/>
      <c r="C33" s="166"/>
      <c r="D33" s="166"/>
      <c r="E33" s="166"/>
      <c r="F33" s="166"/>
      <c r="G33" s="166"/>
      <c r="H33" s="166"/>
      <c r="I33" s="166"/>
      <c r="J33" s="166"/>
      <c r="K33" s="166"/>
      <c r="L33" s="166"/>
      <c r="M33" s="166"/>
    </row>
    <row r="34" spans="1:13" s="158" customFormat="1">
      <c r="A34" s="159"/>
      <c r="B34" s="168"/>
      <c r="C34" s="168"/>
      <c r="D34" s="168"/>
      <c r="E34" s="168"/>
      <c r="F34" s="168"/>
      <c r="G34" s="168"/>
      <c r="H34" s="168"/>
      <c r="I34" s="168"/>
      <c r="J34" s="168"/>
      <c r="K34" s="168"/>
      <c r="L34" s="168"/>
      <c r="M34" s="168"/>
    </row>
    <row r="35" spans="1:13" s="158" customFormat="1">
      <c r="A35" s="157"/>
      <c r="B35" s="165"/>
      <c r="C35" s="165"/>
      <c r="D35" s="165"/>
      <c r="E35" s="165"/>
      <c r="F35" s="165"/>
      <c r="G35" s="165"/>
      <c r="H35" s="165"/>
      <c r="I35" s="165"/>
      <c r="J35" s="165"/>
      <c r="K35" s="165"/>
      <c r="L35" s="165"/>
      <c r="M35" s="169"/>
    </row>
    <row r="36" spans="1:13" s="158" customFormat="1">
      <c r="A36" s="165"/>
      <c r="B36" s="157"/>
      <c r="C36" s="157"/>
      <c r="D36" s="157"/>
      <c r="E36" s="157"/>
      <c r="F36" s="157"/>
      <c r="G36" s="157"/>
      <c r="H36" s="157"/>
      <c r="I36" s="157"/>
      <c r="J36" s="157"/>
      <c r="K36" s="157"/>
      <c r="L36" s="157"/>
      <c r="M36" s="157"/>
    </row>
  </sheetData>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dimension ref="A1:E16"/>
  <sheetViews>
    <sheetView workbookViewId="0">
      <selection activeCell="A2" sqref="A2"/>
    </sheetView>
  </sheetViews>
  <sheetFormatPr defaultRowHeight="12.75"/>
  <cols>
    <col min="2" max="2" width="9.85546875" customWidth="1"/>
    <col min="3" max="3" width="10.42578125" customWidth="1"/>
    <col min="4" max="4" width="15.28515625" customWidth="1"/>
  </cols>
  <sheetData>
    <row r="1" spans="1:5">
      <c r="A1" s="6" t="s">
        <v>260</v>
      </c>
      <c r="B1" s="99"/>
      <c r="C1" s="1"/>
      <c r="D1" s="1"/>
      <c r="E1" s="1"/>
    </row>
    <row r="2" spans="1:5">
      <c r="A2" s="6"/>
      <c r="B2" s="99"/>
      <c r="C2" s="1"/>
      <c r="D2" s="1"/>
      <c r="E2" s="1"/>
    </row>
    <row r="3" spans="1:5">
      <c r="A3" s="1"/>
      <c r="B3" s="22" t="s">
        <v>67</v>
      </c>
      <c r="C3" s="11" t="s">
        <v>253</v>
      </c>
      <c r="D3" s="11" t="s">
        <v>254</v>
      </c>
      <c r="E3" s="1"/>
    </row>
    <row r="4" spans="1:5">
      <c r="A4" s="170" t="s">
        <v>52</v>
      </c>
      <c r="B4" s="171" t="s">
        <v>255</v>
      </c>
      <c r="C4" s="171" t="s">
        <v>256</v>
      </c>
      <c r="D4" s="171" t="s">
        <v>234</v>
      </c>
      <c r="E4" s="172"/>
    </row>
    <row r="5" spans="1:5">
      <c r="A5" s="1" t="s">
        <v>45</v>
      </c>
      <c r="B5" s="173">
        <v>176.297</v>
      </c>
      <c r="C5" s="26">
        <v>50.838638536883728</v>
      </c>
      <c r="D5" s="26">
        <v>41.245171500365863</v>
      </c>
      <c r="E5" s="174"/>
    </row>
    <row r="6" spans="1:5">
      <c r="A6" s="1" t="s">
        <v>47</v>
      </c>
      <c r="B6" s="173">
        <v>98.622</v>
      </c>
      <c r="C6" s="26">
        <v>53.003686719782536</v>
      </c>
      <c r="D6" s="26">
        <v>51.871793311837109</v>
      </c>
      <c r="E6" s="174"/>
    </row>
    <row r="7" spans="1:5">
      <c r="A7" s="1" t="s">
        <v>257</v>
      </c>
      <c r="B7" s="173">
        <v>165.06800000000001</v>
      </c>
      <c r="C7" s="26">
        <v>51.605752376326706</v>
      </c>
      <c r="D7" s="26">
        <v>43.875251411539487</v>
      </c>
      <c r="E7" s="174"/>
    </row>
    <row r="8" spans="1:5">
      <c r="A8" s="1" t="s">
        <v>72</v>
      </c>
      <c r="B8" s="173">
        <v>427.21699999999998</v>
      </c>
      <c r="C8" s="26">
        <v>54.619669452873012</v>
      </c>
      <c r="D8" s="26">
        <v>48.985644297862677</v>
      </c>
      <c r="E8" s="174"/>
    </row>
    <row r="9" spans="1:5">
      <c r="A9" s="1" t="s">
        <v>46</v>
      </c>
      <c r="B9" s="173">
        <v>183.05500000000001</v>
      </c>
      <c r="C9" s="26">
        <v>53.283941019311158</v>
      </c>
      <c r="D9" s="26">
        <v>49.839119390347165</v>
      </c>
      <c r="E9" s="174"/>
    </row>
    <row r="10" spans="1:5">
      <c r="A10" s="1" t="s">
        <v>49</v>
      </c>
      <c r="B10" s="173">
        <v>173.50200000000001</v>
      </c>
      <c r="C10" s="26">
        <v>52.75934112517411</v>
      </c>
      <c r="D10" s="26">
        <v>46.648453620131178</v>
      </c>
      <c r="E10" s="174"/>
    </row>
    <row r="11" spans="1:5">
      <c r="A11" s="1" t="s">
        <v>50</v>
      </c>
      <c r="B11" s="173">
        <v>248.92599999999999</v>
      </c>
      <c r="C11" s="26">
        <v>53.469303913932855</v>
      </c>
      <c r="D11" s="26">
        <v>42.619895069217357</v>
      </c>
      <c r="E11" s="174"/>
    </row>
    <row r="12" spans="1:5">
      <c r="A12" s="16" t="s">
        <v>53</v>
      </c>
      <c r="B12" s="175">
        <v>1614.866</v>
      </c>
      <c r="C12" s="40">
        <v>53.13</v>
      </c>
      <c r="D12" s="40">
        <v>46.595259297056224</v>
      </c>
      <c r="E12" s="176"/>
    </row>
    <row r="13" spans="1:5">
      <c r="A13" s="1"/>
      <c r="B13" s="99"/>
      <c r="C13" s="1"/>
      <c r="D13" s="11" t="s">
        <v>258</v>
      </c>
      <c r="E13" s="1"/>
    </row>
    <row r="14" spans="1:5">
      <c r="A14" s="1"/>
      <c r="B14" s="99"/>
      <c r="C14" s="1"/>
      <c r="D14" s="1"/>
      <c r="E14" s="1"/>
    </row>
    <row r="15" spans="1:5">
      <c r="A15" s="24" t="s">
        <v>259</v>
      </c>
      <c r="B15" s="99"/>
      <c r="C15" s="1"/>
      <c r="D15" s="1"/>
      <c r="E15" s="1"/>
    </row>
    <row r="16" spans="1:5">
      <c r="A16" s="1"/>
      <c r="B16" s="99"/>
      <c r="C16" s="1"/>
      <c r="D16" s="1"/>
      <c r="E16" s="1"/>
    </row>
  </sheetData>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dimension ref="A1:E61"/>
  <sheetViews>
    <sheetView workbookViewId="0">
      <selection activeCell="A2" sqref="A2"/>
    </sheetView>
  </sheetViews>
  <sheetFormatPr defaultRowHeight="12.75"/>
  <cols>
    <col min="1" max="1" width="20.5703125" style="1" customWidth="1"/>
    <col min="2" max="2" width="14.42578125" style="1" customWidth="1"/>
    <col min="3" max="3" width="13.85546875" style="1" customWidth="1"/>
    <col min="4" max="4" width="14" style="1" customWidth="1"/>
  </cols>
  <sheetData>
    <row r="1" spans="1:4">
      <c r="A1" s="6" t="s">
        <v>267</v>
      </c>
      <c r="B1" s="6"/>
      <c r="C1" s="6"/>
      <c r="D1" s="6"/>
    </row>
    <row r="2" spans="1:4">
      <c r="A2" s="6"/>
      <c r="B2" s="6"/>
      <c r="C2" s="6"/>
      <c r="D2" s="6"/>
    </row>
    <row r="3" spans="1:4">
      <c r="B3" s="11" t="s">
        <v>265</v>
      </c>
      <c r="D3" s="11" t="s">
        <v>266</v>
      </c>
    </row>
    <row r="4" spans="1:4" ht="22.5">
      <c r="A4" s="100" t="s">
        <v>102</v>
      </c>
      <c r="B4" s="13" t="s">
        <v>261</v>
      </c>
      <c r="C4" s="13" t="s">
        <v>262</v>
      </c>
      <c r="D4" s="13" t="s">
        <v>263</v>
      </c>
    </row>
    <row r="5" spans="1:4">
      <c r="A5" s="6" t="s">
        <v>188</v>
      </c>
      <c r="B5" s="103">
        <v>52.690252156328668</v>
      </c>
      <c r="C5" s="103">
        <v>23.780338558239261</v>
      </c>
      <c r="D5" s="103">
        <v>55.870431470838753</v>
      </c>
    </row>
    <row r="6" spans="1:4">
      <c r="A6" s="6" t="s">
        <v>45</v>
      </c>
      <c r="B6" s="103">
        <v>52.380093424809203</v>
      </c>
      <c r="C6" s="103">
        <v>22.438607324371823</v>
      </c>
      <c r="D6" s="103">
        <v>56.860067448819649</v>
      </c>
    </row>
    <row r="7" spans="1:4">
      <c r="A7" s="1" t="s">
        <v>371</v>
      </c>
      <c r="B7" s="105">
        <v>49.566135622790512</v>
      </c>
      <c r="C7" s="105">
        <v>18.340125972582438</v>
      </c>
      <c r="D7" s="105">
        <v>60.448314190440897</v>
      </c>
    </row>
    <row r="8" spans="1:4">
      <c r="A8" s="1" t="s">
        <v>372</v>
      </c>
      <c r="B8" s="105">
        <v>51.043146040445663</v>
      </c>
      <c r="C8" s="105">
        <v>19.115918175405596</v>
      </c>
      <c r="D8" s="105">
        <v>59.381612979073594</v>
      </c>
    </row>
    <row r="9" spans="1:4">
      <c r="A9" s="1" t="s">
        <v>373</v>
      </c>
      <c r="B9" s="105">
        <v>49.018119722986434</v>
      </c>
      <c r="C9" s="105">
        <v>15.81188310431585</v>
      </c>
      <c r="D9" s="105">
        <v>62.937874975808015</v>
      </c>
    </row>
    <row r="10" spans="1:4">
      <c r="A10" s="1" t="s">
        <v>374</v>
      </c>
      <c r="B10" s="105">
        <v>56.482201150318666</v>
      </c>
      <c r="C10" s="105">
        <v>31.28755561671483</v>
      </c>
      <c r="D10" s="105">
        <v>48.594101188018897</v>
      </c>
    </row>
    <row r="11" spans="1:4">
      <c r="A11" s="1" t="s">
        <v>375</v>
      </c>
      <c r="B11" s="105">
        <v>50.988868475089156</v>
      </c>
      <c r="C11" s="105">
        <v>20.029673590504451</v>
      </c>
      <c r="D11" s="105">
        <v>58.064857990674014</v>
      </c>
    </row>
    <row r="12" spans="1:4">
      <c r="A12" s="1" t="s">
        <v>376</v>
      </c>
      <c r="B12" s="105">
        <v>53.831022855001876</v>
      </c>
      <c r="C12" s="105">
        <v>21.837480424569343</v>
      </c>
      <c r="D12" s="105">
        <v>59.848616669566738</v>
      </c>
    </row>
    <row r="13" spans="1:4">
      <c r="A13" s="6" t="s">
        <v>47</v>
      </c>
      <c r="B13" s="103">
        <v>52.437055975116934</v>
      </c>
      <c r="C13" s="103">
        <v>22.515559350214573</v>
      </c>
      <c r="D13" s="103">
        <v>54.629608825578003</v>
      </c>
    </row>
    <row r="14" spans="1:4">
      <c r="A14" s="1" t="s">
        <v>549</v>
      </c>
      <c r="B14" s="105">
        <v>53.556933232237633</v>
      </c>
      <c r="C14" s="105">
        <v>22.24350433044637</v>
      </c>
      <c r="D14" s="105">
        <v>54.755163224516991</v>
      </c>
    </row>
    <row r="15" spans="1:4">
      <c r="A15" s="1" t="s">
        <v>378</v>
      </c>
      <c r="B15" s="105">
        <v>47.982062780269061</v>
      </c>
      <c r="C15" s="105">
        <v>20.578054690204223</v>
      </c>
      <c r="D15" s="105">
        <v>57.563170647282803</v>
      </c>
    </row>
    <row r="16" spans="1:4">
      <c r="A16" s="1" t="s">
        <v>379</v>
      </c>
      <c r="B16" s="105">
        <v>51.599881018144735</v>
      </c>
      <c r="C16" s="105">
        <v>20.44799472947377</v>
      </c>
      <c r="D16" s="105">
        <v>55.01111751626452</v>
      </c>
    </row>
    <row r="17" spans="1:4">
      <c r="A17" s="1" t="s">
        <v>380</v>
      </c>
      <c r="B17" s="105">
        <v>54.231613407239308</v>
      </c>
      <c r="C17" s="105">
        <v>25.229798326245028</v>
      </c>
      <c r="D17" s="105">
        <v>53.045685279187815</v>
      </c>
    </row>
    <row r="18" spans="1:4">
      <c r="A18" s="6" t="s">
        <v>51</v>
      </c>
      <c r="B18" s="103">
        <v>53.192582788916418</v>
      </c>
      <c r="C18" s="103">
        <v>26.020725525748091</v>
      </c>
      <c r="D18" s="103">
        <v>55.498352280998951</v>
      </c>
    </row>
    <row r="19" spans="1:4">
      <c r="A19" s="1" t="s">
        <v>381</v>
      </c>
      <c r="B19" s="105">
        <v>55.589085236426868</v>
      </c>
      <c r="C19" s="105">
        <v>30.740212540829003</v>
      </c>
      <c r="D19" s="105">
        <v>51.584855315820953</v>
      </c>
    </row>
    <row r="20" spans="1:4">
      <c r="A20" s="1" t="s">
        <v>141</v>
      </c>
      <c r="B20" s="105">
        <v>57.167114199968402</v>
      </c>
      <c r="C20" s="105">
        <v>55.190992608965949</v>
      </c>
      <c r="D20" s="105">
        <v>29.246390826828762</v>
      </c>
    </row>
    <row r="21" spans="1:4">
      <c r="A21" s="1" t="s">
        <v>142</v>
      </c>
      <c r="B21" s="105">
        <v>54.833402670095687</v>
      </c>
      <c r="C21" s="105">
        <v>18.532951684657036</v>
      </c>
      <c r="D21" s="105">
        <v>62.7375245715074</v>
      </c>
    </row>
    <row r="22" spans="1:4">
      <c r="A22" s="1" t="s">
        <v>382</v>
      </c>
      <c r="B22" s="105">
        <v>49.893562867323801</v>
      </c>
      <c r="C22" s="105">
        <v>20.270834299494506</v>
      </c>
      <c r="D22" s="105">
        <v>61.072207021286459</v>
      </c>
    </row>
    <row r="23" spans="1:4">
      <c r="A23" s="1" t="s">
        <v>383</v>
      </c>
      <c r="B23" s="105">
        <v>51.018231186966645</v>
      </c>
      <c r="C23" s="105">
        <v>18.304504846987264</v>
      </c>
      <c r="D23" s="105">
        <v>60.245200532218213</v>
      </c>
    </row>
    <row r="24" spans="1:4">
      <c r="A24" s="6" t="s">
        <v>65</v>
      </c>
      <c r="B24" s="103">
        <v>58.075376884422113</v>
      </c>
      <c r="C24" s="103">
        <v>39.022686266780752</v>
      </c>
      <c r="D24" s="103">
        <v>44.289976573441145</v>
      </c>
    </row>
    <row r="25" spans="1:4">
      <c r="A25" s="6" t="s">
        <v>72</v>
      </c>
      <c r="B25" s="103">
        <v>60.664697792047747</v>
      </c>
      <c r="C25" s="103">
        <v>53.013681406332267</v>
      </c>
      <c r="D25" s="103">
        <v>32.104940551499766</v>
      </c>
    </row>
    <row r="26" spans="1:4">
      <c r="A26" s="1" t="s">
        <v>97</v>
      </c>
      <c r="B26" s="105">
        <v>51.8470355669049</v>
      </c>
      <c r="C26" s="105">
        <v>51.752664900180022</v>
      </c>
      <c r="D26" s="105">
        <v>29.554602641639192</v>
      </c>
    </row>
    <row r="27" spans="1:4">
      <c r="A27" s="1" t="s">
        <v>98</v>
      </c>
      <c r="B27" s="105">
        <v>70.723217550274214</v>
      </c>
      <c r="C27" s="105">
        <v>56.422027834646485</v>
      </c>
      <c r="D27" s="105">
        <v>33.246479310130901</v>
      </c>
    </row>
    <row r="28" spans="1:4">
      <c r="A28" s="1" t="s">
        <v>99</v>
      </c>
      <c r="B28" s="105">
        <v>68.805644003246542</v>
      </c>
      <c r="C28" s="105">
        <v>50.291272707475088</v>
      </c>
      <c r="D28" s="105">
        <v>36.821951617879243</v>
      </c>
    </row>
    <row r="29" spans="1:4">
      <c r="A29" s="1" t="s">
        <v>100</v>
      </c>
      <c r="B29" s="105">
        <v>64.919485303267876</v>
      </c>
      <c r="C29" s="105">
        <v>55.119996932985735</v>
      </c>
      <c r="D29" s="105">
        <v>30.898251801870881</v>
      </c>
    </row>
    <row r="30" spans="1:4">
      <c r="A30" s="6" t="s">
        <v>46</v>
      </c>
      <c r="B30" s="103">
        <v>63.788667198723061</v>
      </c>
      <c r="C30" s="103">
        <v>33.728693110730767</v>
      </c>
      <c r="D30" s="103">
        <v>49.827342882022641</v>
      </c>
    </row>
    <row r="31" spans="1:4">
      <c r="A31" s="1" t="s">
        <v>384</v>
      </c>
      <c r="B31" s="105">
        <v>64.601010267753963</v>
      </c>
      <c r="C31" s="105">
        <v>36.758317575509786</v>
      </c>
      <c r="D31" s="105">
        <v>46.672969796085248</v>
      </c>
    </row>
    <row r="32" spans="1:4">
      <c r="A32" s="1" t="s">
        <v>385</v>
      </c>
      <c r="B32" s="105">
        <v>63.090993933737749</v>
      </c>
      <c r="C32" s="105">
        <v>29.256530871867696</v>
      </c>
      <c r="D32" s="105">
        <v>54.13449306233543</v>
      </c>
    </row>
    <row r="33" spans="1:4">
      <c r="A33" s="1" t="s">
        <v>386</v>
      </c>
      <c r="B33" s="105">
        <v>63.510077227349782</v>
      </c>
      <c r="C33" s="105">
        <v>34.937347074961075</v>
      </c>
      <c r="D33" s="105">
        <v>49.00645065618744</v>
      </c>
    </row>
    <row r="34" spans="1:4">
      <c r="A34" s="6" t="s">
        <v>48</v>
      </c>
      <c r="B34" s="103">
        <v>53.899141355888759</v>
      </c>
      <c r="C34" s="103">
        <v>26.835285026451881</v>
      </c>
      <c r="D34" s="103">
        <v>53.505617309635625</v>
      </c>
    </row>
    <row r="35" spans="1:4">
      <c r="A35" s="1" t="s">
        <v>387</v>
      </c>
      <c r="B35" s="105">
        <v>57.066217850944092</v>
      </c>
      <c r="C35" s="105">
        <v>24.465437788018431</v>
      </c>
      <c r="D35" s="105">
        <v>57.304147465437779</v>
      </c>
    </row>
    <row r="36" spans="1:4">
      <c r="A36" s="1" t="s">
        <v>752</v>
      </c>
      <c r="B36" s="105">
        <v>52.767527675276746</v>
      </c>
      <c r="C36" s="105">
        <v>30.304018015882423</v>
      </c>
      <c r="D36" s="105">
        <v>49.730354391371343</v>
      </c>
    </row>
    <row r="37" spans="1:4">
      <c r="A37" s="1" t="s">
        <v>147</v>
      </c>
      <c r="B37" s="105">
        <v>45.159637164966945</v>
      </c>
      <c r="C37" s="105">
        <v>42.759872900590103</v>
      </c>
      <c r="D37" s="105">
        <v>34.0671811166591</v>
      </c>
    </row>
    <row r="38" spans="1:4">
      <c r="A38" s="1" t="s">
        <v>148</v>
      </c>
      <c r="B38" s="105">
        <v>56.107823504263891</v>
      </c>
      <c r="C38" s="105">
        <v>25.902309913378247</v>
      </c>
      <c r="D38" s="105">
        <v>55.265479627847292</v>
      </c>
    </row>
    <row r="39" spans="1:4">
      <c r="A39" s="1" t="s">
        <v>390</v>
      </c>
      <c r="B39" s="105">
        <v>51.79742849645762</v>
      </c>
      <c r="C39" s="105">
        <v>21.293481931779805</v>
      </c>
      <c r="D39" s="105">
        <v>57.303275920297189</v>
      </c>
    </row>
    <row r="40" spans="1:4">
      <c r="A40" s="6" t="s">
        <v>49</v>
      </c>
      <c r="B40" s="103">
        <v>53.656010495063178</v>
      </c>
      <c r="C40" s="103">
        <v>25.519121208221712</v>
      </c>
      <c r="D40" s="103">
        <v>54.695195423544419</v>
      </c>
    </row>
    <row r="41" spans="1:4">
      <c r="A41" s="1" t="s">
        <v>391</v>
      </c>
      <c r="B41" s="105">
        <v>54.164226309007844</v>
      </c>
      <c r="C41" s="105">
        <v>23.929498269896193</v>
      </c>
      <c r="D41" s="105">
        <v>53.15743944636678</v>
      </c>
    </row>
    <row r="42" spans="1:4">
      <c r="A42" s="1" t="s">
        <v>392</v>
      </c>
      <c r="B42" s="105">
        <v>56.316575072935748</v>
      </c>
      <c r="C42" s="105">
        <v>23.607011625805676</v>
      </c>
      <c r="D42" s="105">
        <v>57.496536353231733</v>
      </c>
    </row>
    <row r="43" spans="1:4">
      <c r="A43" s="1" t="s">
        <v>393</v>
      </c>
      <c r="B43" s="105">
        <v>49.532870196091849</v>
      </c>
      <c r="C43" s="105">
        <v>24.575100179632443</v>
      </c>
      <c r="D43" s="105">
        <v>56.211137211551744</v>
      </c>
    </row>
    <row r="44" spans="1:4">
      <c r="A44" s="1" t="s">
        <v>530</v>
      </c>
      <c r="B44" s="105">
        <v>54.50785558214546</v>
      </c>
      <c r="C44" s="105">
        <v>36.33977570985445</v>
      </c>
      <c r="D44" s="105">
        <v>46.580768313051777</v>
      </c>
    </row>
    <row r="45" spans="1:4">
      <c r="A45" s="1" t="s">
        <v>149</v>
      </c>
      <c r="B45" s="105">
        <v>51.123233034195557</v>
      </c>
      <c r="C45" s="105">
        <v>53.40752638825149</v>
      </c>
      <c r="D45" s="105">
        <v>30.679210647085821</v>
      </c>
    </row>
    <row r="46" spans="1:4">
      <c r="A46" s="1" t="s">
        <v>150</v>
      </c>
      <c r="B46" s="105">
        <v>57.204954428604815</v>
      </c>
      <c r="C46" s="105">
        <v>24.184982433205327</v>
      </c>
      <c r="D46" s="105">
        <v>57.905057602745323</v>
      </c>
    </row>
    <row r="47" spans="1:4">
      <c r="A47" s="1" t="s">
        <v>396</v>
      </c>
      <c r="B47" s="105">
        <v>53.669948554195493</v>
      </c>
      <c r="C47" s="105">
        <v>18.634053629715325</v>
      </c>
      <c r="D47" s="105">
        <v>59.480229723587982</v>
      </c>
    </row>
    <row r="48" spans="1:4">
      <c r="A48" s="6" t="s">
        <v>50</v>
      </c>
      <c r="B48" s="103">
        <v>54.548848496161654</v>
      </c>
      <c r="C48" s="103">
        <v>29.97604585507742</v>
      </c>
      <c r="D48" s="103">
        <v>53.173068697065617</v>
      </c>
    </row>
    <row r="49" spans="1:5">
      <c r="A49" s="1" t="s">
        <v>747</v>
      </c>
      <c r="B49" s="105">
        <v>55.746298231076842</v>
      </c>
      <c r="C49" s="105">
        <v>31.958940554280975</v>
      </c>
      <c r="D49" s="105">
        <v>51.44817483654851</v>
      </c>
    </row>
    <row r="50" spans="1:5">
      <c r="A50" s="1" t="s">
        <v>152</v>
      </c>
      <c r="B50" s="105">
        <v>48.113788151626359</v>
      </c>
      <c r="C50" s="105">
        <v>45.96835323100246</v>
      </c>
      <c r="D50" s="105">
        <v>33.229107447413305</v>
      </c>
    </row>
    <row r="51" spans="1:5">
      <c r="A51" s="1" t="s">
        <v>153</v>
      </c>
      <c r="B51" s="105">
        <v>58.475923404879715</v>
      </c>
      <c r="C51" s="105">
        <v>27.836560578813096</v>
      </c>
      <c r="D51" s="105">
        <v>56.809278853526266</v>
      </c>
    </row>
    <row r="52" spans="1:5">
      <c r="A52" s="1" t="s">
        <v>398</v>
      </c>
      <c r="B52" s="105">
        <v>50.371782250801168</v>
      </c>
      <c r="C52" s="105">
        <v>22.321094432200923</v>
      </c>
      <c r="D52" s="105">
        <v>59.832009646970761</v>
      </c>
    </row>
    <row r="53" spans="1:5">
      <c r="A53" s="16" t="s">
        <v>53</v>
      </c>
      <c r="B53" s="112">
        <v>56.647628113596703</v>
      </c>
      <c r="C53" s="112">
        <v>35.263823766593106</v>
      </c>
      <c r="D53" s="112">
        <v>47.145792388779704</v>
      </c>
    </row>
    <row r="54" spans="1:5">
      <c r="A54" s="177"/>
      <c r="B54" s="178"/>
      <c r="C54" s="178"/>
      <c r="D54" s="179" t="s">
        <v>66</v>
      </c>
    </row>
    <row r="55" spans="1:5">
      <c r="A55" s="177"/>
      <c r="B55" s="178"/>
      <c r="C55" s="178"/>
      <c r="D55" s="178"/>
    </row>
    <row r="56" spans="1:5">
      <c r="A56" s="24" t="s">
        <v>264</v>
      </c>
      <c r="B56" s="181"/>
      <c r="C56" s="181"/>
      <c r="D56" s="181"/>
      <c r="E56" s="182"/>
    </row>
    <row r="57" spans="1:5">
      <c r="A57" s="32"/>
      <c r="B57" s="183"/>
      <c r="C57" s="183"/>
      <c r="D57" s="183"/>
      <c r="E57" s="182"/>
    </row>
    <row r="58" spans="1:5">
      <c r="A58" s="32"/>
      <c r="B58" s="183"/>
      <c r="C58" s="183"/>
      <c r="D58" s="183"/>
      <c r="E58" s="182"/>
    </row>
    <row r="59" spans="1:5">
      <c r="A59" s="32"/>
      <c r="B59" s="183"/>
      <c r="C59" s="183"/>
      <c r="D59" s="183"/>
      <c r="E59" s="182"/>
    </row>
    <row r="60" spans="1:5">
      <c r="A60" s="32"/>
      <c r="B60" s="183"/>
      <c r="C60" s="183"/>
      <c r="D60" s="183"/>
      <c r="E60" s="182"/>
    </row>
    <row r="61" spans="1:5">
      <c r="A61" s="32"/>
      <c r="B61" s="32"/>
      <c r="C61" s="32"/>
      <c r="D61" s="32"/>
      <c r="E61" s="182"/>
    </row>
  </sheetData>
  <pageMargins left="0.75" right="0.75" top="1" bottom="0.6"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dimension ref="A1:I37"/>
  <sheetViews>
    <sheetView workbookViewId="0">
      <selection activeCell="A2" sqref="A2"/>
    </sheetView>
  </sheetViews>
  <sheetFormatPr defaultRowHeight="12.75"/>
  <cols>
    <col min="1" max="1" width="11.85546875" style="1" customWidth="1"/>
    <col min="2" max="2" width="9.7109375" style="1" customWidth="1"/>
    <col min="3" max="3" width="8.85546875" style="1" customWidth="1"/>
    <col min="4" max="7" width="9.5703125" style="1" customWidth="1"/>
    <col min="9" max="9" width="8" style="186" customWidth="1"/>
  </cols>
  <sheetData>
    <row r="1" spans="1:9">
      <c r="A1" s="6" t="s">
        <v>295</v>
      </c>
      <c r="B1" s="6"/>
      <c r="C1" s="6"/>
      <c r="D1" s="6"/>
      <c r="E1" s="6"/>
      <c r="F1" s="6"/>
      <c r="G1" s="6"/>
      <c r="I1" s="184"/>
    </row>
    <row r="2" spans="1:9">
      <c r="A2" s="61"/>
      <c r="B2" s="61"/>
      <c r="C2" s="61"/>
      <c r="D2" s="61"/>
      <c r="E2" s="61"/>
      <c r="F2" s="61"/>
      <c r="G2" s="61"/>
    </row>
    <row r="3" spans="1:9">
      <c r="D3" s="61"/>
      <c r="E3" s="61"/>
      <c r="F3" s="61"/>
      <c r="G3" s="61"/>
    </row>
    <row r="4" spans="1:9">
      <c r="D4" s="61"/>
      <c r="E4" s="61"/>
      <c r="F4" s="61"/>
      <c r="G4" s="61"/>
    </row>
    <row r="20" spans="1:7">
      <c r="G20" s="11" t="s">
        <v>66</v>
      </c>
    </row>
    <row r="21" spans="1:7">
      <c r="A21" s="189" t="s">
        <v>297</v>
      </c>
    </row>
    <row r="23" spans="1:7">
      <c r="A23" s="11"/>
      <c r="B23" s="185"/>
      <c r="C23" s="11" t="s">
        <v>294</v>
      </c>
      <c r="D23"/>
    </row>
    <row r="24" spans="1:7" ht="33.75">
      <c r="A24" s="187"/>
      <c r="B24" s="188" t="s">
        <v>268</v>
      </c>
      <c r="C24" s="187" t="s">
        <v>269</v>
      </c>
      <c r="D24" s="68"/>
    </row>
    <row r="25" spans="1:7">
      <c r="A25" s="180"/>
      <c r="B25" s="116">
        <v>2002</v>
      </c>
      <c r="C25" s="116">
        <v>2006</v>
      </c>
      <c r="D25" s="3"/>
    </row>
    <row r="26" spans="1:7">
      <c r="A26" s="61" t="s">
        <v>45</v>
      </c>
      <c r="B26" s="26">
        <v>28.318137564934371</v>
      </c>
      <c r="C26" s="61">
        <v>41.5367199308333</v>
      </c>
      <c r="D26" s="79"/>
    </row>
    <row r="27" spans="1:7">
      <c r="A27" s="61" t="s">
        <v>47</v>
      </c>
      <c r="B27" s="26">
        <v>28.565848214285715</v>
      </c>
      <c r="C27" s="61">
        <v>40.452655018438449</v>
      </c>
      <c r="D27" s="79"/>
    </row>
    <row r="28" spans="1:7">
      <c r="A28" s="61" t="s">
        <v>51</v>
      </c>
      <c r="B28" s="26">
        <v>29.366701130803612</v>
      </c>
      <c r="C28" s="61">
        <v>43.362102951115119</v>
      </c>
      <c r="D28" s="79"/>
    </row>
    <row r="29" spans="1:7">
      <c r="A29" s="61" t="s">
        <v>72</v>
      </c>
      <c r="B29" s="26">
        <v>39.400121561269522</v>
      </c>
      <c r="C29" s="61">
        <v>51.636954775474408</v>
      </c>
      <c r="D29" s="79"/>
    </row>
    <row r="30" spans="1:7">
      <c r="A30" s="61" t="s">
        <v>46</v>
      </c>
      <c r="B30" s="26">
        <v>41.41545602082337</v>
      </c>
      <c r="C30" s="61">
        <v>53.299281723862727</v>
      </c>
      <c r="D30" s="79"/>
    </row>
    <row r="31" spans="1:7">
      <c r="A31" s="61" t="s">
        <v>48</v>
      </c>
      <c r="B31" s="26">
        <v>31.268969504263623</v>
      </c>
      <c r="C31" s="61">
        <v>43.30305651672434</v>
      </c>
      <c r="D31" s="79"/>
    </row>
    <row r="32" spans="1:7">
      <c r="A32" s="61" t="s">
        <v>49</v>
      </c>
      <c r="B32" s="26">
        <v>29.984451968206454</v>
      </c>
      <c r="C32" s="61">
        <v>43.039802150483645</v>
      </c>
      <c r="D32" s="79"/>
    </row>
    <row r="33" spans="1:4">
      <c r="A33" s="61" t="s">
        <v>50</v>
      </c>
      <c r="B33" s="26">
        <v>32.385682119484017</v>
      </c>
      <c r="C33" s="61">
        <v>45.356884522948405</v>
      </c>
      <c r="D33" s="79"/>
    </row>
    <row r="34" spans="1:4">
      <c r="A34" s="62" t="s">
        <v>33</v>
      </c>
      <c r="B34" s="40">
        <v>34.054095873999799</v>
      </c>
      <c r="C34" s="62">
        <v>46.683092889538102</v>
      </c>
      <c r="D34" s="75"/>
    </row>
    <row r="35" spans="1:4">
      <c r="A35" s="61"/>
      <c r="B35" s="61"/>
      <c r="C35" s="61"/>
      <c r="D35" s="79"/>
    </row>
    <row r="37" spans="1:4">
      <c r="A37" s="24" t="s">
        <v>296</v>
      </c>
    </row>
  </sheetData>
  <pageMargins left="0.75" right="0.75" top="1" bottom="1" header="0.5" footer="0.5"/>
  <headerFooter alignWithMargins="0"/>
  <drawing r:id="rId1"/>
</worksheet>
</file>

<file path=xl/worksheets/sheet25.xml><?xml version="1.0" encoding="utf-8"?>
<worksheet xmlns="http://schemas.openxmlformats.org/spreadsheetml/2006/main" xmlns:r="http://schemas.openxmlformats.org/officeDocument/2006/relationships">
  <dimension ref="A1:J24"/>
  <sheetViews>
    <sheetView zoomScaleNormal="100" workbookViewId="0">
      <selection activeCell="A2" sqref="A2"/>
    </sheetView>
  </sheetViews>
  <sheetFormatPr defaultRowHeight="16.5" customHeight="1"/>
  <cols>
    <col min="1" max="1" width="20.85546875" style="1" customWidth="1"/>
    <col min="2" max="2" width="9.140625" style="1"/>
    <col min="3" max="3" width="12.7109375" style="1" customWidth="1"/>
    <col min="4" max="4" width="9.140625" style="1"/>
    <col min="5" max="5" width="10.7109375" style="1" customWidth="1"/>
    <col min="6" max="6" width="10" style="1" customWidth="1"/>
    <col min="7" max="16384" width="9.140625" style="1"/>
  </cols>
  <sheetData>
    <row r="1" spans="1:10" ht="16.5" customHeight="1">
      <c r="A1" s="6" t="s">
        <v>299</v>
      </c>
    </row>
    <row r="2" spans="1:10" ht="16.5" customHeight="1">
      <c r="A2" s="9"/>
      <c r="B2" s="6"/>
      <c r="C2" s="6"/>
      <c r="D2" s="6"/>
      <c r="E2" s="6"/>
      <c r="F2" s="6"/>
      <c r="G2" s="6"/>
    </row>
    <row r="3" spans="1:10" ht="33" customHeight="1">
      <c r="A3" s="190" t="s">
        <v>270</v>
      </c>
      <c r="B3" s="13" t="s">
        <v>271</v>
      </c>
      <c r="C3" s="13" t="s">
        <v>272</v>
      </c>
      <c r="D3" s="13" t="s">
        <v>273</v>
      </c>
      <c r="E3" s="13" t="s">
        <v>274</v>
      </c>
      <c r="F3" s="13" t="s">
        <v>275</v>
      </c>
      <c r="G3" s="13" t="s">
        <v>276</v>
      </c>
      <c r="H3" s="13" t="s">
        <v>53</v>
      </c>
      <c r="I3" s="191"/>
    </row>
    <row r="4" spans="1:10" ht="16.5" customHeight="1">
      <c r="A4" s="180"/>
      <c r="B4" s="409" t="s">
        <v>277</v>
      </c>
      <c r="C4" s="409"/>
      <c r="D4" s="409"/>
      <c r="E4" s="409"/>
      <c r="F4" s="409"/>
      <c r="G4" s="409"/>
      <c r="H4" s="409"/>
      <c r="J4" s="191"/>
    </row>
    <row r="5" spans="1:10" ht="16.5" customHeight="1">
      <c r="A5" s="191" t="s">
        <v>278</v>
      </c>
      <c r="B5" s="26">
        <v>0.30219682349371468</v>
      </c>
      <c r="C5" s="26">
        <v>0.35443197307641983</v>
      </c>
      <c r="D5" s="26">
        <v>0.39799656377614656</v>
      </c>
      <c r="E5" s="26">
        <v>0.45870162696328104</v>
      </c>
      <c r="F5" s="26">
        <v>0.30737203036982613</v>
      </c>
      <c r="G5" s="26">
        <v>0.25796018942748239</v>
      </c>
      <c r="H5" s="26">
        <v>0.34010653212096281</v>
      </c>
    </row>
    <row r="6" spans="1:10" ht="30" customHeight="1">
      <c r="A6" s="191" t="s">
        <v>279</v>
      </c>
      <c r="B6" s="26">
        <v>3.2074630330979228</v>
      </c>
      <c r="C6" s="26">
        <v>3.579928550489166</v>
      </c>
      <c r="D6" s="26">
        <v>5.2216028050349372</v>
      </c>
      <c r="E6" s="26">
        <v>3.6791296469710466</v>
      </c>
      <c r="F6" s="26">
        <v>3.5549840803330883</v>
      </c>
      <c r="G6" s="26">
        <v>3.41700997189389</v>
      </c>
      <c r="H6" s="26">
        <v>3.6340925429402184</v>
      </c>
    </row>
    <row r="7" spans="1:10" ht="16.5" customHeight="1">
      <c r="A7" s="191" t="s">
        <v>280</v>
      </c>
      <c r="B7" s="26">
        <v>49.7</v>
      </c>
      <c r="C7" s="26">
        <v>72.599999999999994</v>
      </c>
      <c r="D7" s="26">
        <v>58.3</v>
      </c>
      <c r="E7" s="26">
        <v>45.7</v>
      </c>
      <c r="F7" s="26">
        <v>43</v>
      </c>
      <c r="G7" s="26">
        <v>37.6</v>
      </c>
      <c r="H7" s="26">
        <v>53.665838964038336</v>
      </c>
    </row>
    <row r="8" spans="1:10" ht="30" customHeight="1">
      <c r="A8" s="191" t="s">
        <v>298</v>
      </c>
      <c r="B8" s="26">
        <v>0.3967868861319912</v>
      </c>
      <c r="C8" s="26">
        <v>1.3489945891156261</v>
      </c>
      <c r="D8" s="26">
        <v>0.12052008621390353</v>
      </c>
      <c r="E8" s="26">
        <v>0.22649582410220101</v>
      </c>
      <c r="F8" s="26">
        <v>0.32941464609355864</v>
      </c>
      <c r="G8" s="26">
        <v>0.19828283217187079</v>
      </c>
      <c r="H8" s="26">
        <v>0.58634177451644498</v>
      </c>
    </row>
    <row r="9" spans="1:10" ht="16.5" customHeight="1">
      <c r="A9" s="191" t="s">
        <v>281</v>
      </c>
      <c r="B9" s="26">
        <v>6.289624944259427</v>
      </c>
      <c r="C9" s="26">
        <v>8.3308075914691209</v>
      </c>
      <c r="D9" s="26">
        <v>2.9961853991316949</v>
      </c>
      <c r="E9" s="26">
        <v>6.21436021591333</v>
      </c>
      <c r="F9" s="26">
        <v>4.008082292432035</v>
      </c>
      <c r="G9" s="26">
        <v>3.8193508643591421</v>
      </c>
      <c r="H9" s="26">
        <v>5.8424264266077461</v>
      </c>
    </row>
    <row r="10" spans="1:10" ht="16.5" customHeight="1">
      <c r="A10" s="191" t="s">
        <v>282</v>
      </c>
      <c r="B10" s="26">
        <v>14.345750019347967</v>
      </c>
      <c r="C10" s="26">
        <v>28.079624633353372</v>
      </c>
      <c r="D10" s="26">
        <v>10.087250936833462</v>
      </c>
      <c r="E10" s="26">
        <v>12.826515618695232</v>
      </c>
      <c r="F10" s="26">
        <v>15.679647318148421</v>
      </c>
      <c r="G10" s="26">
        <v>11.103838601624764</v>
      </c>
      <c r="H10" s="26">
        <v>17.57044120449601</v>
      </c>
    </row>
    <row r="11" spans="1:10" ht="16.5" customHeight="1">
      <c r="A11" s="191" t="s">
        <v>283</v>
      </c>
      <c r="B11" s="26">
        <v>0.78620311803242837</v>
      </c>
      <c r="C11" s="26">
        <v>1.5966001030171435</v>
      </c>
      <c r="D11" s="26">
        <v>0.95294951890063262</v>
      </c>
      <c r="E11" s="26">
        <v>0.5500612871053453</v>
      </c>
      <c r="F11" s="26">
        <v>0.78741121724222385</v>
      </c>
      <c r="G11" s="26">
        <v>0.62949986524467716</v>
      </c>
      <c r="H11" s="26">
        <v>0.98281825197507078</v>
      </c>
    </row>
    <row r="12" spans="1:10" ht="16.5" customHeight="1">
      <c r="A12" s="191" t="s">
        <v>284</v>
      </c>
      <c r="B12" s="26">
        <v>2.7222282961872835</v>
      </c>
      <c r="C12" s="26">
        <v>4.5537883643626929</v>
      </c>
      <c r="D12" s="26">
        <v>2.2366285767138376</v>
      </c>
      <c r="E12" s="26">
        <v>4.1054747276340136</v>
      </c>
      <c r="F12" s="26">
        <v>3.1618907665931912</v>
      </c>
      <c r="G12" s="26">
        <v>1.8884995957340316</v>
      </c>
      <c r="H12" s="26">
        <v>3.3569599664893648</v>
      </c>
    </row>
    <row r="13" spans="1:10" ht="16.5" customHeight="1">
      <c r="A13" s="191" t="s">
        <v>285</v>
      </c>
      <c r="B13" s="26">
        <v>0.44715302338094365</v>
      </c>
      <c r="C13" s="26">
        <v>1.176747275097179</v>
      </c>
      <c r="D13" s="26">
        <v>0.52412223539534797</v>
      </c>
      <c r="E13" s="26">
        <v>0.78797706872530437</v>
      </c>
      <c r="F13" s="26">
        <v>0.71516042125887824</v>
      </c>
      <c r="G13" s="26">
        <v>0.28298617795402919</v>
      </c>
      <c r="H13" s="26">
        <v>0.73516786450835026</v>
      </c>
    </row>
    <row r="14" spans="1:10" ht="16.5" customHeight="1">
      <c r="A14" s="191" t="s">
        <v>286</v>
      </c>
      <c r="B14" s="26">
        <v>8.4418559798731998</v>
      </c>
      <c r="C14" s="26">
        <v>14.661724493733676</v>
      </c>
      <c r="D14" s="26">
        <v>8.1729435209242496</v>
      </c>
      <c r="E14" s="26">
        <v>8.298502462904171</v>
      </c>
      <c r="F14" s="26">
        <v>10.007347538574578</v>
      </c>
      <c r="G14" s="26">
        <v>6.8243945635852619</v>
      </c>
      <c r="H14" s="26">
        <v>10.276311792309535</v>
      </c>
    </row>
    <row r="15" spans="1:10" ht="16.5" customHeight="1">
      <c r="A15" s="191" t="s">
        <v>287</v>
      </c>
      <c r="B15" s="26">
        <v>8.9946550472397515</v>
      </c>
      <c r="C15" s="26">
        <v>15.768082241467548</v>
      </c>
      <c r="D15" s="26">
        <v>14.83798456782338</v>
      </c>
      <c r="E15" s="26">
        <v>14.301593464738978</v>
      </c>
      <c r="F15" s="26">
        <v>14.801616458486407</v>
      </c>
      <c r="G15" s="26">
        <v>10.376159858314404</v>
      </c>
      <c r="H15" s="26">
        <v>13.360856332585508</v>
      </c>
    </row>
    <row r="16" spans="1:10" ht="16.5" customHeight="1">
      <c r="A16" s="191" t="s">
        <v>288</v>
      </c>
      <c r="B16" s="26">
        <v>35.971249534727448</v>
      </c>
      <c r="C16" s="26">
        <v>101.85364609470621</v>
      </c>
      <c r="D16" s="26">
        <v>53.07087982465729</v>
      </c>
      <c r="E16" s="26">
        <v>59.014533799267603</v>
      </c>
      <c r="F16" s="26">
        <v>62.77492040166544</v>
      </c>
      <c r="G16" s="26">
        <v>42.567281407615603</v>
      </c>
      <c r="H16" s="26">
        <v>65.000443412122323</v>
      </c>
    </row>
    <row r="17" spans="1:10" ht="36.75" customHeight="1">
      <c r="A17" s="191" t="s">
        <v>289</v>
      </c>
      <c r="B17" s="26">
        <v>1.0503182279964474</v>
      </c>
      <c r="C17" s="26">
        <v>4.8303778012961613</v>
      </c>
      <c r="D17" s="26">
        <v>1.1435394226807591</v>
      </c>
      <c r="E17" s="26">
        <v>1.3742015546368833</v>
      </c>
      <c r="F17" s="26">
        <v>1.458486407053637</v>
      </c>
      <c r="G17" s="26">
        <v>0.83933315365956951</v>
      </c>
      <c r="H17" s="26">
        <v>2.2276741996411191</v>
      </c>
    </row>
    <row r="18" spans="1:10" ht="30" customHeight="1">
      <c r="A18" s="57" t="s">
        <v>290</v>
      </c>
      <c r="B18" s="38">
        <v>0.73706542315540169</v>
      </c>
      <c r="C18" s="38">
        <v>0.82728397454052205</v>
      </c>
      <c r="D18" s="38">
        <v>0.59419205296157096</v>
      </c>
      <c r="E18" s="38">
        <v>0.44157169068664398</v>
      </c>
      <c r="F18" s="38">
        <v>0.24981631153563555</v>
      </c>
      <c r="G18" s="38">
        <v>0.65452585377122396</v>
      </c>
      <c r="H18" s="38">
        <v>0.61016338321562469</v>
      </c>
      <c r="I18" s="32"/>
    </row>
    <row r="19" spans="1:10" ht="16.5" customHeight="1">
      <c r="A19" s="12"/>
      <c r="B19" s="410" t="s">
        <v>301</v>
      </c>
      <c r="C19" s="410"/>
      <c r="D19" s="409"/>
      <c r="E19" s="410"/>
      <c r="F19" s="410"/>
      <c r="G19" s="410"/>
      <c r="H19" s="410"/>
      <c r="I19" s="17"/>
    </row>
    <row r="20" spans="1:10" ht="16.5" customHeight="1">
      <c r="A20" s="191" t="s">
        <v>291</v>
      </c>
      <c r="B20" s="1">
        <v>2.6</v>
      </c>
      <c r="C20" s="1">
        <v>3.3</v>
      </c>
      <c r="D20" s="1">
        <v>3.1</v>
      </c>
      <c r="E20" s="1">
        <v>3.4</v>
      </c>
      <c r="F20" s="1">
        <v>4.3</v>
      </c>
      <c r="G20" s="1">
        <v>1.7</v>
      </c>
      <c r="H20" s="1">
        <v>3.2</v>
      </c>
      <c r="J20" s="6"/>
    </row>
    <row r="21" spans="1:10" ht="16.5" customHeight="1">
      <c r="A21" s="192" t="s">
        <v>292</v>
      </c>
      <c r="B21" s="193">
        <v>2.2999999999999998</v>
      </c>
      <c r="C21" s="193">
        <v>2.6</v>
      </c>
      <c r="D21" s="193">
        <v>1.7</v>
      </c>
      <c r="E21" s="193">
        <v>1</v>
      </c>
      <c r="F21" s="193">
        <v>1.6</v>
      </c>
      <c r="G21" s="193">
        <v>1.2</v>
      </c>
      <c r="H21" s="194">
        <v>1.9</v>
      </c>
    </row>
    <row r="22" spans="1:10" ht="16.5" customHeight="1">
      <c r="A22" s="57"/>
      <c r="B22" s="39"/>
      <c r="C22" s="39"/>
      <c r="D22" s="39"/>
      <c r="E22" s="39"/>
      <c r="F22" s="39"/>
      <c r="G22" s="39"/>
      <c r="H22" s="195" t="s">
        <v>293</v>
      </c>
    </row>
    <row r="24" spans="1:10" ht="16.5" customHeight="1">
      <c r="A24" s="196" t="s">
        <v>300</v>
      </c>
    </row>
  </sheetData>
  <mergeCells count="2">
    <mergeCell ref="B4:H4"/>
    <mergeCell ref="B19:H19"/>
  </mergeCells>
  <pageMargins left="0.75" right="0.75" top="1" bottom="1" header="0.5" footer="0.5"/>
  <pageSetup paperSize="9" scale="94" orientation="landscape" r:id="rId1"/>
  <headerFooter alignWithMargins="0"/>
</worksheet>
</file>

<file path=xl/worksheets/sheet26.xml><?xml version="1.0" encoding="utf-8"?>
<worksheet xmlns="http://schemas.openxmlformats.org/spreadsheetml/2006/main" xmlns:r="http://schemas.openxmlformats.org/officeDocument/2006/relationships">
  <dimension ref="A1:E28"/>
  <sheetViews>
    <sheetView workbookViewId="0">
      <selection activeCell="A3" sqref="A3"/>
    </sheetView>
  </sheetViews>
  <sheetFormatPr defaultRowHeight="11.25"/>
  <cols>
    <col min="1" max="1" width="12.5703125" style="1" customWidth="1"/>
    <col min="2" max="2" width="11.42578125" style="1" customWidth="1"/>
    <col min="3" max="3" width="13.28515625" style="1" customWidth="1"/>
    <col min="4" max="4" width="13" style="1" customWidth="1"/>
    <col min="5" max="5" width="14.28515625" style="1" customWidth="1"/>
    <col min="6" max="16384" width="9.140625" style="1"/>
  </cols>
  <sheetData>
    <row r="1" spans="1:5">
      <c r="A1" s="97" t="s">
        <v>758</v>
      </c>
      <c r="B1" s="6"/>
      <c r="C1" s="6"/>
      <c r="D1" s="6"/>
      <c r="E1" s="6"/>
    </row>
    <row r="2" spans="1:5">
      <c r="A2" s="197"/>
    </row>
    <row r="3" spans="1:5">
      <c r="A3" s="180"/>
      <c r="B3" s="22" t="s">
        <v>67</v>
      </c>
      <c r="C3" s="119" t="s">
        <v>302</v>
      </c>
      <c r="D3" s="22" t="s">
        <v>67</v>
      </c>
      <c r="E3" s="11" t="s">
        <v>302</v>
      </c>
    </row>
    <row r="4" spans="1:5">
      <c r="A4" s="414" t="s">
        <v>304</v>
      </c>
      <c r="B4" s="101" t="s">
        <v>305</v>
      </c>
      <c r="C4" s="198" t="s">
        <v>306</v>
      </c>
      <c r="D4" s="199" t="s">
        <v>305</v>
      </c>
      <c r="E4" s="13" t="s">
        <v>306</v>
      </c>
    </row>
    <row r="5" spans="1:5">
      <c r="A5" s="415"/>
      <c r="B5" s="416" t="s">
        <v>161</v>
      </c>
      <c r="C5" s="420"/>
      <c r="D5" s="419" t="s">
        <v>308</v>
      </c>
      <c r="E5" s="417"/>
    </row>
    <row r="6" spans="1:5">
      <c r="A6" s="16"/>
      <c r="B6" s="416" t="s">
        <v>303</v>
      </c>
      <c r="C6" s="417"/>
      <c r="D6" s="417"/>
      <c r="E6" s="417"/>
    </row>
    <row r="7" spans="1:5">
      <c r="A7" s="197" t="s">
        <v>45</v>
      </c>
      <c r="B7" s="200">
        <v>480</v>
      </c>
      <c r="C7" s="105">
        <v>3.1375000000000002</v>
      </c>
      <c r="D7" s="201">
        <v>683</v>
      </c>
      <c r="E7" s="105">
        <v>2.9487554904831623</v>
      </c>
    </row>
    <row r="8" spans="1:5">
      <c r="A8" s="197" t="s">
        <v>47</v>
      </c>
      <c r="B8" s="200">
        <v>278</v>
      </c>
      <c r="C8" s="105">
        <v>3.3237410071942448</v>
      </c>
      <c r="D8" s="201">
        <v>390</v>
      </c>
      <c r="E8" s="105">
        <v>3.3333333333333335</v>
      </c>
    </row>
    <row r="9" spans="1:5">
      <c r="A9" s="197" t="s">
        <v>51</v>
      </c>
      <c r="B9" s="200">
        <v>565</v>
      </c>
      <c r="C9" s="105">
        <v>3.0300884955752214</v>
      </c>
      <c r="D9" s="201">
        <v>740</v>
      </c>
      <c r="E9" s="105">
        <v>2.5986486486486489</v>
      </c>
    </row>
    <row r="10" spans="1:5">
      <c r="A10" s="197" t="s">
        <v>39</v>
      </c>
      <c r="B10" s="200">
        <v>2257</v>
      </c>
      <c r="C10" s="105">
        <v>3.7106778910057598</v>
      </c>
      <c r="D10" s="201">
        <v>2245</v>
      </c>
      <c r="E10" s="105">
        <v>3.714922048997773</v>
      </c>
    </row>
    <row r="11" spans="1:5">
      <c r="A11" s="197" t="s">
        <v>46</v>
      </c>
      <c r="B11" s="200">
        <v>775</v>
      </c>
      <c r="C11" s="105">
        <v>3.5819354838709678</v>
      </c>
      <c r="D11" s="201">
        <v>773</v>
      </c>
      <c r="E11" s="105">
        <v>3.2315653298835705</v>
      </c>
    </row>
    <row r="12" spans="1:5">
      <c r="A12" s="197" t="s">
        <v>48</v>
      </c>
      <c r="B12" s="200">
        <v>601</v>
      </c>
      <c r="C12" s="105">
        <v>3.3976705490848587</v>
      </c>
      <c r="D12" s="201">
        <v>655</v>
      </c>
      <c r="E12" s="105">
        <v>3.4106870229007633</v>
      </c>
    </row>
    <row r="13" spans="1:5">
      <c r="A13" s="197" t="s">
        <v>309</v>
      </c>
      <c r="B13" s="200">
        <v>585</v>
      </c>
      <c r="C13" s="105">
        <v>3.0034188034188034</v>
      </c>
      <c r="D13" s="201">
        <v>719</v>
      </c>
      <c r="E13" s="105">
        <v>3.3296244784422808</v>
      </c>
    </row>
    <row r="14" spans="1:5">
      <c r="A14" s="197" t="s">
        <v>50</v>
      </c>
      <c r="B14" s="200">
        <v>910</v>
      </c>
      <c r="C14" s="105">
        <v>3.4373626373626371</v>
      </c>
      <c r="D14" s="201">
        <v>1105</v>
      </c>
      <c r="E14" s="105">
        <v>3.1665158371040723</v>
      </c>
    </row>
    <row r="15" spans="1:5">
      <c r="A15" s="97" t="s">
        <v>53</v>
      </c>
      <c r="B15" s="202">
        <v>6452</v>
      </c>
      <c r="C15" s="103">
        <v>3.4442033477991321</v>
      </c>
      <c r="D15" s="203">
        <v>7310</v>
      </c>
      <c r="E15" s="112">
        <v>3.3109439124487006</v>
      </c>
    </row>
    <row r="16" spans="1:5">
      <c r="A16" s="28"/>
      <c r="B16" s="418" t="s">
        <v>310</v>
      </c>
      <c r="C16" s="417"/>
      <c r="D16" s="417"/>
      <c r="E16" s="417"/>
    </row>
    <row r="17" spans="1:5">
      <c r="A17" s="197" t="s">
        <v>45</v>
      </c>
      <c r="B17" s="200">
        <v>355</v>
      </c>
      <c r="C17" s="105">
        <v>9.1352112676056336</v>
      </c>
      <c r="D17" s="201">
        <v>609</v>
      </c>
      <c r="E17" s="105">
        <v>7.5730706075533663</v>
      </c>
    </row>
    <row r="18" spans="1:5">
      <c r="A18" s="197" t="s">
        <v>47</v>
      </c>
      <c r="B18" s="200">
        <v>179</v>
      </c>
      <c r="C18" s="105">
        <v>8.5083798882681556</v>
      </c>
      <c r="D18" s="201">
        <v>325</v>
      </c>
      <c r="E18" s="105">
        <v>7.3138461538461534</v>
      </c>
    </row>
    <row r="19" spans="1:5">
      <c r="A19" s="197" t="s">
        <v>51</v>
      </c>
      <c r="B19" s="200">
        <v>320</v>
      </c>
      <c r="C19" s="105">
        <v>8.90625</v>
      </c>
      <c r="D19" s="201">
        <v>551</v>
      </c>
      <c r="E19" s="105">
        <v>7.9328493647912888</v>
      </c>
    </row>
    <row r="20" spans="1:5">
      <c r="A20" s="197" t="s">
        <v>39</v>
      </c>
      <c r="B20" s="200">
        <v>1907</v>
      </c>
      <c r="C20" s="105">
        <v>8.7063450445726271</v>
      </c>
      <c r="D20" s="201">
        <v>2750</v>
      </c>
      <c r="E20" s="105">
        <v>7.8287272727272725</v>
      </c>
    </row>
    <row r="21" spans="1:5">
      <c r="A21" s="197" t="s">
        <v>46</v>
      </c>
      <c r="B21" s="200">
        <v>558</v>
      </c>
      <c r="C21" s="105">
        <v>8.2562724014336926</v>
      </c>
      <c r="D21" s="201">
        <v>800</v>
      </c>
      <c r="E21" s="105">
        <v>7.7687499999999998</v>
      </c>
    </row>
    <row r="22" spans="1:5">
      <c r="A22" s="197" t="s">
        <v>48</v>
      </c>
      <c r="B22" s="200">
        <v>317</v>
      </c>
      <c r="C22" s="105">
        <v>9.100946372239747</v>
      </c>
      <c r="D22" s="201">
        <v>481</v>
      </c>
      <c r="E22" s="105">
        <v>7.4719334719334718</v>
      </c>
    </row>
    <row r="23" spans="1:5">
      <c r="A23" s="197" t="s">
        <v>309</v>
      </c>
      <c r="B23" s="200">
        <v>393</v>
      </c>
      <c r="C23" s="105">
        <v>8.9745547073791343</v>
      </c>
      <c r="D23" s="201">
        <v>596</v>
      </c>
      <c r="E23" s="105">
        <v>7.9798657718120802</v>
      </c>
    </row>
    <row r="24" spans="1:5">
      <c r="A24" s="204" t="s">
        <v>50</v>
      </c>
      <c r="B24" s="205">
        <v>566</v>
      </c>
      <c r="C24" s="105">
        <v>9.5812720848056543</v>
      </c>
      <c r="D24" s="201">
        <v>869</v>
      </c>
      <c r="E24" s="105">
        <v>7.8388952819332562</v>
      </c>
    </row>
    <row r="25" spans="1:5">
      <c r="A25" s="206" t="s">
        <v>53</v>
      </c>
      <c r="B25" s="207">
        <v>4597</v>
      </c>
      <c r="C25" s="208">
        <v>8.8448988470741785</v>
      </c>
      <c r="D25" s="203">
        <v>6981</v>
      </c>
      <c r="E25" s="112">
        <v>7.773384901876522</v>
      </c>
    </row>
    <row r="26" spans="1:5">
      <c r="E26" s="11" t="s">
        <v>311</v>
      </c>
    </row>
    <row r="28" spans="1:5">
      <c r="A28" s="210" t="s">
        <v>312</v>
      </c>
    </row>
  </sheetData>
  <mergeCells count="5">
    <mergeCell ref="A4:A5"/>
    <mergeCell ref="B6:E6"/>
    <mergeCell ref="B16:E16"/>
    <mergeCell ref="D5:E5"/>
    <mergeCell ref="B5:C5"/>
  </mergeCells>
  <pageMargins left="0.75" right="0.75" top="1" bottom="1" header="0.5" footer="0.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dimension ref="A1:H30"/>
  <sheetViews>
    <sheetView workbookViewId="0">
      <selection activeCell="A2" sqref="A2"/>
    </sheetView>
  </sheetViews>
  <sheetFormatPr defaultRowHeight="12.75"/>
  <cols>
    <col min="1" max="1" width="11.7109375" customWidth="1"/>
  </cols>
  <sheetData>
    <row r="1" spans="1:8">
      <c r="A1" s="6" t="s">
        <v>315</v>
      </c>
      <c r="B1" s="1"/>
      <c r="C1" s="1"/>
      <c r="D1" s="1"/>
      <c r="E1" s="1"/>
      <c r="F1" s="1"/>
      <c r="G1" s="1"/>
      <c r="H1" s="1"/>
    </row>
    <row r="2" spans="1:8">
      <c r="A2" s="1"/>
      <c r="B2" s="1"/>
      <c r="C2" s="1"/>
      <c r="D2" s="1"/>
      <c r="E2" s="1"/>
      <c r="F2" s="1"/>
      <c r="G2" s="1"/>
      <c r="H2" s="1"/>
    </row>
    <row r="3" spans="1:8">
      <c r="A3" s="1"/>
      <c r="B3" s="1"/>
      <c r="C3" s="1"/>
      <c r="D3" s="1"/>
      <c r="E3" s="1"/>
      <c r="F3" s="1"/>
      <c r="G3" s="1"/>
      <c r="H3" s="11" t="s">
        <v>84</v>
      </c>
    </row>
    <row r="4" spans="1:8">
      <c r="A4" s="91"/>
      <c r="B4" s="409" t="s">
        <v>314</v>
      </c>
      <c r="C4" s="421"/>
      <c r="D4" s="421"/>
      <c r="E4" s="421"/>
      <c r="F4" s="421"/>
      <c r="G4" s="421"/>
      <c r="H4" s="211"/>
    </row>
    <row r="5" spans="1:8">
      <c r="A5" s="16" t="s">
        <v>52</v>
      </c>
      <c r="B5" s="116" t="s">
        <v>56</v>
      </c>
      <c r="C5" s="116" t="s">
        <v>313</v>
      </c>
      <c r="D5" s="116" t="s">
        <v>321</v>
      </c>
      <c r="E5" s="116" t="s">
        <v>58</v>
      </c>
      <c r="F5" s="116" t="s">
        <v>57</v>
      </c>
      <c r="G5" s="116" t="s">
        <v>318</v>
      </c>
      <c r="H5" s="116" t="s">
        <v>316</v>
      </c>
    </row>
    <row r="6" spans="1:8">
      <c r="A6" s="1" t="s">
        <v>45</v>
      </c>
      <c r="B6" s="105">
        <v>25.822368421052634</v>
      </c>
      <c r="C6" s="105">
        <v>62.5</v>
      </c>
      <c r="D6" s="105">
        <v>8.7171052631578938</v>
      </c>
      <c r="E6" s="105">
        <v>1.4802631578947367</v>
      </c>
      <c r="F6" s="105">
        <v>0.49342105263157893</v>
      </c>
      <c r="G6" s="105">
        <v>0.98684210526315785</v>
      </c>
      <c r="H6" s="14">
        <v>608</v>
      </c>
    </row>
    <row r="7" spans="1:8">
      <c r="A7" s="1" t="s">
        <v>47</v>
      </c>
      <c r="B7" s="105">
        <v>27.607361963190186</v>
      </c>
      <c r="C7" s="105">
        <v>60.429447852760731</v>
      </c>
      <c r="D7" s="105">
        <v>8.5889570552147241</v>
      </c>
      <c r="E7" s="105">
        <v>1.2269938650306749</v>
      </c>
      <c r="F7" s="105">
        <v>1.2269938650306749</v>
      </c>
      <c r="G7" s="105">
        <v>0.92024539877300615</v>
      </c>
      <c r="H7" s="14">
        <v>326</v>
      </c>
    </row>
    <row r="8" spans="1:8">
      <c r="A8" s="1" t="s">
        <v>51</v>
      </c>
      <c r="B8" s="105">
        <v>29.63636363636364</v>
      </c>
      <c r="C8" s="105">
        <v>56.545454545454547</v>
      </c>
      <c r="D8" s="105">
        <v>10.545454545454545</v>
      </c>
      <c r="E8" s="105">
        <v>2</v>
      </c>
      <c r="F8" s="105">
        <v>0.36363636363636365</v>
      </c>
      <c r="G8" s="105">
        <v>0.90909090909090906</v>
      </c>
      <c r="H8" s="14">
        <v>550</v>
      </c>
    </row>
    <row r="9" spans="1:8">
      <c r="A9" s="1" t="s">
        <v>39</v>
      </c>
      <c r="B9" s="105">
        <v>22.274709302325583</v>
      </c>
      <c r="C9" s="105">
        <v>63.117732558139537</v>
      </c>
      <c r="D9" s="105">
        <v>9.1933139534883725</v>
      </c>
      <c r="E9" s="105">
        <v>2.2892441860465116</v>
      </c>
      <c r="F9" s="105">
        <v>1.9622093023255813</v>
      </c>
      <c r="G9" s="105">
        <v>1.1627906976744187</v>
      </c>
      <c r="H9" s="14">
        <v>2752</v>
      </c>
    </row>
    <row r="10" spans="1:8">
      <c r="A10" s="1" t="s">
        <v>46</v>
      </c>
      <c r="B10" s="105">
        <v>22.625</v>
      </c>
      <c r="C10" s="105">
        <v>63.25</v>
      </c>
      <c r="D10" s="105">
        <v>8.375</v>
      </c>
      <c r="E10" s="105">
        <v>2.625</v>
      </c>
      <c r="F10" s="105">
        <v>2.125</v>
      </c>
      <c r="G10" s="105">
        <v>1</v>
      </c>
      <c r="H10" s="14">
        <v>800</v>
      </c>
    </row>
    <row r="11" spans="1:8">
      <c r="A11" s="1" t="s">
        <v>48</v>
      </c>
      <c r="B11" s="105">
        <v>26.458333333333332</v>
      </c>
      <c r="C11" s="105">
        <v>58.958333333333336</v>
      </c>
      <c r="D11" s="105">
        <v>12.083333333333334</v>
      </c>
      <c r="E11" s="105">
        <v>1.0416666666666665</v>
      </c>
      <c r="F11" s="105">
        <v>0.83333333333333337</v>
      </c>
      <c r="G11" s="105">
        <v>0.625</v>
      </c>
      <c r="H11" s="14">
        <v>480</v>
      </c>
    </row>
    <row r="12" spans="1:8">
      <c r="A12" s="1" t="s">
        <v>49</v>
      </c>
      <c r="B12" s="105">
        <v>27.22689075630252</v>
      </c>
      <c r="C12" s="105">
        <v>60.504201680672267</v>
      </c>
      <c r="D12" s="105">
        <v>7.73109243697479</v>
      </c>
      <c r="E12" s="105">
        <v>1.5126050420168067</v>
      </c>
      <c r="F12" s="105">
        <v>1.8487394957983194</v>
      </c>
      <c r="G12" s="105">
        <v>1.1764705882352942</v>
      </c>
      <c r="H12" s="14">
        <v>595</v>
      </c>
    </row>
    <row r="13" spans="1:8">
      <c r="A13" s="1" t="s">
        <v>50</v>
      </c>
      <c r="B13" s="105">
        <v>24.856156501726122</v>
      </c>
      <c r="C13" s="105">
        <v>62.715765247410815</v>
      </c>
      <c r="D13" s="105">
        <v>8.5155350978135793</v>
      </c>
      <c r="E13" s="105">
        <v>1.611047180667434</v>
      </c>
      <c r="F13" s="105">
        <v>1.1507479861910241</v>
      </c>
      <c r="G13" s="105">
        <v>1.1507479861910241</v>
      </c>
      <c r="H13" s="14">
        <v>869</v>
      </c>
    </row>
    <row r="14" spans="1:8" s="81" customFormat="1">
      <c r="A14" s="6" t="s">
        <v>53</v>
      </c>
      <c r="B14" s="103">
        <v>24.491549699226585</v>
      </c>
      <c r="C14" s="103">
        <v>61.887711257519342</v>
      </c>
      <c r="D14" s="103">
        <v>9.1091377828702367</v>
      </c>
      <c r="E14" s="103">
        <v>1.9335433973073617</v>
      </c>
      <c r="F14" s="103">
        <v>1.5038670867946147</v>
      </c>
      <c r="G14" s="103">
        <v>1.0741907762818677</v>
      </c>
      <c r="H14" s="30">
        <v>6982</v>
      </c>
    </row>
    <row r="15" spans="1:8" s="89" customFormat="1">
      <c r="A15" s="1" t="s">
        <v>316</v>
      </c>
      <c r="B15" s="14">
        <v>1710</v>
      </c>
      <c r="C15" s="14">
        <v>4321</v>
      </c>
      <c r="D15" s="14">
        <v>636</v>
      </c>
      <c r="E15" s="14">
        <v>135</v>
      </c>
      <c r="F15" s="14">
        <v>105</v>
      </c>
      <c r="G15" s="14">
        <v>75</v>
      </c>
      <c r="H15" s="14">
        <v>6982</v>
      </c>
    </row>
    <row r="16" spans="1:8">
      <c r="A16" s="90"/>
      <c r="B16" s="422" t="s">
        <v>307</v>
      </c>
      <c r="C16" s="421"/>
      <c r="D16" s="421"/>
      <c r="E16" s="421"/>
      <c r="F16" s="421"/>
      <c r="G16" s="421"/>
      <c r="H16" s="211" t="s">
        <v>317</v>
      </c>
    </row>
    <row r="17" spans="1:8">
      <c r="A17" s="1" t="s">
        <v>45</v>
      </c>
      <c r="B17" s="105">
        <v>4.3375796178343951</v>
      </c>
      <c r="C17" s="105">
        <v>7.8157894736842106</v>
      </c>
      <c r="D17" s="105">
        <v>11.377358490566039</v>
      </c>
      <c r="E17" s="105">
        <v>12.777777777777779</v>
      </c>
      <c r="F17" s="105">
        <v>12.333333333333334</v>
      </c>
      <c r="G17" s="105">
        <v>34.333333333333336</v>
      </c>
      <c r="H17" s="26">
        <v>7.5855263157894735</v>
      </c>
    </row>
    <row r="18" spans="1:8">
      <c r="A18" s="1" t="s">
        <v>47</v>
      </c>
      <c r="B18" s="105">
        <v>3.5</v>
      </c>
      <c r="C18" s="105">
        <v>7.3147208121827409</v>
      </c>
      <c r="D18" s="105">
        <v>15.357142857142858</v>
      </c>
      <c r="E18" s="105">
        <v>14</v>
      </c>
      <c r="F18" s="105">
        <v>11.25</v>
      </c>
      <c r="G18" s="105">
        <v>30</v>
      </c>
      <c r="H18" s="26">
        <v>7.2914110429447856</v>
      </c>
    </row>
    <row r="19" spans="1:8">
      <c r="A19" s="1" t="s">
        <v>51</v>
      </c>
      <c r="B19" s="105">
        <v>4.8098159509202452</v>
      </c>
      <c r="C19" s="105">
        <v>7.929260450160772</v>
      </c>
      <c r="D19" s="105">
        <v>12.586206896551724</v>
      </c>
      <c r="E19" s="105">
        <v>19.181818181818183</v>
      </c>
      <c r="F19" s="105">
        <v>10.5</v>
      </c>
      <c r="G19" s="105">
        <v>32</v>
      </c>
      <c r="H19" s="26">
        <v>7.9490909090909092</v>
      </c>
    </row>
    <row r="20" spans="1:8">
      <c r="A20" s="1" t="s">
        <v>39</v>
      </c>
      <c r="B20" s="105">
        <v>3.5758564437194127</v>
      </c>
      <c r="C20" s="105">
        <v>7.7294185377086935</v>
      </c>
      <c r="D20" s="105">
        <v>12.134387351778656</v>
      </c>
      <c r="E20" s="105">
        <v>16.920634920634921</v>
      </c>
      <c r="F20" s="105">
        <v>14.74074074074074</v>
      </c>
      <c r="G20" s="105">
        <v>30.59375</v>
      </c>
      <c r="H20" s="26">
        <v>7.8230377906976747</v>
      </c>
    </row>
    <row r="21" spans="1:8">
      <c r="A21" s="1" t="s">
        <v>46</v>
      </c>
      <c r="B21" s="105">
        <v>3.8839779005524862</v>
      </c>
      <c r="C21" s="105">
        <v>7.7826086956521738</v>
      </c>
      <c r="D21" s="105">
        <v>12</v>
      </c>
      <c r="E21" s="105">
        <v>16.952380952380953</v>
      </c>
      <c r="F21" s="105">
        <v>11.058823529411764</v>
      </c>
      <c r="G21" s="105">
        <v>28.125</v>
      </c>
      <c r="H21" s="26">
        <v>7.7675000000000001</v>
      </c>
    </row>
    <row r="22" spans="1:8">
      <c r="A22" s="1" t="s">
        <v>48</v>
      </c>
      <c r="B22" s="105">
        <v>4.6535433070866139</v>
      </c>
      <c r="C22" s="105">
        <v>7.6148409893992932</v>
      </c>
      <c r="D22" s="105">
        <v>11.137931034482758</v>
      </c>
      <c r="E22" s="105">
        <v>9.8000000000000007</v>
      </c>
      <c r="F22" s="105">
        <v>9.75</v>
      </c>
      <c r="G22" s="105">
        <v>37.666666666666664</v>
      </c>
      <c r="H22" s="26">
        <v>7.4854166666666666</v>
      </c>
    </row>
    <row r="23" spans="1:8">
      <c r="A23" s="1" t="s">
        <v>49</v>
      </c>
      <c r="B23" s="105">
        <v>4.783950617283951</v>
      </c>
      <c r="C23" s="105">
        <v>8.1916666666666664</v>
      </c>
      <c r="D23" s="105">
        <v>12.717391304347826</v>
      </c>
      <c r="E23" s="105">
        <v>16.222222222222221</v>
      </c>
      <c r="F23" s="105">
        <v>11.272727272727273</v>
      </c>
      <c r="G23" s="105">
        <v>25.142857142857142</v>
      </c>
      <c r="H23" s="26">
        <v>7.9915966386554622</v>
      </c>
    </row>
    <row r="24" spans="1:8">
      <c r="A24" s="1" t="s">
        <v>50</v>
      </c>
      <c r="B24" s="105">
        <v>4.5370370370370372</v>
      </c>
      <c r="C24" s="105">
        <v>7.998165137614679</v>
      </c>
      <c r="D24" s="105">
        <v>11.243243243243244</v>
      </c>
      <c r="E24" s="105">
        <v>14.071428571428571</v>
      </c>
      <c r="F24" s="105">
        <v>12.6</v>
      </c>
      <c r="G24" s="105">
        <v>32</v>
      </c>
      <c r="H24" s="26">
        <v>7.8411967779056386</v>
      </c>
    </row>
    <row r="25" spans="1:8" s="81" customFormat="1">
      <c r="A25" s="16" t="s">
        <v>53</v>
      </c>
      <c r="B25" s="112">
        <v>4.1052631578947372</v>
      </c>
      <c r="C25" s="112">
        <v>7.8000462855820416</v>
      </c>
      <c r="D25" s="112">
        <v>12.108490566037736</v>
      </c>
      <c r="E25" s="112">
        <v>16.25925925925926</v>
      </c>
      <c r="F25" s="112">
        <v>13.104761904761904</v>
      </c>
      <c r="G25" s="112">
        <v>30.266666666666666</v>
      </c>
      <c r="H25" s="40">
        <v>7.7722715554282438</v>
      </c>
    </row>
    <row r="26" spans="1:8">
      <c r="A26" s="1"/>
      <c r="B26" s="1"/>
      <c r="C26" s="1"/>
      <c r="D26" s="1"/>
      <c r="E26" s="1"/>
      <c r="F26" s="1"/>
      <c r="G26" s="1"/>
      <c r="H26" s="11" t="s">
        <v>311</v>
      </c>
    </row>
    <row r="27" spans="1:8">
      <c r="A27" s="1"/>
      <c r="B27" s="1"/>
      <c r="C27" s="1"/>
      <c r="D27" s="1"/>
      <c r="E27" s="1"/>
      <c r="F27" s="1"/>
      <c r="G27" s="1"/>
      <c r="H27" s="1"/>
    </row>
    <row r="28" spans="1:8">
      <c r="A28" s="24" t="s">
        <v>320</v>
      </c>
      <c r="B28" s="1"/>
      <c r="C28" s="1"/>
      <c r="D28" s="1"/>
      <c r="E28" s="1"/>
      <c r="F28" s="1"/>
      <c r="G28" s="1"/>
      <c r="H28" s="1"/>
    </row>
    <row r="29" spans="1:8">
      <c r="A29" s="24" t="s">
        <v>319</v>
      </c>
      <c r="B29" s="1"/>
      <c r="C29" s="1"/>
      <c r="D29" s="1"/>
      <c r="E29" s="1"/>
      <c r="F29" s="1"/>
      <c r="G29" s="1"/>
      <c r="H29" s="1"/>
    </row>
    <row r="30" spans="1:8">
      <c r="A30" s="1"/>
      <c r="B30" s="1"/>
      <c r="C30" s="1"/>
      <c r="D30" s="1"/>
      <c r="E30" s="1"/>
      <c r="F30" s="1"/>
      <c r="G30" s="1"/>
      <c r="H30" s="1"/>
    </row>
  </sheetData>
  <mergeCells count="2">
    <mergeCell ref="B4:G4"/>
    <mergeCell ref="B16:G16"/>
  </mergeCells>
  <pageMargins left="0.75" right="0.75" top="1" bottom="1" header="0.5" footer="0.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dimension ref="A1:J46"/>
  <sheetViews>
    <sheetView zoomScaleNormal="100" workbookViewId="0">
      <selection activeCell="A2" sqref="A2"/>
    </sheetView>
  </sheetViews>
  <sheetFormatPr defaultRowHeight="11.25"/>
  <cols>
    <col min="1" max="1" width="14.5703125" style="1" customWidth="1"/>
    <col min="2" max="8" width="9.140625" style="1"/>
    <col min="9" max="9" width="9.85546875" style="1" customWidth="1"/>
    <col min="10" max="16384" width="9.140625" style="1"/>
  </cols>
  <sheetData>
    <row r="1" spans="1:10" s="6" customFormat="1">
      <c r="A1" s="6" t="s">
        <v>334</v>
      </c>
    </row>
    <row r="3" spans="1:10">
      <c r="J3" s="11" t="s">
        <v>214</v>
      </c>
    </row>
    <row r="4" spans="1:10" s="6" customFormat="1">
      <c r="A4" s="28" t="s">
        <v>332</v>
      </c>
      <c r="B4" s="29" t="s">
        <v>45</v>
      </c>
      <c r="C4" s="29" t="s">
        <v>47</v>
      </c>
      <c r="D4" s="29" t="s">
        <v>51</v>
      </c>
      <c r="E4" s="29" t="s">
        <v>39</v>
      </c>
      <c r="F4" s="29" t="s">
        <v>46</v>
      </c>
      <c r="G4" s="29" t="s">
        <v>48</v>
      </c>
      <c r="H4" s="29" t="s">
        <v>49</v>
      </c>
      <c r="I4" s="29" t="s">
        <v>50</v>
      </c>
      <c r="J4" s="29" t="s">
        <v>53</v>
      </c>
    </row>
    <row r="5" spans="1:10">
      <c r="A5" s="1" t="s">
        <v>322</v>
      </c>
      <c r="B5" s="26">
        <v>59.5</v>
      </c>
      <c r="C5" s="26">
        <v>60.4</v>
      </c>
      <c r="D5" s="26">
        <v>60.5</v>
      </c>
      <c r="E5" s="26">
        <v>47.8</v>
      </c>
      <c r="F5" s="26">
        <v>61.9</v>
      </c>
      <c r="G5" s="26">
        <v>62.2</v>
      </c>
      <c r="H5" s="26">
        <v>61</v>
      </c>
      <c r="I5" s="26">
        <v>61.2</v>
      </c>
      <c r="J5" s="26">
        <v>57.1</v>
      </c>
    </row>
    <row r="6" spans="1:10">
      <c r="A6" s="1" t="s">
        <v>323</v>
      </c>
      <c r="B6" s="26">
        <v>9.8000000000000007</v>
      </c>
      <c r="C6" s="26">
        <v>9.5</v>
      </c>
      <c r="D6" s="26">
        <v>9.6999999999999993</v>
      </c>
      <c r="E6" s="26">
        <v>12.9</v>
      </c>
      <c r="F6" s="26">
        <v>8</v>
      </c>
      <c r="G6" s="26">
        <v>10.4</v>
      </c>
      <c r="H6" s="26">
        <v>10.9</v>
      </c>
      <c r="I6" s="26">
        <v>10.8</v>
      </c>
      <c r="J6" s="26">
        <v>10.8</v>
      </c>
    </row>
    <row r="7" spans="1:10">
      <c r="A7" s="1" t="s">
        <v>324</v>
      </c>
      <c r="B7" s="26">
        <v>11.3</v>
      </c>
      <c r="C7" s="26">
        <v>10.1</v>
      </c>
      <c r="D7" s="26">
        <v>10.199999999999999</v>
      </c>
      <c r="E7" s="26">
        <v>3.5</v>
      </c>
      <c r="F7" s="26">
        <v>8.1</v>
      </c>
      <c r="G7" s="26">
        <v>7.8</v>
      </c>
      <c r="H7" s="26">
        <v>9.1999999999999993</v>
      </c>
      <c r="I7" s="26">
        <v>8.1999999999999993</v>
      </c>
      <c r="J7" s="26">
        <v>7.5</v>
      </c>
    </row>
    <row r="8" spans="1:10">
      <c r="A8" s="1" t="s">
        <v>325</v>
      </c>
      <c r="B8" s="26">
        <v>8.4</v>
      </c>
      <c r="C8" s="26">
        <v>8.6999999999999993</v>
      </c>
      <c r="D8" s="26">
        <v>8.9</v>
      </c>
      <c r="E8" s="26">
        <v>5.7</v>
      </c>
      <c r="F8" s="26">
        <v>6.4</v>
      </c>
      <c r="G8" s="26">
        <v>8.5</v>
      </c>
      <c r="H8" s="26">
        <v>9.1</v>
      </c>
      <c r="I8" s="26">
        <v>8.6</v>
      </c>
      <c r="J8" s="26">
        <v>7.5</v>
      </c>
    </row>
    <row r="9" spans="1:10">
      <c r="A9" s="1" t="s">
        <v>326</v>
      </c>
      <c r="B9" s="26">
        <v>1.9</v>
      </c>
      <c r="C9" s="26">
        <v>1.6</v>
      </c>
      <c r="D9" s="26">
        <v>2.2999999999999998</v>
      </c>
      <c r="E9" s="26">
        <v>14.1</v>
      </c>
      <c r="F9" s="26">
        <v>4.3</v>
      </c>
      <c r="G9" s="26">
        <v>2.8</v>
      </c>
      <c r="H9" s="26">
        <v>1.5</v>
      </c>
      <c r="I9" s="26">
        <v>3.2</v>
      </c>
      <c r="J9" s="26">
        <v>6</v>
      </c>
    </row>
    <row r="10" spans="1:10">
      <c r="A10" s="1" t="s">
        <v>327</v>
      </c>
      <c r="B10" s="26">
        <v>7</v>
      </c>
      <c r="C10" s="26">
        <v>6.8</v>
      </c>
      <c r="D10" s="26">
        <v>6.4</v>
      </c>
      <c r="E10" s="26">
        <v>3.7</v>
      </c>
      <c r="F10" s="26">
        <v>5.6</v>
      </c>
      <c r="G10" s="26">
        <v>6.4</v>
      </c>
      <c r="H10" s="26">
        <v>6.6</v>
      </c>
      <c r="I10" s="26">
        <v>6.1</v>
      </c>
      <c r="J10" s="26">
        <v>5.6</v>
      </c>
    </row>
    <row r="11" spans="1:10">
      <c r="A11" s="1" t="s">
        <v>328</v>
      </c>
      <c r="B11" s="26">
        <v>0.8</v>
      </c>
      <c r="C11" s="26">
        <v>1.3</v>
      </c>
      <c r="D11" s="26">
        <v>0.2</v>
      </c>
      <c r="E11" s="26">
        <v>7.3</v>
      </c>
      <c r="F11" s="26">
        <v>4</v>
      </c>
      <c r="G11" s="26">
        <v>0.2</v>
      </c>
      <c r="H11" s="26">
        <v>0.2</v>
      </c>
      <c r="I11" s="26">
        <v>0.3</v>
      </c>
      <c r="J11" s="26">
        <v>2.9</v>
      </c>
    </row>
    <row r="12" spans="1:10">
      <c r="A12" s="1" t="s">
        <v>329</v>
      </c>
      <c r="B12" s="26">
        <v>0.9</v>
      </c>
      <c r="C12" s="26">
        <v>1.3</v>
      </c>
      <c r="D12" s="26">
        <v>1.5</v>
      </c>
      <c r="E12" s="26">
        <v>3.8</v>
      </c>
      <c r="F12" s="26">
        <v>1</v>
      </c>
      <c r="G12" s="26">
        <v>1.3</v>
      </c>
      <c r="H12" s="26">
        <v>1.1000000000000001</v>
      </c>
      <c r="I12" s="26">
        <v>1.1000000000000001</v>
      </c>
      <c r="J12" s="26">
        <v>1.9</v>
      </c>
    </row>
    <row r="13" spans="1:10">
      <c r="A13" s="1" t="s">
        <v>330</v>
      </c>
      <c r="B13" s="26">
        <v>0.3</v>
      </c>
      <c r="C13" s="26">
        <v>0.3</v>
      </c>
      <c r="D13" s="26">
        <v>0.3</v>
      </c>
      <c r="E13" s="26">
        <v>1.2</v>
      </c>
      <c r="F13" s="26">
        <v>0.7</v>
      </c>
      <c r="G13" s="26">
        <v>0.5</v>
      </c>
      <c r="H13" s="26">
        <v>0.5</v>
      </c>
      <c r="I13" s="26">
        <v>0.5</v>
      </c>
      <c r="J13" s="26">
        <v>0.7</v>
      </c>
    </row>
    <row r="14" spans="1:10" s="25" customFormat="1">
      <c r="A14" s="40" t="s">
        <v>53</v>
      </c>
      <c r="B14" s="40">
        <v>100</v>
      </c>
      <c r="C14" s="40">
        <v>100</v>
      </c>
      <c r="D14" s="40">
        <v>100</v>
      </c>
      <c r="E14" s="40">
        <v>100</v>
      </c>
      <c r="F14" s="40">
        <v>100</v>
      </c>
      <c r="G14" s="40">
        <v>100</v>
      </c>
      <c r="H14" s="40">
        <v>100</v>
      </c>
      <c r="I14" s="40">
        <v>100</v>
      </c>
      <c r="J14" s="40">
        <v>100</v>
      </c>
    </row>
    <row r="15" spans="1:10">
      <c r="J15" s="11" t="s">
        <v>66</v>
      </c>
    </row>
    <row r="17" spans="1:10">
      <c r="A17" s="24" t="s">
        <v>331</v>
      </c>
    </row>
    <row r="18" spans="1:10">
      <c r="A18" s="24" t="s">
        <v>333</v>
      </c>
    </row>
    <row r="28" spans="1:10">
      <c r="A28" s="212"/>
      <c r="B28" s="213"/>
      <c r="C28" s="213"/>
      <c r="D28" s="213"/>
      <c r="E28" s="213"/>
      <c r="F28" s="213"/>
      <c r="G28" s="213"/>
      <c r="H28" s="213"/>
      <c r="I28" s="213"/>
      <c r="J28" s="213"/>
    </row>
    <row r="29" spans="1:10">
      <c r="A29" s="212"/>
      <c r="B29" s="213"/>
      <c r="C29" s="213"/>
      <c r="D29" s="213"/>
      <c r="E29" s="213"/>
      <c r="F29" s="213"/>
      <c r="G29" s="213"/>
      <c r="H29" s="213"/>
      <c r="I29" s="213"/>
      <c r="J29" s="213"/>
    </row>
    <row r="30" spans="1:10">
      <c r="A30" s="6"/>
      <c r="B30" s="26"/>
      <c r="C30" s="26"/>
      <c r="D30" s="26"/>
      <c r="E30" s="26"/>
      <c r="F30" s="26"/>
      <c r="G30" s="26"/>
      <c r="H30" s="26"/>
      <c r="I30" s="26"/>
      <c r="J30" s="26"/>
    </row>
    <row r="31" spans="1:10">
      <c r="A31" s="6"/>
      <c r="B31" s="26"/>
      <c r="C31" s="26"/>
      <c r="D31" s="26"/>
      <c r="E31" s="26"/>
      <c r="F31" s="26"/>
      <c r="G31" s="26"/>
      <c r="H31" s="26"/>
      <c r="I31" s="26"/>
      <c r="J31" s="26"/>
    </row>
    <row r="32" spans="1:10">
      <c r="A32" s="212"/>
      <c r="B32" s="213"/>
      <c r="C32" s="213"/>
      <c r="D32" s="213"/>
      <c r="E32" s="213"/>
      <c r="F32" s="213"/>
      <c r="G32" s="213"/>
      <c r="H32" s="213"/>
      <c r="I32" s="213"/>
      <c r="J32" s="213"/>
    </row>
    <row r="33" spans="1:10">
      <c r="A33" s="212"/>
      <c r="B33" s="213"/>
      <c r="C33" s="213"/>
      <c r="D33" s="213"/>
      <c r="E33" s="213"/>
      <c r="F33" s="213"/>
      <c r="G33" s="213"/>
      <c r="H33" s="213"/>
      <c r="I33" s="213"/>
      <c r="J33" s="213"/>
    </row>
    <row r="34" spans="1:10">
      <c r="A34" s="6"/>
      <c r="B34" s="26"/>
      <c r="C34" s="26"/>
      <c r="D34" s="26"/>
      <c r="E34" s="26"/>
      <c r="F34" s="26"/>
      <c r="G34" s="26"/>
      <c r="H34" s="26"/>
      <c r="I34" s="26"/>
      <c r="J34" s="26"/>
    </row>
    <row r="35" spans="1:10">
      <c r="A35" s="6"/>
      <c r="B35" s="26"/>
      <c r="C35" s="26"/>
      <c r="D35" s="26"/>
      <c r="E35" s="26"/>
      <c r="F35" s="26"/>
      <c r="G35" s="26"/>
      <c r="H35" s="26"/>
      <c r="I35" s="26"/>
      <c r="J35" s="26"/>
    </row>
    <row r="36" spans="1:10">
      <c r="A36" s="212"/>
      <c r="B36" s="213"/>
      <c r="C36" s="213"/>
      <c r="D36" s="213"/>
      <c r="E36" s="213"/>
      <c r="F36" s="213"/>
      <c r="G36" s="213"/>
      <c r="H36" s="213"/>
      <c r="I36" s="213"/>
      <c r="J36" s="213"/>
    </row>
    <row r="37" spans="1:10">
      <c r="A37" s="6"/>
      <c r="B37" s="26"/>
      <c r="C37" s="26"/>
      <c r="D37" s="26"/>
      <c r="E37" s="26"/>
      <c r="F37" s="26"/>
      <c r="G37" s="26"/>
      <c r="H37" s="26"/>
      <c r="I37" s="26"/>
      <c r="J37" s="26"/>
    </row>
    <row r="38" spans="1:10">
      <c r="A38" s="6"/>
      <c r="B38" s="26"/>
      <c r="C38" s="26"/>
      <c r="D38" s="26"/>
      <c r="E38" s="26"/>
      <c r="F38" s="26"/>
      <c r="G38" s="26"/>
      <c r="H38" s="26"/>
      <c r="I38" s="26"/>
      <c r="J38" s="26"/>
    </row>
    <row r="39" spans="1:10">
      <c r="A39" s="212" t="s">
        <v>336</v>
      </c>
      <c r="J39" s="11" t="s">
        <v>60</v>
      </c>
    </row>
    <row r="40" spans="1:10">
      <c r="A40" s="6"/>
      <c r="B40" s="102" t="s">
        <v>45</v>
      </c>
      <c r="C40" s="102" t="s">
        <v>47</v>
      </c>
      <c r="D40" s="102" t="s">
        <v>51</v>
      </c>
      <c r="E40" s="102" t="s">
        <v>39</v>
      </c>
      <c r="F40" s="102" t="s">
        <v>46</v>
      </c>
      <c r="G40" s="102" t="s">
        <v>48</v>
      </c>
      <c r="H40" s="102" t="s">
        <v>49</v>
      </c>
      <c r="I40" s="102" t="s">
        <v>50</v>
      </c>
      <c r="J40" s="102" t="s">
        <v>53</v>
      </c>
    </row>
    <row r="41" spans="1:10">
      <c r="A41" s="6" t="s">
        <v>322</v>
      </c>
      <c r="B41" s="26">
        <v>59.489045354695634</v>
      </c>
      <c r="C41" s="26">
        <v>60.371716042481836</v>
      </c>
      <c r="D41" s="26">
        <v>60.546960751464454</v>
      </c>
      <c r="E41" s="26">
        <v>47.82199466760423</v>
      </c>
      <c r="F41" s="26">
        <v>61.891859947084662</v>
      </c>
      <c r="G41" s="26">
        <v>62.209112195377195</v>
      </c>
      <c r="H41" s="26">
        <v>60.952167966007373</v>
      </c>
      <c r="I41" s="26">
        <v>61.179839199029132</v>
      </c>
      <c r="J41" s="26">
        <v>57.093804032708881</v>
      </c>
    </row>
    <row r="42" spans="1:10">
      <c r="A42" s="6" t="s">
        <v>323</v>
      </c>
      <c r="B42" s="26">
        <v>9.8311322683639073</v>
      </c>
      <c r="C42" s="26">
        <v>9.5053102291783134</v>
      </c>
      <c r="D42" s="26">
        <v>9.7202805282434639</v>
      </c>
      <c r="E42" s="26">
        <v>12.944244235445781</v>
      </c>
      <c r="F42" s="26">
        <v>8.0218571285697404</v>
      </c>
      <c r="G42" s="26">
        <v>10.37581592475833</v>
      </c>
      <c r="H42" s="26">
        <v>10.926943940252865</v>
      </c>
      <c r="I42" s="26">
        <v>10.792248179611651</v>
      </c>
      <c r="J42" s="26">
        <v>10.803616697650837</v>
      </c>
    </row>
    <row r="43" spans="1:10">
      <c r="A43" s="6" t="s">
        <v>324</v>
      </c>
      <c r="B43" s="26">
        <v>11.343654484353129</v>
      </c>
      <c r="C43" s="26">
        <v>10.117384013415316</v>
      </c>
      <c r="D43" s="26">
        <v>10.158750332174094</v>
      </c>
      <c r="E43" s="26">
        <v>3.528683601418066</v>
      </c>
      <c r="F43" s="26">
        <v>8.0759544309782072</v>
      </c>
      <c r="G43" s="26">
        <v>7.8165264823995706</v>
      </c>
      <c r="H43" s="26">
        <v>9.1607420544318874</v>
      </c>
      <c r="I43" s="26">
        <v>8.1997117718446599</v>
      </c>
      <c r="J43" s="26">
        <v>7.4916147735988865</v>
      </c>
    </row>
    <row r="44" spans="1:10">
      <c r="A44" s="25" t="s">
        <v>335</v>
      </c>
      <c r="B44" s="26">
        <v>2.6821711116120812</v>
      </c>
      <c r="C44" s="26">
        <v>2.9131730948388297</v>
      </c>
      <c r="D44" s="26">
        <v>2.4996822682580215</v>
      </c>
      <c r="E44" s="26">
        <v>21.367488500190444</v>
      </c>
      <c r="F44" s="26">
        <v>8.3491685380999581</v>
      </c>
      <c r="G44" s="26">
        <v>2.9562965191570632</v>
      </c>
      <c r="H44" s="26">
        <v>1.6590647867399635</v>
      </c>
      <c r="I44" s="26">
        <v>3.5273816747572817</v>
      </c>
      <c r="J44" s="26">
        <v>8.9179157837261602</v>
      </c>
    </row>
    <row r="45" spans="1:10">
      <c r="A45" s="6" t="s">
        <v>193</v>
      </c>
      <c r="B45" s="26">
        <v>16.653996780975248</v>
      </c>
      <c r="C45" s="26">
        <v>17.092416620085707</v>
      </c>
      <c r="D45" s="26">
        <v>17.074326119859968</v>
      </c>
      <c r="E45" s="26">
        <v>14.337588995341479</v>
      </c>
      <c r="F45" s="26">
        <v>13.661159955267442</v>
      </c>
      <c r="G45" s="26">
        <v>16.642248878307846</v>
      </c>
      <c r="H45" s="26">
        <v>17.301081252567908</v>
      </c>
      <c r="I45" s="26">
        <v>16.300819174757283</v>
      </c>
      <c r="J45" s="26">
        <v>15.693048712315234</v>
      </c>
    </row>
    <row r="46" spans="1:10">
      <c r="A46" s="6"/>
      <c r="B46" s="26">
        <f t="shared" ref="B46:J46" si="0">SUM(B41:B45)</f>
        <v>99.999999999999986</v>
      </c>
      <c r="C46" s="26">
        <f t="shared" si="0"/>
        <v>100</v>
      </c>
      <c r="D46" s="26">
        <f t="shared" si="0"/>
        <v>100</v>
      </c>
      <c r="E46" s="26">
        <f t="shared" si="0"/>
        <v>100</v>
      </c>
      <c r="F46" s="26">
        <f t="shared" si="0"/>
        <v>100.00000000000001</v>
      </c>
      <c r="G46" s="26">
        <f t="shared" si="0"/>
        <v>100</v>
      </c>
      <c r="H46" s="26">
        <f t="shared" si="0"/>
        <v>100</v>
      </c>
      <c r="I46" s="26">
        <f t="shared" si="0"/>
        <v>100</v>
      </c>
      <c r="J46" s="26">
        <f t="shared" si="0"/>
        <v>99.999999999999986</v>
      </c>
    </row>
  </sheetData>
  <pageMargins left="0.75" right="0.75" top="0.53" bottom="0.49" header="0.5" footer="0.5"/>
  <pageSetup paperSize="9" scale="90"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dimension ref="A1:J18"/>
  <sheetViews>
    <sheetView workbookViewId="0">
      <selection activeCell="A2" sqref="A2"/>
    </sheetView>
  </sheetViews>
  <sheetFormatPr defaultRowHeight="11.25"/>
  <cols>
    <col min="1" max="1" width="13.7109375" style="1" customWidth="1"/>
    <col min="2" max="7" width="9.140625" style="1"/>
    <col min="8" max="8" width="9.140625" style="32"/>
    <col min="9" max="16384" width="9.140625" style="1"/>
  </cols>
  <sheetData>
    <row r="1" spans="1:10" s="6" customFormat="1">
      <c r="A1" s="6" t="s">
        <v>342</v>
      </c>
      <c r="H1" s="17"/>
    </row>
    <row r="3" spans="1:10">
      <c r="G3" s="11" t="s">
        <v>84</v>
      </c>
    </row>
    <row r="4" spans="1:10" ht="12.75">
      <c r="A4" s="91"/>
      <c r="B4" s="409" t="s">
        <v>337</v>
      </c>
      <c r="C4" s="421"/>
      <c r="D4" s="421"/>
      <c r="E4" s="421"/>
      <c r="F4" s="421"/>
      <c r="G4" s="91"/>
      <c r="H4" s="33"/>
    </row>
    <row r="5" spans="1:10">
      <c r="A5" s="215" t="s">
        <v>52</v>
      </c>
      <c r="B5" s="120" t="s">
        <v>338</v>
      </c>
      <c r="C5" s="216" t="s">
        <v>343</v>
      </c>
      <c r="D5" s="216" t="s">
        <v>344</v>
      </c>
      <c r="E5" s="120" t="s">
        <v>339</v>
      </c>
      <c r="F5" s="120" t="s">
        <v>340</v>
      </c>
      <c r="G5" s="120" t="s">
        <v>341</v>
      </c>
      <c r="H5" s="217"/>
    </row>
    <row r="6" spans="1:10">
      <c r="A6" s="209" t="s">
        <v>45</v>
      </c>
      <c r="B6" s="105">
        <v>9.2313660932888055</v>
      </c>
      <c r="C6" s="105">
        <v>28.938717947373661</v>
      </c>
      <c r="D6" s="105">
        <v>21.533912478177214</v>
      </c>
      <c r="E6" s="105">
        <v>10.721868921731563</v>
      </c>
      <c r="F6" s="105">
        <v>7.5846304674925689</v>
      </c>
      <c r="G6" s="105">
        <v>21.989504091936183</v>
      </c>
      <c r="H6" s="183"/>
    </row>
    <row r="7" spans="1:10">
      <c r="A7" s="209" t="s">
        <v>47</v>
      </c>
      <c r="B7" s="105">
        <v>8.2886156139370222</v>
      </c>
      <c r="C7" s="105">
        <v>24.840693124650642</v>
      </c>
      <c r="D7" s="105">
        <v>21.101173840134152</v>
      </c>
      <c r="E7" s="105">
        <v>11.164523942612261</v>
      </c>
      <c r="F7" s="105">
        <v>11.94242593627725</v>
      </c>
      <c r="G7" s="105">
        <v>22.662567542388672</v>
      </c>
      <c r="H7" s="183"/>
      <c r="I7" s="26"/>
      <c r="J7" s="26"/>
    </row>
    <row r="8" spans="1:10">
      <c r="A8" s="209" t="s">
        <v>51</v>
      </c>
      <c r="B8" s="105">
        <v>8.6411479936684721</v>
      </c>
      <c r="C8" s="105">
        <v>28.61723145890862</v>
      </c>
      <c r="D8" s="105">
        <v>22.584372219847257</v>
      </c>
      <c r="E8" s="105">
        <v>12.317015401324074</v>
      </c>
      <c r="F8" s="105">
        <v>6.314196254231609</v>
      </c>
      <c r="G8" s="105">
        <v>21.526036672019966</v>
      </c>
      <c r="H8" s="183"/>
      <c r="I8" s="26"/>
      <c r="J8" s="26"/>
    </row>
    <row r="9" spans="1:10">
      <c r="A9" s="209" t="s">
        <v>39</v>
      </c>
      <c r="B9" s="105">
        <v>6.4787143652398118</v>
      </c>
      <c r="C9" s="105">
        <v>39.244198822185112</v>
      </c>
      <c r="D9" s="105">
        <v>26.455421757346691</v>
      </c>
      <c r="E9" s="105">
        <v>4.6680437139257567</v>
      </c>
      <c r="F9" s="105">
        <v>1.0018385045852745</v>
      </c>
      <c r="G9" s="105">
        <v>22.151782836717356</v>
      </c>
      <c r="H9" s="183"/>
      <c r="I9" s="26"/>
      <c r="J9" s="26"/>
    </row>
    <row r="10" spans="1:10">
      <c r="A10" s="209" t="s">
        <v>46</v>
      </c>
      <c r="B10" s="105">
        <v>6.8885413730713623</v>
      </c>
      <c r="C10" s="105">
        <v>19.496395028503368</v>
      </c>
      <c r="D10" s="105">
        <v>25.805322447198307</v>
      </c>
      <c r="E10" s="105">
        <v>20.42923254566449</v>
      </c>
      <c r="F10" s="105">
        <v>9.0865284079027528</v>
      </c>
      <c r="G10" s="105">
        <v>18.293980197659724</v>
      </c>
      <c r="H10" s="183"/>
      <c r="I10" s="26"/>
      <c r="J10" s="26"/>
    </row>
    <row r="11" spans="1:10">
      <c r="A11" s="209" t="s">
        <v>48</v>
      </c>
      <c r="B11" s="105">
        <v>8.6595942286813088</v>
      </c>
      <c r="C11" s="105">
        <v>29.751330987481523</v>
      </c>
      <c r="D11" s="105">
        <v>22.788991065705652</v>
      </c>
      <c r="E11" s="105">
        <v>12.565568302222454</v>
      </c>
      <c r="F11" s="105">
        <v>5.3501118421913221</v>
      </c>
      <c r="G11" s="105">
        <v>20.884403573717737</v>
      </c>
      <c r="H11" s="183"/>
      <c r="I11" s="26"/>
      <c r="J11" s="26"/>
    </row>
    <row r="12" spans="1:10">
      <c r="A12" s="209" t="s">
        <v>49</v>
      </c>
      <c r="B12" s="105">
        <v>10.118734950098036</v>
      </c>
      <c r="C12" s="105">
        <v>28.361686525169418</v>
      </c>
      <c r="D12" s="105">
        <v>22.609568487130545</v>
      </c>
      <c r="E12" s="105">
        <v>9.6397385022649615</v>
      </c>
      <c r="F12" s="105">
        <v>7.467351789345579</v>
      </c>
      <c r="G12" s="105">
        <v>21.80291974599146</v>
      </c>
      <c r="H12" s="183"/>
      <c r="I12" s="26"/>
      <c r="J12" s="26"/>
    </row>
    <row r="13" spans="1:10">
      <c r="A13" s="209" t="s">
        <v>50</v>
      </c>
      <c r="B13" s="105">
        <v>8.8057493932038824</v>
      </c>
      <c r="C13" s="105">
        <v>30.076987257281552</v>
      </c>
      <c r="D13" s="105">
        <v>24.102700242718448</v>
      </c>
      <c r="E13" s="105">
        <v>11.027760922330097</v>
      </c>
      <c r="F13" s="105">
        <v>4.4133040048543686</v>
      </c>
      <c r="G13" s="105">
        <v>21.573498179611651</v>
      </c>
      <c r="H13" s="183"/>
      <c r="I13" s="26"/>
      <c r="J13" s="26"/>
    </row>
    <row r="14" spans="1:10">
      <c r="A14" s="215" t="s">
        <v>53</v>
      </c>
      <c r="B14" s="112">
        <v>8.0120621590116254</v>
      </c>
      <c r="C14" s="112">
        <v>30.76343477940571</v>
      </c>
      <c r="D14" s="112">
        <v>24.15492301625477</v>
      </c>
      <c r="E14" s="112">
        <v>10.346762695926124</v>
      </c>
      <c r="F14" s="112">
        <v>5.30035144282229</v>
      </c>
      <c r="G14" s="112">
        <v>21.422465906579475</v>
      </c>
      <c r="H14" s="96"/>
      <c r="I14" s="26"/>
      <c r="J14" s="26"/>
    </row>
    <row r="15" spans="1:10">
      <c r="G15" s="11" t="s">
        <v>66</v>
      </c>
      <c r="I15" s="26"/>
      <c r="J15" s="26"/>
    </row>
    <row r="16" spans="1:10">
      <c r="B16" s="26"/>
      <c r="C16" s="26"/>
      <c r="D16" s="26"/>
      <c r="E16" s="26"/>
      <c r="F16" s="26"/>
      <c r="G16" s="26"/>
      <c r="H16" s="38"/>
      <c r="I16" s="26"/>
      <c r="J16" s="26"/>
    </row>
    <row r="18" spans="1:1">
      <c r="A18" s="24" t="s">
        <v>345</v>
      </c>
    </row>
  </sheetData>
  <mergeCells count="1">
    <mergeCell ref="B4:F4"/>
  </mergeCells>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G17"/>
  <sheetViews>
    <sheetView workbookViewId="0">
      <selection activeCell="A2" sqref="A2"/>
    </sheetView>
  </sheetViews>
  <sheetFormatPr defaultRowHeight="12.75"/>
  <cols>
    <col min="1" max="1" width="9.140625" style="32"/>
    <col min="2" max="7" width="9.140625" style="1"/>
  </cols>
  <sheetData>
    <row r="1" spans="1:7">
      <c r="A1" s="17" t="s">
        <v>103</v>
      </c>
    </row>
    <row r="3" spans="1:7">
      <c r="A3" s="33"/>
      <c r="F3" s="11" t="s">
        <v>84</v>
      </c>
      <c r="G3" s="22" t="s">
        <v>67</v>
      </c>
    </row>
    <row r="4" spans="1:7" ht="33.75">
      <c r="A4" s="58" t="s">
        <v>52</v>
      </c>
      <c r="B4" s="59" t="s">
        <v>64</v>
      </c>
      <c r="C4" s="59" t="s">
        <v>105</v>
      </c>
      <c r="D4" s="59" t="s">
        <v>106</v>
      </c>
      <c r="E4" s="59" t="s">
        <v>107</v>
      </c>
      <c r="F4" s="59" t="s">
        <v>104</v>
      </c>
      <c r="G4" s="29" t="s">
        <v>32</v>
      </c>
    </row>
    <row r="5" spans="1:7">
      <c r="A5" s="60" t="s">
        <v>45</v>
      </c>
      <c r="B5" s="61">
        <v>13.752441953562849</v>
      </c>
      <c r="C5" s="61">
        <v>12.969735788630905</v>
      </c>
      <c r="D5" s="61">
        <v>21.857699492927676</v>
      </c>
      <c r="E5" s="61">
        <v>0</v>
      </c>
      <c r="F5" s="61">
        <v>51.42012276487857</v>
      </c>
      <c r="G5" s="26">
        <v>468.375</v>
      </c>
    </row>
    <row r="6" spans="1:7">
      <c r="A6" s="60" t="s">
        <v>47</v>
      </c>
      <c r="B6" s="61">
        <v>11.619460868459534</v>
      </c>
      <c r="C6" s="61">
        <v>15.968910928857524</v>
      </c>
      <c r="D6" s="61">
        <v>25.244373450314704</v>
      </c>
      <c r="E6" s="61">
        <v>0</v>
      </c>
      <c r="F6" s="61">
        <v>47.167254752368237</v>
      </c>
      <c r="G6" s="26">
        <v>251.66399999999999</v>
      </c>
    </row>
    <row r="7" spans="1:7">
      <c r="A7" s="60" t="s">
        <v>51</v>
      </c>
      <c r="B7" s="61">
        <v>7.3388095404765412</v>
      </c>
      <c r="C7" s="61">
        <v>12.612334259444768</v>
      </c>
      <c r="D7" s="61">
        <v>5.9836775877009831</v>
      </c>
      <c r="E7" s="61">
        <v>17.555645135983895</v>
      </c>
      <c r="F7" s="61">
        <v>56.509533476393813</v>
      </c>
      <c r="G7" s="26">
        <v>414.27699999999999</v>
      </c>
    </row>
    <row r="8" spans="1:7">
      <c r="A8" s="60" t="s">
        <v>39</v>
      </c>
      <c r="B8" s="61">
        <v>0.29153217383100732</v>
      </c>
      <c r="C8" s="61">
        <v>3.9716941717150616</v>
      </c>
      <c r="D8" s="61">
        <v>5.6925847557565179</v>
      </c>
      <c r="E8" s="61">
        <v>88.088792226257937</v>
      </c>
      <c r="F8" s="61">
        <v>1.95539667243947</v>
      </c>
      <c r="G8" s="26">
        <v>1187.1759999999999</v>
      </c>
    </row>
    <row r="9" spans="1:7">
      <c r="A9" s="60" t="s">
        <v>46</v>
      </c>
      <c r="B9" s="61">
        <v>7.9283069673510607</v>
      </c>
      <c r="C9" s="61">
        <v>23.59243520700101</v>
      </c>
      <c r="D9" s="61">
        <v>37.038665432514307</v>
      </c>
      <c r="E9" s="61">
        <v>0</v>
      </c>
      <c r="F9" s="61">
        <v>31.440592393133628</v>
      </c>
      <c r="G9" s="26">
        <v>475.36</v>
      </c>
    </row>
    <row r="10" spans="1:7">
      <c r="A10" s="60" t="s">
        <v>48</v>
      </c>
      <c r="B10" s="61">
        <v>11.562538085688645</v>
      </c>
      <c r="C10" s="61">
        <v>13.464329636482489</v>
      </c>
      <c r="D10" s="61">
        <v>6.7177615032629046</v>
      </c>
      <c r="E10" s="61">
        <v>25.138493413253265</v>
      </c>
      <c r="F10" s="61">
        <v>43.116877361312696</v>
      </c>
      <c r="G10" s="26">
        <v>361.02800000000002</v>
      </c>
    </row>
    <row r="11" spans="1:7">
      <c r="A11" s="60" t="s">
        <v>49</v>
      </c>
      <c r="B11" s="61">
        <v>10.144345735377724</v>
      </c>
      <c r="C11" s="61">
        <v>16.422256845138637</v>
      </c>
      <c r="D11" s="61">
        <v>27.073939215082088</v>
      </c>
      <c r="E11" s="61">
        <v>0</v>
      </c>
      <c r="F11" s="61">
        <v>46.359458204401548</v>
      </c>
      <c r="G11" s="26">
        <v>460.83800000000002</v>
      </c>
    </row>
    <row r="12" spans="1:7">
      <c r="A12" s="60" t="s">
        <v>50</v>
      </c>
      <c r="B12" s="61">
        <v>6.823370308953038</v>
      </c>
      <c r="C12" s="61">
        <v>11.714294914108157</v>
      </c>
      <c r="D12" s="61">
        <v>13.165359908553764</v>
      </c>
      <c r="E12" s="61">
        <v>30.651232431214076</v>
      </c>
      <c r="F12" s="61">
        <v>37.645742437170966</v>
      </c>
      <c r="G12" s="26">
        <v>621.13</v>
      </c>
    </row>
    <row r="13" spans="1:7">
      <c r="A13" s="16" t="s">
        <v>53</v>
      </c>
      <c r="B13" s="62">
        <v>6.9833163830401475</v>
      </c>
      <c r="C13" s="62">
        <v>12.017789316975515</v>
      </c>
      <c r="D13" s="62">
        <v>15.687779373222813</v>
      </c>
      <c r="E13" s="62">
        <v>33.011537206050782</v>
      </c>
      <c r="F13" s="62">
        <v>32.299577720710744</v>
      </c>
      <c r="G13" s="40">
        <v>4239.848</v>
      </c>
    </row>
    <row r="14" spans="1:7">
      <c r="G14" s="11" t="s">
        <v>66</v>
      </c>
    </row>
    <row r="16" spans="1:7">
      <c r="A16" s="63" t="s">
        <v>85</v>
      </c>
    </row>
    <row r="17" spans="1:1">
      <c r="A17" s="63" t="s">
        <v>745</v>
      </c>
    </row>
  </sheetData>
  <pageMargins left="0.75" right="0.75" top="1" bottom="1" header="0.5" footer="0.5"/>
  <headerFooter alignWithMargins="0"/>
</worksheet>
</file>

<file path=xl/worksheets/sheet30.xml><?xml version="1.0" encoding="utf-8"?>
<worksheet xmlns="http://schemas.openxmlformats.org/spreadsheetml/2006/main" xmlns:r="http://schemas.openxmlformats.org/officeDocument/2006/relationships">
  <dimension ref="A1:G18"/>
  <sheetViews>
    <sheetView workbookViewId="0">
      <selection activeCell="A2" sqref="A2"/>
    </sheetView>
  </sheetViews>
  <sheetFormatPr defaultRowHeight="11.25"/>
  <cols>
    <col min="1" max="16384" width="9.140625" style="1"/>
  </cols>
  <sheetData>
    <row r="1" spans="1:7">
      <c r="A1" s="6" t="s">
        <v>353</v>
      </c>
    </row>
    <row r="3" spans="1:7">
      <c r="A3" s="6"/>
      <c r="B3" s="6"/>
      <c r="C3" s="6"/>
      <c r="D3" s="6"/>
      <c r="E3" s="6"/>
      <c r="F3" s="11" t="s">
        <v>84</v>
      </c>
    </row>
    <row r="4" spans="1:7">
      <c r="A4" s="114"/>
      <c r="B4" s="409" t="s">
        <v>346</v>
      </c>
      <c r="C4" s="409"/>
      <c r="D4" s="409"/>
      <c r="E4" s="409"/>
      <c r="F4" s="214"/>
    </row>
    <row r="5" spans="1:7">
      <c r="A5" s="16" t="s">
        <v>52</v>
      </c>
      <c r="B5" s="116" t="s">
        <v>347</v>
      </c>
      <c r="C5" s="116" t="s">
        <v>348</v>
      </c>
      <c r="D5" s="116" t="s">
        <v>349</v>
      </c>
      <c r="E5" s="116" t="s">
        <v>350</v>
      </c>
      <c r="F5" s="116" t="s">
        <v>341</v>
      </c>
      <c r="G5" s="102"/>
    </row>
    <row r="6" spans="1:7">
      <c r="A6" s="209" t="s">
        <v>45</v>
      </c>
      <c r="B6" s="105">
        <v>65.552849598137215</v>
      </c>
      <c r="C6" s="105">
        <v>16.513214508681248</v>
      </c>
      <c r="D6" s="105">
        <v>4.2053577956883412</v>
      </c>
      <c r="E6" s="105">
        <v>3.292518996383516</v>
      </c>
      <c r="F6" s="105">
        <v>10.436059101109693</v>
      </c>
      <c r="G6" s="103"/>
    </row>
    <row r="7" spans="1:7">
      <c r="A7" s="209" t="s">
        <v>47</v>
      </c>
      <c r="B7" s="105">
        <v>59.448233167916449</v>
      </c>
      <c r="C7" s="105">
        <v>17.563479146488802</v>
      </c>
      <c r="D7" s="105">
        <v>5.8172160038342104</v>
      </c>
      <c r="E7" s="105">
        <v>5.904084831903825</v>
      </c>
      <c r="F7" s="105">
        <v>11.266986849856716</v>
      </c>
      <c r="G7" s="103"/>
    </row>
    <row r="8" spans="1:7">
      <c r="A8" s="209" t="s">
        <v>51</v>
      </c>
      <c r="B8" s="105">
        <v>61.190120691800423</v>
      </c>
      <c r="C8" s="105">
        <v>21.24113475177305</v>
      </c>
      <c r="D8" s="105">
        <v>4.991290282443698</v>
      </c>
      <c r="E8" s="105">
        <v>1.945377628468334</v>
      </c>
      <c r="F8" s="105">
        <v>10.632076645514497</v>
      </c>
      <c r="G8" s="103"/>
    </row>
    <row r="9" spans="1:7">
      <c r="A9" s="209" t="s">
        <v>39</v>
      </c>
      <c r="B9" s="105">
        <v>43.719519932425392</v>
      </c>
      <c r="C9" s="105">
        <v>33.438634568728943</v>
      </c>
      <c r="D9" s="105">
        <v>10.264597762538138</v>
      </c>
      <c r="E9" s="105">
        <v>2.5596154611000945</v>
      </c>
      <c r="F9" s="105">
        <v>10.017632275207431</v>
      </c>
      <c r="G9" s="103"/>
    </row>
    <row r="10" spans="1:7">
      <c r="A10" s="209" t="s">
        <v>46</v>
      </c>
      <c r="B10" s="105">
        <v>44.555701204634829</v>
      </c>
      <c r="C10" s="105">
        <v>25.01650512376451</v>
      </c>
      <c r="D10" s="105">
        <v>14.078152957048406</v>
      </c>
      <c r="E10" s="105">
        <v>7.2014964645546495</v>
      </c>
      <c r="F10" s="105">
        <v>9.1481442499976087</v>
      </c>
      <c r="G10" s="103"/>
    </row>
    <row r="11" spans="1:7">
      <c r="A11" s="209" t="s">
        <v>48</v>
      </c>
      <c r="B11" s="105">
        <v>61.560592239141116</v>
      </c>
      <c r="C11" s="105">
        <v>22.754192688232404</v>
      </c>
      <c r="D11" s="105">
        <v>3.9920005613641147</v>
      </c>
      <c r="E11" s="105">
        <v>1.7268963581503052</v>
      </c>
      <c r="F11" s="105">
        <v>9.9663181531120628</v>
      </c>
      <c r="G11" s="103"/>
    </row>
    <row r="12" spans="1:7">
      <c r="A12" s="209" t="s">
        <v>49</v>
      </c>
      <c r="B12" s="105">
        <v>64.974642122190119</v>
      </c>
      <c r="C12" s="105">
        <v>17.17026324963172</v>
      </c>
      <c r="D12" s="105">
        <v>4.276541432860661</v>
      </c>
      <c r="E12" s="105">
        <v>3.1194125518683862</v>
      </c>
      <c r="F12" s="105">
        <v>10.459140643449121</v>
      </c>
      <c r="G12" s="103"/>
    </row>
    <row r="13" spans="1:7">
      <c r="A13" s="209" t="s">
        <v>50</v>
      </c>
      <c r="B13" s="105">
        <v>61.549312952272544</v>
      </c>
      <c r="C13" s="105">
        <v>23.231563541751363</v>
      </c>
      <c r="D13" s="105">
        <v>3.8954386535490686</v>
      </c>
      <c r="E13" s="105">
        <v>1.2407512805919181</v>
      </c>
      <c r="F13" s="105">
        <v>10.082933571835108</v>
      </c>
      <c r="G13" s="103"/>
    </row>
    <row r="14" spans="1:7">
      <c r="A14" s="215" t="s">
        <v>53</v>
      </c>
      <c r="B14" s="112">
        <v>54.711500763173859</v>
      </c>
      <c r="C14" s="112">
        <v>24.686363957299001</v>
      </c>
      <c r="D14" s="112">
        <v>7.3377200762083206</v>
      </c>
      <c r="E14" s="112">
        <v>3.1297877750970544</v>
      </c>
      <c r="F14" s="112">
        <v>10.134627428221762</v>
      </c>
      <c r="G14" s="103"/>
    </row>
    <row r="15" spans="1:7">
      <c r="F15" s="11" t="s">
        <v>66</v>
      </c>
    </row>
    <row r="17" spans="1:1">
      <c r="A17" s="24" t="s">
        <v>351</v>
      </c>
    </row>
    <row r="18" spans="1:1">
      <c r="A18" s="1" t="s">
        <v>352</v>
      </c>
    </row>
  </sheetData>
  <mergeCells count="1">
    <mergeCell ref="B4:E4"/>
  </mergeCells>
  <pageMargins left="0.75" right="0.75" top="1" bottom="1" header="0.5" footer="0.5"/>
  <headerFooter alignWithMargins="0"/>
</worksheet>
</file>

<file path=xl/worksheets/sheet31.xml><?xml version="1.0" encoding="utf-8"?>
<worksheet xmlns="http://schemas.openxmlformats.org/spreadsheetml/2006/main" xmlns:r="http://schemas.openxmlformats.org/officeDocument/2006/relationships">
  <dimension ref="A1:H18"/>
  <sheetViews>
    <sheetView workbookViewId="0">
      <selection activeCell="A2" sqref="A2"/>
    </sheetView>
  </sheetViews>
  <sheetFormatPr defaultRowHeight="11.25"/>
  <cols>
    <col min="1" max="16384" width="9.140625" style="1"/>
  </cols>
  <sheetData>
    <row r="1" spans="1:8" s="6" customFormat="1">
      <c r="A1" s="6" t="s">
        <v>362</v>
      </c>
    </row>
    <row r="3" spans="1:8">
      <c r="G3" s="11" t="s">
        <v>84</v>
      </c>
      <c r="H3" s="11"/>
    </row>
    <row r="4" spans="1:8" ht="33.75">
      <c r="A4" s="12" t="s">
        <v>354</v>
      </c>
      <c r="B4" s="13" t="s">
        <v>355</v>
      </c>
      <c r="C4" s="13" t="s">
        <v>356</v>
      </c>
      <c r="D4" s="13" t="s">
        <v>357</v>
      </c>
      <c r="E4" s="13" t="s">
        <v>358</v>
      </c>
      <c r="F4" s="13" t="s">
        <v>359</v>
      </c>
      <c r="G4" s="13" t="s">
        <v>360</v>
      </c>
      <c r="H4" s="198"/>
    </row>
    <row r="5" spans="1:8">
      <c r="A5" s="1" t="s">
        <v>45</v>
      </c>
      <c r="B5" s="105">
        <v>5.5642108696997132</v>
      </c>
      <c r="C5" s="105">
        <v>17.595909942237498</v>
      </c>
      <c r="D5" s="105">
        <v>35.76832005039455</v>
      </c>
      <c r="E5" s="105">
        <v>27.443657654516105</v>
      </c>
      <c r="F5" s="105">
        <v>8.4483990168563015</v>
      </c>
      <c r="G5" s="105">
        <v>5.1795024662958324</v>
      </c>
      <c r="H5" s="103"/>
    </row>
    <row r="6" spans="1:8">
      <c r="A6" s="1" t="s">
        <v>47</v>
      </c>
      <c r="B6" s="105">
        <v>8.773751635031104</v>
      </c>
      <c r="C6" s="105">
        <v>21.266887000629051</v>
      </c>
      <c r="D6" s="105">
        <v>32.749548182244816</v>
      </c>
      <c r="E6" s="105">
        <v>24.532955237591239</v>
      </c>
      <c r="F6" s="105">
        <v>7.1811564537548307</v>
      </c>
      <c r="G6" s="105">
        <v>5.495701490748969</v>
      </c>
      <c r="H6" s="103"/>
    </row>
    <row r="7" spans="1:8">
      <c r="A7" s="1" t="s">
        <v>51</v>
      </c>
      <c r="B7" s="105">
        <v>4.2982456140350882</v>
      </c>
      <c r="C7" s="105">
        <v>19.721911160880925</v>
      </c>
      <c r="D7" s="105">
        <v>34.680228941147192</v>
      </c>
      <c r="E7" s="105">
        <v>26.432126415329101</v>
      </c>
      <c r="F7" s="105">
        <v>9.5470946870722919</v>
      </c>
      <c r="G7" s="105">
        <v>5.3203931815353993</v>
      </c>
      <c r="H7" s="103"/>
    </row>
    <row r="8" spans="1:8">
      <c r="A8" s="1" t="s">
        <v>39</v>
      </c>
      <c r="B8" s="105">
        <v>6.3159908259139517</v>
      </c>
      <c r="C8" s="105">
        <v>25.438392148618682</v>
      </c>
      <c r="D8" s="105">
        <v>35.474395322806998</v>
      </c>
      <c r="E8" s="105">
        <v>18.589077080125527</v>
      </c>
      <c r="F8" s="105">
        <v>7.9375540947218699</v>
      </c>
      <c r="G8" s="105">
        <v>6.2445905278129734</v>
      </c>
      <c r="H8" s="103"/>
    </row>
    <row r="9" spans="1:8">
      <c r="A9" s="1" t="s">
        <v>46</v>
      </c>
      <c r="B9" s="105">
        <v>10.644130395261833</v>
      </c>
      <c r="C9" s="105">
        <v>28.785892664070502</v>
      </c>
      <c r="D9" s="105">
        <v>31.101872494330848</v>
      </c>
      <c r="E9" s="105">
        <v>17.903514395338377</v>
      </c>
      <c r="F9" s="105">
        <v>6.6848143293178843</v>
      </c>
      <c r="G9" s="105">
        <v>4.8797757216805557</v>
      </c>
      <c r="H9" s="103"/>
    </row>
    <row r="10" spans="1:8">
      <c r="A10" s="1" t="s">
        <v>48</v>
      </c>
      <c r="B10" s="105">
        <v>4.6951091151498137</v>
      </c>
      <c r="C10" s="105">
        <v>23.514841063784999</v>
      </c>
      <c r="D10" s="105">
        <v>34.934390569082872</v>
      </c>
      <c r="E10" s="105">
        <v>23.448880780296122</v>
      </c>
      <c r="F10" s="105">
        <v>7.8043646059925615</v>
      </c>
      <c r="G10" s="105">
        <v>5.6024138656936362</v>
      </c>
      <c r="H10" s="103"/>
    </row>
    <row r="11" spans="1:8">
      <c r="A11" s="1" t="s">
        <v>49</v>
      </c>
      <c r="B11" s="105">
        <v>6.5677465786544014</v>
      </c>
      <c r="C11" s="105">
        <v>21.05659698404309</v>
      </c>
      <c r="D11" s="105">
        <v>36.033488141959133</v>
      </c>
      <c r="E11" s="105">
        <v>23.634554184893226</v>
      </c>
      <c r="F11" s="105">
        <v>7.1744239657246949</v>
      </c>
      <c r="G11" s="105">
        <v>5.5331901447254488</v>
      </c>
      <c r="H11" s="103"/>
    </row>
    <row r="12" spans="1:8">
      <c r="A12" s="1" t="s">
        <v>50</v>
      </c>
      <c r="B12" s="105">
        <v>4.4430441499308886</v>
      </c>
      <c r="C12" s="105">
        <v>22.223758029108055</v>
      </c>
      <c r="D12" s="105">
        <v>37.908773070981383</v>
      </c>
      <c r="E12" s="105">
        <v>22.383933653142527</v>
      </c>
      <c r="F12" s="105">
        <v>7.5892348971461088</v>
      </c>
      <c r="G12" s="105">
        <v>5.4512561996910325</v>
      </c>
      <c r="H12" s="103"/>
    </row>
    <row r="13" spans="1:8" s="6" customFormat="1">
      <c r="A13" s="16" t="s">
        <v>53</v>
      </c>
      <c r="B13" s="112">
        <v>6.3423507821455782</v>
      </c>
      <c r="C13" s="112">
        <v>23.213745510362116</v>
      </c>
      <c r="D13" s="112">
        <v>35.106456869913728</v>
      </c>
      <c r="E13" s="112">
        <v>21.924415077032055</v>
      </c>
      <c r="F13" s="112">
        <v>7.8064161711346349</v>
      </c>
      <c r="G13" s="112">
        <v>5.6066155894118888</v>
      </c>
      <c r="H13" s="103"/>
    </row>
    <row r="14" spans="1:8">
      <c r="G14" s="11" t="s">
        <v>66</v>
      </c>
    </row>
    <row r="16" spans="1:8">
      <c r="A16" s="24" t="s">
        <v>351</v>
      </c>
    </row>
    <row r="17" spans="1:1">
      <c r="A17" s="1" t="s">
        <v>352</v>
      </c>
    </row>
    <row r="18" spans="1:1" ht="17.25" customHeight="1">
      <c r="A18" s="24" t="s">
        <v>361</v>
      </c>
    </row>
  </sheetData>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dimension ref="A1:D51"/>
  <sheetViews>
    <sheetView workbookViewId="0">
      <selection activeCell="A2" sqref="A2"/>
    </sheetView>
  </sheetViews>
  <sheetFormatPr defaultRowHeight="12.75"/>
  <cols>
    <col min="1" max="1" width="22.85546875" customWidth="1"/>
    <col min="3" max="3" width="16.85546875" customWidth="1"/>
  </cols>
  <sheetData>
    <row r="1" spans="1:4">
      <c r="A1" s="6" t="s">
        <v>370</v>
      </c>
      <c r="B1" s="1"/>
      <c r="C1" s="1"/>
      <c r="D1" s="1"/>
    </row>
    <row r="2" spans="1:4">
      <c r="A2" s="6"/>
      <c r="B2" s="1"/>
      <c r="C2" s="1"/>
      <c r="D2" s="1"/>
    </row>
    <row r="3" spans="1:4">
      <c r="A3" s="1"/>
      <c r="B3" s="11" t="s">
        <v>60</v>
      </c>
      <c r="C3" s="11" t="s">
        <v>67</v>
      </c>
      <c r="D3" s="1"/>
    </row>
    <row r="4" spans="1:4" s="81" customFormat="1">
      <c r="A4" s="28" t="s">
        <v>363</v>
      </c>
      <c r="B4" s="29" t="s">
        <v>364</v>
      </c>
      <c r="C4" s="29" t="s">
        <v>365</v>
      </c>
      <c r="D4" s="6"/>
    </row>
    <row r="5" spans="1:4" s="81" customFormat="1">
      <c r="A5" s="6" t="s">
        <v>45</v>
      </c>
      <c r="B5" s="25">
        <v>12.224292826746028</v>
      </c>
      <c r="C5" s="25">
        <v>287.62400000000002</v>
      </c>
      <c r="D5" s="6"/>
    </row>
    <row r="6" spans="1:4">
      <c r="A6" s="1" t="s">
        <v>371</v>
      </c>
      <c r="B6" s="26">
        <v>11.231615296073667</v>
      </c>
      <c r="C6" s="26">
        <v>39.094999999999999</v>
      </c>
      <c r="D6" s="1"/>
    </row>
    <row r="7" spans="1:4">
      <c r="A7" s="1" t="s">
        <v>372</v>
      </c>
      <c r="B7" s="26">
        <v>10.300326180632071</v>
      </c>
      <c r="C7" s="26">
        <v>91.667000000000002</v>
      </c>
      <c r="D7" s="1"/>
    </row>
    <row r="8" spans="1:4">
      <c r="A8" s="1" t="s">
        <v>373</v>
      </c>
      <c r="B8" s="26">
        <v>11.34274107333761</v>
      </c>
      <c r="C8" s="26">
        <v>18.707999999999998</v>
      </c>
      <c r="D8" s="1"/>
    </row>
    <row r="9" spans="1:4">
      <c r="A9" s="1" t="s">
        <v>374</v>
      </c>
      <c r="B9" s="26">
        <v>15.849050662804245</v>
      </c>
      <c r="C9" s="26">
        <v>63.518000000000001</v>
      </c>
      <c r="D9" s="1"/>
    </row>
    <row r="10" spans="1:4">
      <c r="A10" s="1" t="s">
        <v>375</v>
      </c>
      <c r="B10" s="26">
        <v>11.73943173943174</v>
      </c>
      <c r="C10" s="26">
        <v>36.075000000000003</v>
      </c>
      <c r="D10" s="1"/>
    </row>
    <row r="11" spans="1:4">
      <c r="A11" s="1" t="s">
        <v>376</v>
      </c>
      <c r="B11" s="26">
        <v>12.714919218899926</v>
      </c>
      <c r="C11" s="26">
        <v>38.561</v>
      </c>
      <c r="D11" s="1"/>
    </row>
    <row r="12" spans="1:4" s="81" customFormat="1">
      <c r="A12" s="6" t="s">
        <v>47</v>
      </c>
      <c r="B12" s="25">
        <v>14.764920746623773</v>
      </c>
      <c r="C12" s="25">
        <v>149.20500000000001</v>
      </c>
      <c r="D12" s="6"/>
    </row>
    <row r="13" spans="1:4">
      <c r="A13" s="1" t="s">
        <v>377</v>
      </c>
      <c r="B13" s="26">
        <v>16.009508552529585</v>
      </c>
      <c r="C13" s="26">
        <v>38.701999999999998</v>
      </c>
      <c r="D13" s="1"/>
    </row>
    <row r="14" spans="1:4">
      <c r="A14" s="1" t="s">
        <v>378</v>
      </c>
      <c r="B14" s="26">
        <v>16.848364717542122</v>
      </c>
      <c r="C14" s="26">
        <v>21.189</v>
      </c>
      <c r="D14" s="1"/>
    </row>
    <row r="15" spans="1:4">
      <c r="A15" s="1" t="s">
        <v>379</v>
      </c>
      <c r="B15" s="26">
        <v>14.630885302263394</v>
      </c>
      <c r="C15" s="26">
        <v>41.884</v>
      </c>
      <c r="D15" s="1"/>
    </row>
    <row r="16" spans="1:4">
      <c r="A16" s="1" t="s">
        <v>380</v>
      </c>
      <c r="B16" s="26">
        <v>12.936959730128612</v>
      </c>
      <c r="C16" s="26">
        <v>47.43</v>
      </c>
      <c r="D16" s="1"/>
    </row>
    <row r="17" spans="1:4" s="81" customFormat="1">
      <c r="A17" s="6" t="s">
        <v>51</v>
      </c>
      <c r="B17" s="25">
        <v>10.7</v>
      </c>
      <c r="C17" s="25">
        <v>256.02800000000002</v>
      </c>
      <c r="D17" s="6"/>
    </row>
    <row r="18" spans="1:4">
      <c r="A18" s="1" t="s">
        <v>381</v>
      </c>
      <c r="B18" s="26">
        <v>10.682473746940964</v>
      </c>
      <c r="C18" s="26">
        <v>141.79300000000001</v>
      </c>
      <c r="D18" s="1"/>
    </row>
    <row r="19" spans="1:4">
      <c r="A19" s="1" t="s">
        <v>382</v>
      </c>
      <c r="B19" s="26">
        <v>9.7266220814267275</v>
      </c>
      <c r="C19" s="26">
        <v>76.706999999999994</v>
      </c>
      <c r="D19" s="1"/>
    </row>
    <row r="20" spans="1:4">
      <c r="A20" s="1" t="s">
        <v>383</v>
      </c>
      <c r="B20" s="26">
        <v>12.968983159241098</v>
      </c>
      <c r="C20" s="26">
        <v>37.527999999999999</v>
      </c>
      <c r="D20" s="1"/>
    </row>
    <row r="21" spans="1:4" s="81" customFormat="1">
      <c r="A21" s="6" t="s">
        <v>368</v>
      </c>
      <c r="B21" s="25">
        <v>16.392300999175607</v>
      </c>
      <c r="C21" s="25">
        <v>656.24099999999999</v>
      </c>
      <c r="D21" s="6"/>
    </row>
    <row r="22" spans="1:4" s="81" customFormat="1">
      <c r="A22" s="6" t="s">
        <v>46</v>
      </c>
      <c r="B22" s="25">
        <v>17.712752052144513</v>
      </c>
      <c r="C22" s="25">
        <v>286.89499999999998</v>
      </c>
      <c r="D22" s="6"/>
    </row>
    <row r="23" spans="1:4">
      <c r="A23" s="1" t="s">
        <v>384</v>
      </c>
      <c r="B23" s="26">
        <v>18.707386615191172</v>
      </c>
      <c r="C23" s="26">
        <v>112.934</v>
      </c>
      <c r="D23" s="1"/>
    </row>
    <row r="24" spans="1:4">
      <c r="A24" s="1" t="s">
        <v>385</v>
      </c>
      <c r="B24" s="26">
        <v>18.036881322066353</v>
      </c>
      <c r="C24" s="26">
        <v>96.091999999999999</v>
      </c>
      <c r="D24" s="1"/>
    </row>
    <row r="25" spans="1:4">
      <c r="A25" s="1" t="s">
        <v>386</v>
      </c>
      <c r="B25" s="26">
        <v>15.870243614275257</v>
      </c>
      <c r="C25" s="26">
        <v>77.869</v>
      </c>
      <c r="D25" s="1"/>
    </row>
    <row r="26" spans="1:4" s="81" customFormat="1">
      <c r="A26" s="6" t="s">
        <v>48</v>
      </c>
      <c r="B26" s="25">
        <v>12.244998125970479</v>
      </c>
      <c r="C26" s="25">
        <v>224.11600000000001</v>
      </c>
      <c r="D26" s="6"/>
    </row>
    <row r="27" spans="1:4">
      <c r="A27" s="1" t="s">
        <v>387</v>
      </c>
      <c r="B27" s="26">
        <v>11.970794576135567</v>
      </c>
      <c r="C27" s="26">
        <v>69.986999999999995</v>
      </c>
      <c r="D27" s="1"/>
    </row>
    <row r="28" spans="1:4">
      <c r="A28" s="1" t="s">
        <v>388</v>
      </c>
      <c r="B28" s="26">
        <v>11.539291882556132</v>
      </c>
      <c r="C28" s="26">
        <v>27.792000000000002</v>
      </c>
      <c r="D28" s="1"/>
    </row>
    <row r="29" spans="1:4">
      <c r="A29" s="1" t="s">
        <v>389</v>
      </c>
      <c r="B29" s="26">
        <v>12.693008535532751</v>
      </c>
      <c r="C29" s="26">
        <v>83.415999999999997</v>
      </c>
      <c r="D29" s="1"/>
    </row>
    <row r="30" spans="1:4">
      <c r="A30" s="1" t="s">
        <v>390</v>
      </c>
      <c r="B30" s="26">
        <v>12.278371892546772</v>
      </c>
      <c r="C30" s="26">
        <v>42.920999999999999</v>
      </c>
      <c r="D30" s="1"/>
    </row>
    <row r="31" spans="1:4" s="81" customFormat="1">
      <c r="A31" s="6" t="s">
        <v>49</v>
      </c>
      <c r="B31" s="25">
        <v>13.447274065178078</v>
      </c>
      <c r="C31" s="25">
        <v>288.10300000000001</v>
      </c>
      <c r="D31" s="6"/>
    </row>
    <row r="32" spans="1:4">
      <c r="A32" s="1" t="s">
        <v>391</v>
      </c>
      <c r="B32" s="26">
        <v>14.863550546369931</v>
      </c>
      <c r="C32" s="26">
        <v>34.957999999999998</v>
      </c>
      <c r="D32" s="1"/>
    </row>
    <row r="33" spans="1:4">
      <c r="A33" s="1" t="s">
        <v>392</v>
      </c>
      <c r="B33" s="26">
        <v>14.217264497556911</v>
      </c>
      <c r="C33" s="26">
        <v>52.802</v>
      </c>
      <c r="D33" s="1"/>
    </row>
    <row r="34" spans="1:4">
      <c r="A34" s="1" t="s">
        <v>393</v>
      </c>
      <c r="B34" s="26">
        <v>12.604277263764599</v>
      </c>
      <c r="C34" s="26">
        <v>52.744</v>
      </c>
      <c r="D34" s="1"/>
    </row>
    <row r="35" spans="1:4">
      <c r="A35" s="1" t="s">
        <v>394</v>
      </c>
      <c r="B35" s="26">
        <v>13.139992839240961</v>
      </c>
      <c r="C35" s="26">
        <v>27.93</v>
      </c>
      <c r="D35" s="1"/>
    </row>
    <row r="36" spans="1:4">
      <c r="A36" s="1" t="s">
        <v>395</v>
      </c>
      <c r="B36" s="26">
        <v>11.928326717059111</v>
      </c>
      <c r="C36" s="26">
        <v>36.777999999999999</v>
      </c>
      <c r="D36" s="1"/>
    </row>
    <row r="37" spans="1:4">
      <c r="A37" s="1" t="s">
        <v>396</v>
      </c>
      <c r="B37" s="26">
        <v>13.673378291973798</v>
      </c>
      <c r="C37" s="26">
        <v>82.891000000000005</v>
      </c>
      <c r="D37" s="1"/>
    </row>
    <row r="38" spans="1:4" s="81" customFormat="1">
      <c r="A38" s="6" t="s">
        <v>50</v>
      </c>
      <c r="B38" s="25">
        <v>11.760191159389887</v>
      </c>
      <c r="C38" s="25">
        <v>390.87799999999999</v>
      </c>
      <c r="D38" s="6"/>
    </row>
    <row r="39" spans="1:4">
      <c r="A39" s="1" t="s">
        <v>397</v>
      </c>
      <c r="B39" s="26">
        <v>12.217239529168626</v>
      </c>
      <c r="C39" s="26">
        <v>301.93400000000003</v>
      </c>
      <c r="D39" s="1"/>
    </row>
    <row r="40" spans="1:4">
      <c r="A40" s="1" t="s">
        <v>398</v>
      </c>
      <c r="B40" s="26">
        <v>10.208670624212989</v>
      </c>
      <c r="C40" s="26">
        <v>88.944000000000003</v>
      </c>
      <c r="D40" s="1"/>
    </row>
    <row r="41" spans="1:4" s="81" customFormat="1">
      <c r="A41" s="16" t="s">
        <v>53</v>
      </c>
      <c r="B41" s="40">
        <v>13.989578943637287</v>
      </c>
      <c r="C41" s="40">
        <v>2539.09</v>
      </c>
      <c r="D41" s="6"/>
    </row>
    <row r="42" spans="1:4">
      <c r="A42" s="1"/>
      <c r="B42" s="1"/>
      <c r="C42" s="11" t="s">
        <v>366</v>
      </c>
      <c r="D42" s="1"/>
    </row>
    <row r="43" spans="1:4">
      <c r="A43" s="1"/>
      <c r="B43" s="1"/>
      <c r="C43" s="1"/>
      <c r="D43" s="1"/>
    </row>
    <row r="44" spans="1:4">
      <c r="A44" s="1"/>
      <c r="B44" s="1"/>
      <c r="C44" s="1"/>
      <c r="D44" s="1"/>
    </row>
    <row r="45" spans="1:4">
      <c r="A45" s="24" t="s">
        <v>399</v>
      </c>
      <c r="B45" s="1"/>
      <c r="C45" s="1"/>
      <c r="D45" s="1"/>
    </row>
    <row r="46" spans="1:4">
      <c r="A46" s="1" t="s">
        <v>367</v>
      </c>
      <c r="B46" s="1"/>
      <c r="C46" s="1"/>
      <c r="D46" s="1"/>
    </row>
    <row r="47" spans="1:4">
      <c r="A47" s="1" t="s">
        <v>400</v>
      </c>
      <c r="B47" s="1"/>
      <c r="C47" s="1"/>
      <c r="D47" s="1"/>
    </row>
    <row r="48" spans="1:4">
      <c r="A48" s="1" t="s">
        <v>401</v>
      </c>
      <c r="B48" s="1"/>
      <c r="C48" s="1"/>
      <c r="D48" s="1"/>
    </row>
    <row r="49" spans="1:4">
      <c r="A49" s="1" t="s">
        <v>402</v>
      </c>
      <c r="B49" s="1"/>
      <c r="C49" s="1"/>
      <c r="D49" s="1"/>
    </row>
    <row r="50" spans="1:4">
      <c r="A50" s="1" t="s">
        <v>403</v>
      </c>
      <c r="B50" s="1"/>
      <c r="C50" s="1"/>
      <c r="D50" s="1"/>
    </row>
    <row r="51" spans="1:4">
      <c r="A51" s="24" t="s">
        <v>369</v>
      </c>
    </row>
  </sheetData>
  <pageMargins left="0.75" right="0.75" top="1" bottom="1" header="0.5" footer="0.5"/>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dimension ref="A1:E15"/>
  <sheetViews>
    <sheetView workbookViewId="0">
      <selection activeCell="A2" sqref="A2"/>
    </sheetView>
  </sheetViews>
  <sheetFormatPr defaultRowHeight="12.75"/>
  <sheetData>
    <row r="1" spans="1:5">
      <c r="A1" s="6" t="s">
        <v>414</v>
      </c>
      <c r="B1" s="1"/>
      <c r="C1" s="1"/>
      <c r="D1" s="1"/>
      <c r="E1" s="1"/>
    </row>
    <row r="2" spans="1:5">
      <c r="A2" s="6"/>
      <c r="B2" s="1"/>
      <c r="C2" s="1"/>
      <c r="D2" s="1"/>
      <c r="E2" s="1"/>
    </row>
    <row r="3" spans="1:5">
      <c r="A3" s="1"/>
      <c r="B3" s="1"/>
      <c r="C3" s="1"/>
      <c r="D3" s="1"/>
      <c r="E3" s="11" t="s">
        <v>413</v>
      </c>
    </row>
    <row r="4" spans="1:5">
      <c r="A4" s="91"/>
      <c r="B4" s="409" t="s">
        <v>411</v>
      </c>
      <c r="C4" s="409"/>
      <c r="D4" s="409" t="s">
        <v>412</v>
      </c>
      <c r="E4" s="409"/>
    </row>
    <row r="5" spans="1:5">
      <c r="A5" s="16" t="s">
        <v>52</v>
      </c>
      <c r="B5" s="116" t="s">
        <v>200</v>
      </c>
      <c r="C5" s="116" t="s">
        <v>201</v>
      </c>
      <c r="D5" s="116" t="s">
        <v>200</v>
      </c>
      <c r="E5" s="116" t="s">
        <v>201</v>
      </c>
    </row>
    <row r="6" spans="1:5">
      <c r="A6" s="1" t="s">
        <v>404</v>
      </c>
      <c r="B6" s="105">
        <v>74.83</v>
      </c>
      <c r="C6" s="105">
        <v>80.91</v>
      </c>
      <c r="D6" s="105">
        <v>15.25</v>
      </c>
      <c r="E6" s="105">
        <v>19.16</v>
      </c>
    </row>
    <row r="7" spans="1:5">
      <c r="A7" s="1" t="s">
        <v>405</v>
      </c>
      <c r="B7" s="105">
        <v>74.77</v>
      </c>
      <c r="C7" s="105">
        <v>79.72</v>
      </c>
      <c r="D7" s="105">
        <v>15.26</v>
      </c>
      <c r="E7" s="105">
        <v>18.46</v>
      </c>
    </row>
    <row r="8" spans="1:5">
      <c r="A8" s="1" t="s">
        <v>406</v>
      </c>
      <c r="B8" s="105">
        <v>75.510000000000005</v>
      </c>
      <c r="C8" s="105">
        <v>80.88</v>
      </c>
      <c r="D8" s="105">
        <v>15.6</v>
      </c>
      <c r="E8" s="105">
        <v>19.010000000000002</v>
      </c>
    </row>
    <row r="9" spans="1:5">
      <c r="A9" s="1" t="s">
        <v>407</v>
      </c>
      <c r="B9" s="105">
        <v>75.16</v>
      </c>
      <c r="C9" s="105">
        <v>80.19</v>
      </c>
      <c r="D9" s="105">
        <v>15.53</v>
      </c>
      <c r="E9" s="105">
        <v>18.940000000000001</v>
      </c>
    </row>
    <row r="10" spans="1:5">
      <c r="A10" s="1" t="s">
        <v>408</v>
      </c>
      <c r="B10" s="105">
        <v>75.92</v>
      </c>
      <c r="C10" s="105">
        <v>80.47</v>
      </c>
      <c r="D10" s="105">
        <v>15.51</v>
      </c>
      <c r="E10" s="105">
        <v>18.760000000000002</v>
      </c>
    </row>
    <row r="11" spans="1:5">
      <c r="A11" s="1" t="s">
        <v>409</v>
      </c>
      <c r="B11" s="105">
        <v>74.37</v>
      </c>
      <c r="C11" s="105">
        <v>79.78</v>
      </c>
      <c r="D11" s="105">
        <v>15.25</v>
      </c>
      <c r="E11" s="105">
        <v>18.55</v>
      </c>
    </row>
    <row r="12" spans="1:5">
      <c r="A12" s="1" t="s">
        <v>49</v>
      </c>
      <c r="B12" s="105">
        <v>75.319999999999993</v>
      </c>
      <c r="C12" s="105">
        <v>80.28</v>
      </c>
      <c r="D12" s="105">
        <v>15.42</v>
      </c>
      <c r="E12" s="105">
        <v>18.62</v>
      </c>
    </row>
    <row r="13" spans="1:5">
      <c r="A13" s="1" t="s">
        <v>50</v>
      </c>
      <c r="B13" s="105">
        <v>75.180000000000007</v>
      </c>
      <c r="C13" s="105">
        <v>80.53</v>
      </c>
      <c r="D13" s="105">
        <v>15.26</v>
      </c>
      <c r="E13" s="105">
        <v>18.760000000000002</v>
      </c>
    </row>
    <row r="14" spans="1:5">
      <c r="A14" s="16" t="s">
        <v>53</v>
      </c>
      <c r="B14" s="112">
        <v>75.099999999999994</v>
      </c>
      <c r="C14" s="112">
        <v>80.3</v>
      </c>
      <c r="D14" s="112">
        <v>15.39</v>
      </c>
      <c r="E14" s="112">
        <v>18.7</v>
      </c>
    </row>
    <row r="15" spans="1:5">
      <c r="A15" s="6"/>
      <c r="B15" s="6"/>
      <c r="C15" s="6"/>
      <c r="D15" s="6"/>
      <c r="E15" s="11" t="s">
        <v>410</v>
      </c>
    </row>
  </sheetData>
  <mergeCells count="2">
    <mergeCell ref="B4:C4"/>
    <mergeCell ref="D4:E4"/>
  </mergeCells>
  <pageMargins left="0.75" right="0.75" top="1" bottom="1" header="0.5" footer="0.5"/>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dimension ref="A1:I36"/>
  <sheetViews>
    <sheetView workbookViewId="0">
      <selection activeCell="A2" sqref="A2"/>
    </sheetView>
  </sheetViews>
  <sheetFormatPr defaultRowHeight="12.75"/>
  <sheetData>
    <row r="1" spans="1:9">
      <c r="A1" s="6" t="s">
        <v>451</v>
      </c>
      <c r="B1" s="25"/>
      <c r="C1" s="6"/>
      <c r="D1" s="6"/>
      <c r="E1" s="6"/>
      <c r="F1" s="6"/>
      <c r="G1" s="6"/>
      <c r="H1" s="6"/>
      <c r="I1" s="6"/>
    </row>
    <row r="2" spans="1:9">
      <c r="A2" s="1"/>
      <c r="B2" s="26"/>
      <c r="C2" s="1"/>
      <c r="D2" s="1"/>
      <c r="E2" s="1"/>
      <c r="F2" s="1"/>
      <c r="G2" s="1"/>
      <c r="H2" s="1"/>
      <c r="I2" s="1"/>
    </row>
    <row r="3" spans="1:9">
      <c r="A3" s="1"/>
      <c r="B3" s="26"/>
      <c r="C3" s="1"/>
      <c r="D3" s="11" t="s">
        <v>421</v>
      </c>
      <c r="E3" s="1"/>
      <c r="F3" s="1"/>
      <c r="G3" s="1"/>
      <c r="H3" s="1"/>
      <c r="I3" s="1"/>
    </row>
    <row r="4" spans="1:9">
      <c r="A4" s="28" t="s">
        <v>52</v>
      </c>
      <c r="B4" s="28">
        <v>1996</v>
      </c>
      <c r="C4" s="28">
        <v>2002</v>
      </c>
      <c r="D4" s="28">
        <v>2006</v>
      </c>
      <c r="E4" s="6"/>
      <c r="F4" s="6"/>
      <c r="G4" s="6"/>
      <c r="H4" s="6"/>
      <c r="I4" s="6"/>
    </row>
    <row r="5" spans="1:9">
      <c r="A5" s="1" t="s">
        <v>45</v>
      </c>
      <c r="B5" s="26">
        <v>2</v>
      </c>
      <c r="C5" s="26">
        <v>2.04</v>
      </c>
      <c r="D5" s="26">
        <v>1.98</v>
      </c>
      <c r="E5" s="1"/>
      <c r="F5" s="1"/>
      <c r="G5" s="1"/>
      <c r="H5" s="1"/>
      <c r="I5" s="1"/>
    </row>
    <row r="6" spans="1:9">
      <c r="A6" s="1" t="s">
        <v>47</v>
      </c>
      <c r="B6" s="26">
        <v>2.11</v>
      </c>
      <c r="C6" s="26">
        <v>2.31</v>
      </c>
      <c r="D6" s="26">
        <v>2.1800000000000002</v>
      </c>
      <c r="E6" s="1"/>
      <c r="F6" s="1"/>
      <c r="G6" s="1"/>
      <c r="H6" s="1"/>
      <c r="I6" s="1"/>
    </row>
    <row r="7" spans="1:9">
      <c r="A7" s="1" t="s">
        <v>51</v>
      </c>
      <c r="B7" s="26">
        <v>1.95</v>
      </c>
      <c r="C7" s="26">
        <v>1.98</v>
      </c>
      <c r="D7" s="26">
        <v>1.9</v>
      </c>
      <c r="E7" s="1"/>
      <c r="F7" s="1"/>
      <c r="G7" s="1"/>
      <c r="H7" s="1"/>
      <c r="I7" s="1"/>
    </row>
    <row r="8" spans="1:9">
      <c r="A8" s="1" t="s">
        <v>39</v>
      </c>
      <c r="B8" s="26">
        <v>1.71</v>
      </c>
      <c r="C8" s="26">
        <v>1.77</v>
      </c>
      <c r="D8" s="26">
        <v>1.68</v>
      </c>
      <c r="E8" s="1"/>
      <c r="F8" s="1"/>
      <c r="G8" s="1"/>
      <c r="H8" s="1"/>
      <c r="I8" s="1"/>
    </row>
    <row r="9" spans="1:9">
      <c r="A9" s="1" t="s">
        <v>46</v>
      </c>
      <c r="B9" s="26">
        <v>2.04</v>
      </c>
      <c r="C9" s="26">
        <v>2.2599999999999998</v>
      </c>
      <c r="D9" s="26">
        <v>2.1</v>
      </c>
      <c r="E9" s="1"/>
      <c r="F9" s="1"/>
      <c r="G9" s="1"/>
      <c r="H9" s="1"/>
      <c r="I9" s="1"/>
    </row>
    <row r="10" spans="1:9">
      <c r="A10" s="1" t="s">
        <v>48</v>
      </c>
      <c r="B10" s="26">
        <v>2.06</v>
      </c>
      <c r="C10" s="26">
        <v>2.09</v>
      </c>
      <c r="D10" s="26">
        <v>2.06</v>
      </c>
      <c r="E10" s="1"/>
      <c r="F10" s="1"/>
      <c r="G10" s="1"/>
      <c r="H10" s="1"/>
      <c r="I10" s="1"/>
    </row>
    <row r="11" spans="1:9">
      <c r="A11" s="1" t="s">
        <v>49</v>
      </c>
      <c r="B11" s="26">
        <v>2.0099999999999998</v>
      </c>
      <c r="C11" s="26">
        <v>2.14</v>
      </c>
      <c r="D11" s="26">
        <v>2.08</v>
      </c>
      <c r="E11" s="1"/>
      <c r="F11" s="1"/>
      <c r="G11" s="1"/>
      <c r="H11" s="1"/>
      <c r="I11" s="1"/>
    </row>
    <row r="12" spans="1:9">
      <c r="A12" s="1" t="s">
        <v>50</v>
      </c>
      <c r="B12" s="26">
        <v>1.89</v>
      </c>
      <c r="C12" s="26">
        <v>1.95</v>
      </c>
      <c r="D12" s="26">
        <v>1.93</v>
      </c>
      <c r="E12" s="1"/>
      <c r="F12" s="1"/>
      <c r="G12" s="1"/>
      <c r="H12" s="1"/>
      <c r="I12" s="1"/>
    </row>
    <row r="13" spans="1:9">
      <c r="A13" s="16" t="s">
        <v>33</v>
      </c>
      <c r="B13" s="40">
        <v>1.89</v>
      </c>
      <c r="C13" s="40">
        <v>1.98</v>
      </c>
      <c r="D13" s="40">
        <v>1.9</v>
      </c>
      <c r="E13" s="6"/>
      <c r="F13" s="6"/>
      <c r="G13" s="6"/>
      <c r="H13" s="6"/>
      <c r="I13" s="6"/>
    </row>
    <row r="14" spans="1:9">
      <c r="A14" s="1"/>
      <c r="B14" s="26"/>
      <c r="C14" s="1"/>
      <c r="D14" s="11" t="s">
        <v>410</v>
      </c>
      <c r="E14" s="1"/>
      <c r="F14" s="1"/>
      <c r="G14" s="1"/>
      <c r="H14" s="1"/>
      <c r="I14" s="1"/>
    </row>
    <row r="15" spans="1:9">
      <c r="A15" s="1"/>
      <c r="B15" s="26"/>
      <c r="C15" s="1"/>
      <c r="D15" s="1"/>
      <c r="E15" s="1"/>
      <c r="F15" s="1"/>
      <c r="G15" s="1"/>
      <c r="H15" s="1"/>
      <c r="I15" s="1"/>
    </row>
    <row r="16" spans="1:9">
      <c r="A16" s="423" t="s">
        <v>452</v>
      </c>
      <c r="B16" s="413"/>
      <c r="C16" s="413"/>
      <c r="D16" s="413"/>
      <c r="E16" s="413"/>
      <c r="F16" s="413"/>
      <c r="G16" s="413"/>
      <c r="H16" s="413"/>
      <c r="I16" s="1"/>
    </row>
    <row r="17" spans="1:9">
      <c r="A17" s="413"/>
      <c r="B17" s="413"/>
      <c r="C17" s="413"/>
      <c r="D17" s="413"/>
      <c r="E17" s="413"/>
      <c r="F17" s="413"/>
      <c r="G17" s="413"/>
      <c r="H17" s="413"/>
      <c r="I17" s="1"/>
    </row>
    <row r="18" spans="1:9">
      <c r="A18" s="413"/>
      <c r="B18" s="413"/>
      <c r="C18" s="413"/>
      <c r="D18" s="413"/>
      <c r="E18" s="413"/>
      <c r="F18" s="413"/>
      <c r="G18" s="413"/>
      <c r="H18" s="413"/>
      <c r="I18" s="1"/>
    </row>
    <row r="19" spans="1:9">
      <c r="A19" s="413"/>
      <c r="B19" s="413"/>
      <c r="C19" s="413"/>
      <c r="D19" s="413"/>
      <c r="E19" s="413"/>
      <c r="F19" s="413"/>
      <c r="G19" s="413"/>
      <c r="H19" s="413"/>
      <c r="I19" s="1"/>
    </row>
    <row r="20" spans="1:9">
      <c r="A20" s="1"/>
      <c r="B20" s="1"/>
      <c r="C20" s="1"/>
      <c r="D20" s="1"/>
      <c r="E20" s="1"/>
      <c r="F20" s="1"/>
      <c r="G20" s="1"/>
      <c r="H20" s="1"/>
      <c r="I20" s="1"/>
    </row>
    <row r="21" spans="1:9">
      <c r="A21" s="1"/>
      <c r="B21" s="1"/>
      <c r="C21" s="1"/>
      <c r="D21" s="1"/>
      <c r="E21" s="1"/>
      <c r="F21" s="1"/>
      <c r="G21" s="1"/>
      <c r="H21" s="1"/>
      <c r="I21" s="1"/>
    </row>
    <row r="22" spans="1:9">
      <c r="A22" s="1"/>
      <c r="B22" s="1"/>
      <c r="C22" s="1"/>
      <c r="D22" s="1"/>
      <c r="E22" s="1"/>
      <c r="F22" s="1"/>
      <c r="G22" s="1"/>
      <c r="H22" s="1"/>
      <c r="I22" s="1"/>
    </row>
    <row r="23" spans="1:9">
      <c r="A23" s="1"/>
      <c r="B23" s="1"/>
      <c r="C23" s="1"/>
      <c r="D23" s="1"/>
      <c r="E23" s="1"/>
      <c r="F23" s="1"/>
      <c r="G23" s="1"/>
      <c r="H23" s="1"/>
      <c r="I23" s="1"/>
    </row>
    <row r="24" spans="1:9">
      <c r="A24" s="1"/>
      <c r="B24" s="1"/>
      <c r="C24" s="1"/>
      <c r="D24" s="1"/>
      <c r="E24" s="1"/>
      <c r="F24" s="1"/>
      <c r="G24" s="1"/>
      <c r="H24" s="1"/>
      <c r="I24" s="1"/>
    </row>
    <row r="25" spans="1:9">
      <c r="A25" s="1"/>
      <c r="B25" s="1"/>
      <c r="C25" s="1"/>
      <c r="D25" s="1"/>
      <c r="E25" s="1"/>
      <c r="F25" s="1"/>
      <c r="G25" s="1"/>
      <c r="H25" s="1"/>
      <c r="I25" s="1"/>
    </row>
    <row r="26" spans="1:9">
      <c r="A26" s="1"/>
      <c r="B26" s="1"/>
      <c r="C26" s="1"/>
      <c r="D26" s="1"/>
      <c r="E26" s="1"/>
      <c r="F26" s="1"/>
      <c r="G26" s="1"/>
      <c r="H26" s="1"/>
      <c r="I26" s="1"/>
    </row>
    <row r="27" spans="1:9">
      <c r="A27" s="1"/>
      <c r="B27" s="26"/>
      <c r="C27" s="1"/>
      <c r="D27" s="1"/>
      <c r="E27" s="1"/>
      <c r="F27" s="1"/>
      <c r="G27" s="1"/>
      <c r="H27" s="1"/>
      <c r="I27" s="1"/>
    </row>
    <row r="28" spans="1:9">
      <c r="A28" s="1"/>
      <c r="B28" s="26"/>
      <c r="C28" s="1"/>
      <c r="D28" s="1"/>
      <c r="E28" s="1"/>
      <c r="F28" s="1"/>
      <c r="G28" s="1"/>
      <c r="H28" s="1"/>
      <c r="I28" s="1"/>
    </row>
    <row r="29" spans="1:9">
      <c r="A29" s="1"/>
      <c r="B29" s="1"/>
      <c r="C29" s="1"/>
      <c r="D29" s="1"/>
      <c r="E29" s="1"/>
      <c r="F29" s="1"/>
      <c r="G29" s="1"/>
      <c r="H29" s="1"/>
      <c r="I29" s="1"/>
    </row>
    <row r="30" spans="1:9">
      <c r="A30" s="1"/>
      <c r="B30" s="1"/>
      <c r="C30" s="1"/>
      <c r="D30" s="1"/>
      <c r="E30" s="1"/>
      <c r="F30" s="1"/>
      <c r="G30" s="1"/>
      <c r="H30" s="1"/>
      <c r="I30" s="1"/>
    </row>
    <row r="31" spans="1:9">
      <c r="A31" s="1"/>
      <c r="B31" s="1"/>
      <c r="C31" s="1"/>
      <c r="D31" s="1"/>
      <c r="E31" s="1"/>
      <c r="F31" s="1"/>
      <c r="G31" s="1"/>
      <c r="H31" s="1"/>
      <c r="I31" s="1"/>
    </row>
    <row r="32" spans="1:9">
      <c r="A32" s="1"/>
      <c r="B32" s="1"/>
      <c r="C32" s="1"/>
      <c r="D32" s="1"/>
      <c r="E32" s="1"/>
      <c r="F32" s="1"/>
      <c r="G32" s="1"/>
      <c r="H32" s="1"/>
      <c r="I32" s="1"/>
    </row>
    <row r="33" spans="1:9">
      <c r="A33" s="1"/>
      <c r="B33" s="1"/>
      <c r="C33" s="1"/>
      <c r="D33" s="1"/>
      <c r="E33" s="1"/>
      <c r="F33" s="1"/>
      <c r="G33" s="1"/>
      <c r="H33" s="1"/>
      <c r="I33" s="1"/>
    </row>
    <row r="34" spans="1:9">
      <c r="A34" s="1"/>
      <c r="B34" s="1"/>
      <c r="C34" s="1"/>
      <c r="D34" s="1"/>
      <c r="E34" s="1"/>
      <c r="F34" s="1"/>
      <c r="G34" s="1"/>
      <c r="H34" s="1"/>
      <c r="I34" s="1"/>
    </row>
    <row r="35" spans="1:9">
      <c r="A35" s="1"/>
      <c r="B35" s="1"/>
      <c r="C35" s="1"/>
      <c r="D35" s="1"/>
      <c r="E35" s="1"/>
      <c r="F35" s="1"/>
      <c r="G35" s="1"/>
      <c r="H35" s="1"/>
      <c r="I35" s="1"/>
    </row>
    <row r="36" spans="1:9">
      <c r="A36" s="1"/>
      <c r="B36" s="1"/>
      <c r="C36" s="1"/>
      <c r="D36" s="1"/>
      <c r="E36" s="1"/>
      <c r="F36" s="1"/>
      <c r="G36" s="1"/>
      <c r="H36" s="1"/>
      <c r="I36" s="1"/>
    </row>
  </sheetData>
  <mergeCells count="1">
    <mergeCell ref="A16:H19"/>
  </mergeCells>
  <pageMargins left="0.75" right="0.75" top="1" bottom="1" header="0.5" footer="0.5"/>
  <headerFooter alignWithMargins="0"/>
  <drawing r:id="rId1"/>
</worksheet>
</file>

<file path=xl/worksheets/sheet35.xml><?xml version="1.0" encoding="utf-8"?>
<worksheet xmlns="http://schemas.openxmlformats.org/spreadsheetml/2006/main" xmlns:r="http://schemas.openxmlformats.org/officeDocument/2006/relationships">
  <dimension ref="A1:H20"/>
  <sheetViews>
    <sheetView workbookViewId="0">
      <selection activeCell="A2" sqref="A2"/>
    </sheetView>
  </sheetViews>
  <sheetFormatPr defaultRowHeight="12.75"/>
  <cols>
    <col min="2" max="2" width="10" customWidth="1"/>
    <col min="3" max="3" width="10.140625" customWidth="1"/>
    <col min="4" max="4" width="9.7109375" customWidth="1"/>
    <col min="6" max="6" width="9.5703125" customWidth="1"/>
  </cols>
  <sheetData>
    <row r="1" spans="1:8">
      <c r="A1" s="218" t="s">
        <v>456</v>
      </c>
      <c r="B1" s="218"/>
      <c r="C1" s="218"/>
      <c r="D1" s="218"/>
      <c r="E1" s="218"/>
      <c r="F1" s="218"/>
      <c r="G1" s="218"/>
      <c r="H1" s="218"/>
    </row>
    <row r="2" spans="1:8">
      <c r="A2" s="218"/>
      <c r="B2" s="218"/>
      <c r="C2" s="218"/>
      <c r="D2" s="218"/>
      <c r="E2" s="218"/>
      <c r="F2" s="218"/>
      <c r="G2" s="218"/>
      <c r="H2" s="218"/>
    </row>
    <row r="3" spans="1:8">
      <c r="A3" s="218"/>
      <c r="B3" s="218"/>
      <c r="C3" s="218"/>
      <c r="D3" s="218"/>
      <c r="E3" s="218"/>
      <c r="F3" s="218"/>
      <c r="G3" s="219" t="s">
        <v>438</v>
      </c>
      <c r="H3" s="220"/>
    </row>
    <row r="4" spans="1:8" ht="33.75">
      <c r="A4" s="221" t="s">
        <v>52</v>
      </c>
      <c r="B4" s="59" t="s">
        <v>453</v>
      </c>
      <c r="C4" s="59" t="s">
        <v>448</v>
      </c>
      <c r="D4" s="59" t="s">
        <v>454</v>
      </c>
      <c r="E4" s="59" t="s">
        <v>455</v>
      </c>
      <c r="F4" s="59" t="s">
        <v>449</v>
      </c>
      <c r="G4" s="222" t="s">
        <v>53</v>
      </c>
      <c r="H4" s="231"/>
    </row>
    <row r="5" spans="1:8">
      <c r="A5" s="220" t="s">
        <v>45</v>
      </c>
      <c r="B5" s="223">
        <v>1813.7</v>
      </c>
      <c r="C5" s="223">
        <v>1470.9</v>
      </c>
      <c r="D5" s="223">
        <v>1526.1</v>
      </c>
      <c r="E5" s="223">
        <v>1566.2</v>
      </c>
      <c r="F5" s="223">
        <v>855.8</v>
      </c>
      <c r="G5" s="224">
        <v>16228.5</v>
      </c>
      <c r="H5" s="223"/>
    </row>
    <row r="6" spans="1:8">
      <c r="A6" s="220" t="s">
        <v>47</v>
      </c>
      <c r="B6" s="223">
        <v>1792.1</v>
      </c>
      <c r="C6" s="223">
        <v>1454.1</v>
      </c>
      <c r="D6" s="223">
        <v>1341.6</v>
      </c>
      <c r="E6" s="223">
        <v>1611.1</v>
      </c>
      <c r="F6" s="223">
        <v>826.2</v>
      </c>
      <c r="G6" s="224">
        <v>16768.400000000001</v>
      </c>
      <c r="H6" s="223"/>
    </row>
    <row r="7" spans="1:8">
      <c r="A7" s="220" t="s">
        <v>51</v>
      </c>
      <c r="B7" s="223">
        <v>1500.2</v>
      </c>
      <c r="C7" s="223">
        <v>1470.8</v>
      </c>
      <c r="D7" s="223">
        <v>1318.9</v>
      </c>
      <c r="E7" s="223">
        <v>1411.8</v>
      </c>
      <c r="F7" s="223">
        <v>999.3</v>
      </c>
      <c r="G7" s="224">
        <v>15222.6</v>
      </c>
      <c r="H7" s="223"/>
    </row>
    <row r="8" spans="1:8">
      <c r="A8" s="220" t="s">
        <v>39</v>
      </c>
      <c r="B8" s="223">
        <v>1131.5999999999999</v>
      </c>
      <c r="C8" s="223">
        <v>1186.4000000000001</v>
      </c>
      <c r="D8" s="223">
        <v>1036.0999999999999</v>
      </c>
      <c r="E8" s="223">
        <v>936.3</v>
      </c>
      <c r="F8" s="223">
        <v>656.2</v>
      </c>
      <c r="G8" s="224">
        <v>11184.6</v>
      </c>
      <c r="H8" s="223"/>
    </row>
    <row r="9" spans="1:8">
      <c r="A9" s="220" t="s">
        <v>46</v>
      </c>
      <c r="B9" s="223">
        <v>1251.5</v>
      </c>
      <c r="C9" s="223">
        <v>1238.8</v>
      </c>
      <c r="D9" s="223">
        <v>1321.4</v>
      </c>
      <c r="E9" s="223">
        <v>1206.5</v>
      </c>
      <c r="F9" s="223">
        <v>706</v>
      </c>
      <c r="G9" s="224">
        <v>12921.2</v>
      </c>
      <c r="H9" s="223"/>
    </row>
    <row r="10" spans="1:8">
      <c r="A10" s="220" t="s">
        <v>48</v>
      </c>
      <c r="B10" s="223">
        <v>1735.8</v>
      </c>
      <c r="C10" s="223">
        <v>1143.3</v>
      </c>
      <c r="D10" s="223">
        <v>1223</v>
      </c>
      <c r="E10" s="223">
        <v>1401.3</v>
      </c>
      <c r="F10" s="223">
        <v>668.4</v>
      </c>
      <c r="G10" s="224">
        <v>14161.6</v>
      </c>
      <c r="H10" s="223"/>
    </row>
    <row r="11" spans="1:8">
      <c r="A11" s="220" t="s">
        <v>49</v>
      </c>
      <c r="B11" s="223">
        <v>1670.4</v>
      </c>
      <c r="C11" s="223">
        <v>1670.8</v>
      </c>
      <c r="D11" s="223">
        <v>1453.2</v>
      </c>
      <c r="E11" s="223">
        <v>1427.5</v>
      </c>
      <c r="F11" s="223">
        <v>848</v>
      </c>
      <c r="G11" s="224">
        <v>15563.9</v>
      </c>
      <c r="H11" s="223"/>
    </row>
    <row r="12" spans="1:8">
      <c r="A12" s="220" t="s">
        <v>50</v>
      </c>
      <c r="B12" s="223">
        <v>1177.7</v>
      </c>
      <c r="C12" s="223">
        <v>1229.4000000000001</v>
      </c>
      <c r="D12" s="223">
        <v>1088.3</v>
      </c>
      <c r="E12" s="223">
        <v>1069.5</v>
      </c>
      <c r="F12" s="223">
        <v>727.9</v>
      </c>
      <c r="G12" s="224">
        <v>11411.5</v>
      </c>
      <c r="H12" s="223"/>
    </row>
    <row r="13" spans="1:8">
      <c r="A13" s="225" t="s">
        <v>53</v>
      </c>
      <c r="B13" s="226">
        <v>1414.5</v>
      </c>
      <c r="C13" s="226">
        <v>1315.8</v>
      </c>
      <c r="D13" s="226">
        <v>1240.2</v>
      </c>
      <c r="E13" s="226">
        <v>1236</v>
      </c>
      <c r="F13" s="226">
        <v>764</v>
      </c>
      <c r="G13" s="226">
        <v>13421.3</v>
      </c>
      <c r="H13" s="224"/>
    </row>
    <row r="14" spans="1:8">
      <c r="A14" s="227"/>
      <c r="B14" s="224"/>
      <c r="C14" s="224"/>
      <c r="D14" s="224"/>
      <c r="E14" s="224"/>
      <c r="F14" s="224"/>
      <c r="G14" s="228" t="s">
        <v>439</v>
      </c>
      <c r="H14" s="224"/>
    </row>
    <row r="15" spans="1:8">
      <c r="A15" s="227"/>
      <c r="B15" s="224"/>
      <c r="C15" s="224"/>
      <c r="D15" s="224"/>
      <c r="E15" s="224"/>
      <c r="F15" s="224"/>
      <c r="G15" s="224"/>
      <c r="H15" s="228"/>
    </row>
    <row r="16" spans="1:8">
      <c r="A16" s="232" t="s">
        <v>458</v>
      </c>
      <c r="B16" s="229"/>
      <c r="C16" s="229"/>
      <c r="D16" s="229"/>
      <c r="E16" s="229"/>
      <c r="F16" s="229"/>
      <c r="G16" s="229"/>
      <c r="H16" s="229"/>
    </row>
    <row r="17" spans="1:8">
      <c r="A17" s="220" t="s">
        <v>459</v>
      </c>
      <c r="B17" s="229"/>
      <c r="C17" s="229"/>
      <c r="D17" s="229"/>
      <c r="E17" s="229"/>
      <c r="F17" s="229"/>
      <c r="G17" s="229"/>
      <c r="H17" s="229"/>
    </row>
    <row r="18" spans="1:8" ht="29.25" customHeight="1">
      <c r="A18" s="424" t="s">
        <v>457</v>
      </c>
      <c r="B18" s="425"/>
      <c r="C18" s="425"/>
      <c r="D18" s="425"/>
      <c r="E18" s="425"/>
      <c r="F18" s="425"/>
      <c r="G18" s="425"/>
      <c r="H18" s="425"/>
    </row>
    <row r="19" spans="1:8">
      <c r="A19" s="218"/>
      <c r="B19" s="218"/>
      <c r="C19" s="218"/>
      <c r="D19" s="218"/>
      <c r="E19" s="218"/>
      <c r="F19" s="218"/>
      <c r="G19" s="218"/>
      <c r="H19" s="218"/>
    </row>
    <row r="20" spans="1:8">
      <c r="A20" s="220"/>
      <c r="B20" s="230"/>
      <c r="C20" s="230"/>
      <c r="D20" s="230"/>
      <c r="E20" s="230"/>
      <c r="F20" s="230"/>
      <c r="G20" s="230"/>
      <c r="H20" s="230"/>
    </row>
  </sheetData>
  <mergeCells count="1">
    <mergeCell ref="A18:H18"/>
  </mergeCells>
  <pageMargins left="0.75" right="0.75" top="1" bottom="1" header="0.5" footer="0.5"/>
  <headerFooter alignWithMargins="0"/>
</worksheet>
</file>

<file path=xl/worksheets/sheet36.xml><?xml version="1.0" encoding="utf-8"?>
<worksheet xmlns="http://schemas.openxmlformats.org/spreadsheetml/2006/main" xmlns:r="http://schemas.openxmlformats.org/officeDocument/2006/relationships">
  <dimension ref="A1:G45"/>
  <sheetViews>
    <sheetView workbookViewId="0">
      <selection activeCell="A2" sqref="A2"/>
    </sheetView>
  </sheetViews>
  <sheetFormatPr defaultRowHeight="11.25"/>
  <cols>
    <col min="1" max="1" width="11.7109375" style="1" customWidth="1"/>
    <col min="2" max="2" width="15" style="1" customWidth="1"/>
    <col min="3" max="3" width="14.28515625" style="1" customWidth="1"/>
    <col min="4" max="4" width="15.7109375" style="1" customWidth="1"/>
    <col min="5" max="16384" width="9.140625" style="1"/>
  </cols>
  <sheetData>
    <row r="1" spans="1:4">
      <c r="A1" s="233" t="s">
        <v>460</v>
      </c>
    </row>
    <row r="2" spans="1:4">
      <c r="A2" s="233"/>
    </row>
    <row r="3" spans="1:4">
      <c r="A3" s="233"/>
      <c r="D3" s="11" t="s">
        <v>475</v>
      </c>
    </row>
    <row r="4" spans="1:4">
      <c r="A4" s="100" t="s">
        <v>52</v>
      </c>
      <c r="B4" s="13" t="s">
        <v>445</v>
      </c>
      <c r="C4" s="13" t="s">
        <v>444</v>
      </c>
      <c r="D4" s="13" t="s">
        <v>450</v>
      </c>
    </row>
    <row r="5" spans="1:4">
      <c r="A5" s="1" t="s">
        <v>45</v>
      </c>
      <c r="B5" s="173">
        <v>26.8</v>
      </c>
      <c r="C5" s="173">
        <v>76</v>
      </c>
      <c r="D5" s="26">
        <v>34.799999999999997</v>
      </c>
    </row>
    <row r="6" spans="1:4">
      <c r="A6" s="1" t="s">
        <v>47</v>
      </c>
      <c r="B6" s="173">
        <v>28.9</v>
      </c>
      <c r="C6" s="173">
        <v>77</v>
      </c>
      <c r="D6" s="26">
        <v>27.5</v>
      </c>
    </row>
    <row r="7" spans="1:4">
      <c r="A7" s="1" t="s">
        <v>51</v>
      </c>
      <c r="B7" s="173">
        <v>26.4</v>
      </c>
      <c r="C7" s="173">
        <v>81.5</v>
      </c>
      <c r="D7" s="26">
        <v>36.700000000000003</v>
      </c>
    </row>
    <row r="8" spans="1:4">
      <c r="A8" s="1" t="s">
        <v>39</v>
      </c>
      <c r="B8" s="173">
        <v>32.6</v>
      </c>
      <c r="C8" s="173">
        <v>84.2</v>
      </c>
      <c r="D8" s="26">
        <v>27.1</v>
      </c>
    </row>
    <row r="9" spans="1:4">
      <c r="A9" s="1" t="s">
        <v>46</v>
      </c>
      <c r="B9" s="173">
        <v>26.2</v>
      </c>
      <c r="C9" s="173">
        <v>81.599999999999994</v>
      </c>
      <c r="D9" s="26">
        <v>30.6</v>
      </c>
    </row>
    <row r="10" spans="1:4">
      <c r="A10" s="1" t="s">
        <v>48</v>
      </c>
      <c r="B10" s="173">
        <v>26.6</v>
      </c>
      <c r="C10" s="173">
        <v>80</v>
      </c>
      <c r="D10" s="26">
        <v>25.4</v>
      </c>
    </row>
    <row r="11" spans="1:4">
      <c r="A11" s="1" t="s">
        <v>49</v>
      </c>
      <c r="B11" s="173">
        <v>28.5</v>
      </c>
      <c r="C11" s="173">
        <v>80.900000000000006</v>
      </c>
      <c r="D11" s="26">
        <v>30.5</v>
      </c>
    </row>
    <row r="12" spans="1:4">
      <c r="A12" s="1" t="s">
        <v>50</v>
      </c>
      <c r="B12" s="173">
        <v>26</v>
      </c>
      <c r="C12" s="173">
        <v>80.900000000000006</v>
      </c>
      <c r="D12" s="26">
        <v>40</v>
      </c>
    </row>
    <row r="13" spans="1:4">
      <c r="A13" s="16" t="s">
        <v>53</v>
      </c>
      <c r="B13" s="175">
        <v>28.5</v>
      </c>
      <c r="C13" s="175">
        <v>81.099999999999994</v>
      </c>
      <c r="D13" s="40">
        <v>31.7</v>
      </c>
    </row>
    <row r="14" spans="1:4">
      <c r="D14" s="11" t="s">
        <v>446</v>
      </c>
    </row>
    <row r="17" spans="1:7">
      <c r="A17" s="24" t="s">
        <v>753</v>
      </c>
    </row>
    <row r="18" spans="1:7">
      <c r="A18" s="1" t="s">
        <v>754</v>
      </c>
    </row>
    <row r="20" spans="1:7">
      <c r="A20" s="426" t="s">
        <v>461</v>
      </c>
      <c r="B20" s="426"/>
      <c r="C20" s="426"/>
      <c r="D20" s="426"/>
      <c r="E20" s="426"/>
      <c r="F20" s="426"/>
      <c r="G20" s="426"/>
    </row>
    <row r="21" spans="1:7">
      <c r="A21" s="426"/>
      <c r="B21" s="426"/>
      <c r="C21" s="426"/>
      <c r="D21" s="426"/>
      <c r="E21" s="426"/>
      <c r="F21" s="426"/>
      <c r="G21" s="426"/>
    </row>
    <row r="22" spans="1:7" ht="24.75" customHeight="1">
      <c r="A22" s="426"/>
      <c r="B22" s="426"/>
      <c r="C22" s="426"/>
      <c r="D22" s="426"/>
      <c r="E22" s="426"/>
      <c r="F22" s="426"/>
      <c r="G22" s="426"/>
    </row>
    <row r="24" spans="1:7">
      <c r="A24" s="426" t="s">
        <v>462</v>
      </c>
      <c r="B24" s="426"/>
      <c r="C24" s="426"/>
      <c r="D24" s="426"/>
      <c r="E24" s="426"/>
      <c r="F24" s="426"/>
      <c r="G24" s="426"/>
    </row>
    <row r="25" spans="1:7">
      <c r="A25" s="426"/>
      <c r="B25" s="426"/>
      <c r="C25" s="426"/>
      <c r="D25" s="426"/>
      <c r="E25" s="426"/>
      <c r="F25" s="426"/>
      <c r="G25" s="426"/>
    </row>
    <row r="26" spans="1:7">
      <c r="A26" s="426"/>
      <c r="B26" s="426"/>
      <c r="C26" s="426"/>
      <c r="D26" s="426"/>
      <c r="E26" s="426"/>
      <c r="F26" s="426"/>
      <c r="G26" s="426"/>
    </row>
    <row r="27" spans="1:7">
      <c r="A27" s="426"/>
      <c r="B27" s="426"/>
      <c r="C27" s="426"/>
      <c r="D27" s="426"/>
      <c r="E27" s="426"/>
      <c r="F27" s="426"/>
      <c r="G27" s="426"/>
    </row>
    <row r="28" spans="1:7">
      <c r="A28" s="426"/>
      <c r="B28" s="426"/>
      <c r="C28" s="426"/>
      <c r="D28" s="426"/>
      <c r="E28" s="426"/>
      <c r="F28" s="426"/>
      <c r="G28" s="426"/>
    </row>
    <row r="30" spans="1:7">
      <c r="A30" s="1" t="s">
        <v>463</v>
      </c>
    </row>
    <row r="31" spans="1:7" s="234" customFormat="1">
      <c r="A31" s="234" t="s">
        <v>464</v>
      </c>
    </row>
    <row r="32" spans="1:7" s="234" customFormat="1">
      <c r="A32" s="234" t="s">
        <v>465</v>
      </c>
    </row>
    <row r="34" spans="1:7">
      <c r="A34" s="1" t="s">
        <v>466</v>
      </c>
    </row>
    <row r="35" spans="1:7">
      <c r="A35" s="234" t="s">
        <v>467</v>
      </c>
      <c r="B35" s="234"/>
      <c r="C35" s="234"/>
      <c r="D35" s="234"/>
    </row>
    <row r="36" spans="1:7">
      <c r="A36" s="234" t="s">
        <v>468</v>
      </c>
      <c r="B36" s="234"/>
      <c r="C36" s="234"/>
      <c r="D36" s="234"/>
    </row>
    <row r="37" spans="1:7">
      <c r="A37" s="234" t="s">
        <v>469</v>
      </c>
      <c r="B37" s="234"/>
      <c r="C37" s="234"/>
      <c r="D37" s="234"/>
    </row>
    <row r="38" spans="1:7">
      <c r="A38" s="234" t="s">
        <v>470</v>
      </c>
      <c r="B38" s="234"/>
      <c r="C38" s="234"/>
      <c r="D38" s="234"/>
    </row>
    <row r="39" spans="1:7">
      <c r="A39" s="234" t="s">
        <v>471</v>
      </c>
      <c r="B39" s="234"/>
      <c r="C39" s="234"/>
      <c r="D39" s="234"/>
    </row>
    <row r="40" spans="1:7">
      <c r="A40" s="234" t="s">
        <v>472</v>
      </c>
      <c r="B40" s="234"/>
      <c r="C40" s="234"/>
      <c r="D40" s="234"/>
    </row>
    <row r="41" spans="1:7">
      <c r="A41" s="234" t="s">
        <v>473</v>
      </c>
      <c r="B41" s="234"/>
      <c r="C41" s="234"/>
      <c r="D41" s="234"/>
    </row>
    <row r="43" spans="1:7">
      <c r="A43" s="426" t="s">
        <v>474</v>
      </c>
      <c r="B43" s="426"/>
      <c r="C43" s="426"/>
      <c r="D43" s="426"/>
      <c r="E43" s="426"/>
      <c r="F43" s="426"/>
      <c r="G43" s="426"/>
    </row>
    <row r="44" spans="1:7">
      <c r="A44" s="426"/>
      <c r="B44" s="426"/>
      <c r="C44" s="426"/>
      <c r="D44" s="426"/>
      <c r="E44" s="426"/>
      <c r="F44" s="426"/>
      <c r="G44" s="426"/>
    </row>
    <row r="45" spans="1:7" ht="12.75" customHeight="1">
      <c r="A45" s="426"/>
      <c r="B45" s="426"/>
      <c r="C45" s="426"/>
      <c r="D45" s="426"/>
      <c r="E45" s="426"/>
      <c r="F45" s="426"/>
      <c r="G45" s="426"/>
    </row>
  </sheetData>
  <mergeCells count="3">
    <mergeCell ref="A20:G22"/>
    <mergeCell ref="A24:G28"/>
    <mergeCell ref="A43:G45"/>
  </mergeCells>
  <pageMargins left="0.75" right="0.28000000000000003" top="1" bottom="1" header="0.5" footer="0.5"/>
  <pageSetup paperSize="9" scale="99" orientation="portrait" r:id="rId1"/>
  <headerFooter alignWithMargins="0"/>
</worksheet>
</file>

<file path=xl/worksheets/sheet37.xml><?xml version="1.0" encoding="utf-8"?>
<worksheet xmlns="http://schemas.openxmlformats.org/spreadsheetml/2006/main" xmlns:r="http://schemas.openxmlformats.org/officeDocument/2006/relationships">
  <dimension ref="A1:I41"/>
  <sheetViews>
    <sheetView zoomScaleNormal="100" workbookViewId="0">
      <selection activeCell="A2" sqref="A2"/>
    </sheetView>
  </sheetViews>
  <sheetFormatPr defaultRowHeight="11.25"/>
  <cols>
    <col min="1" max="2" width="9.85546875" style="1" customWidth="1"/>
    <col min="3" max="3" width="10.140625" style="1" customWidth="1"/>
    <col min="4" max="4" width="10.28515625" style="1" customWidth="1"/>
    <col min="5" max="5" width="10.42578125" style="1" customWidth="1"/>
    <col min="6" max="16384" width="9.140625" style="1"/>
  </cols>
  <sheetData>
    <row r="1" spans="1:9">
      <c r="A1" s="6" t="s">
        <v>476</v>
      </c>
    </row>
    <row r="2" spans="1:9">
      <c r="A2" s="6"/>
    </row>
    <row r="3" spans="1:9">
      <c r="A3" s="6"/>
      <c r="I3" s="11" t="s">
        <v>443</v>
      </c>
    </row>
    <row r="4" spans="1:9">
      <c r="A4" s="187"/>
      <c r="B4" s="427" t="s">
        <v>430</v>
      </c>
      <c r="C4" s="427"/>
      <c r="D4" s="427" t="s">
        <v>431</v>
      </c>
      <c r="E4" s="427"/>
      <c r="F4" s="427" t="s">
        <v>193</v>
      </c>
      <c r="G4" s="427"/>
      <c r="H4" s="427" t="s">
        <v>53</v>
      </c>
      <c r="I4" s="427"/>
    </row>
    <row r="5" spans="1:9">
      <c r="A5" s="16"/>
      <c r="B5" s="16">
        <v>2002</v>
      </c>
      <c r="C5" s="16">
        <v>2006</v>
      </c>
      <c r="D5" s="16">
        <v>2002</v>
      </c>
      <c r="E5" s="16">
        <v>2006</v>
      </c>
      <c r="F5" s="16">
        <v>2002</v>
      </c>
      <c r="G5" s="16">
        <v>2006</v>
      </c>
      <c r="H5" s="16">
        <v>2002</v>
      </c>
      <c r="I5" s="16">
        <v>2006</v>
      </c>
    </row>
    <row r="6" spans="1:9">
      <c r="A6" s="235" t="s">
        <v>45</v>
      </c>
      <c r="B6" s="26">
        <v>3.0701968088093743</v>
      </c>
      <c r="C6" s="26">
        <v>2.3405115910560417</v>
      </c>
      <c r="D6" s="26">
        <v>1.0601637055431785</v>
      </c>
      <c r="E6" s="26">
        <v>0.92186669441468394</v>
      </c>
      <c r="F6" s="26">
        <f>H6-SUM(B6,D6)</f>
        <v>3.491073603713625</v>
      </c>
      <c r="G6" s="26">
        <f>I6-SUM(C6,E6)</f>
        <v>3.3551069714195241</v>
      </c>
      <c r="H6" s="26">
        <v>7.621434118066178</v>
      </c>
      <c r="I6" s="26">
        <v>6.6174852568902498</v>
      </c>
    </row>
    <row r="7" spans="1:9">
      <c r="A7" s="235" t="s">
        <v>47</v>
      </c>
      <c r="B7" s="26">
        <v>3.1940557011615933</v>
      </c>
      <c r="C7" s="26">
        <v>2.1457453188149351</v>
      </c>
      <c r="D7" s="26">
        <v>1.3437764624648472</v>
      </c>
      <c r="E7" s="26">
        <v>1.0213388042267244</v>
      </c>
      <c r="F7" s="26">
        <f t="shared" ref="F7:G14" si="0">H7-SUM(B7,D7)</f>
        <v>3.5508350239633906</v>
      </c>
      <c r="G7" s="26">
        <f t="shared" si="0"/>
        <v>3.1107027791756749</v>
      </c>
      <c r="H7" s="26">
        <v>8.0886671875898308</v>
      </c>
      <c r="I7" s="26">
        <v>6.2777869022173345</v>
      </c>
    </row>
    <row r="8" spans="1:9">
      <c r="A8" s="235" t="s">
        <v>51</v>
      </c>
      <c r="B8" s="26">
        <v>3.0872958637963079</v>
      </c>
      <c r="C8" s="26">
        <v>2.2368509024559224</v>
      </c>
      <c r="D8" s="26">
        <v>1.0911011826078829</v>
      </c>
      <c r="E8" s="26">
        <v>0.7864630471850822</v>
      </c>
      <c r="F8" s="26">
        <f t="shared" si="0"/>
        <v>3.2871086616212866</v>
      </c>
      <c r="G8" s="26">
        <f t="shared" si="0"/>
        <v>3.2835623386221089</v>
      </c>
      <c r="H8" s="26">
        <v>7.4655057080254776</v>
      </c>
      <c r="I8" s="26">
        <v>6.3068762882631138</v>
      </c>
    </row>
    <row r="9" spans="1:9">
      <c r="A9" s="235" t="s">
        <v>39</v>
      </c>
      <c r="B9" s="26">
        <v>2.7963049794240429</v>
      </c>
      <c r="C9" s="26">
        <v>2.0673961043430293</v>
      </c>
      <c r="D9" s="26">
        <v>1.072154455932447</v>
      </c>
      <c r="E9" s="26">
        <v>1.0003903972627559</v>
      </c>
      <c r="F9" s="26">
        <f t="shared" si="0"/>
        <v>3.6490817640248663</v>
      </c>
      <c r="G9" s="26">
        <f t="shared" si="0"/>
        <v>3.2883654674220173</v>
      </c>
      <c r="H9" s="26">
        <v>7.5175411993813563</v>
      </c>
      <c r="I9" s="26">
        <v>6.3561519690278026</v>
      </c>
    </row>
    <row r="10" spans="1:9">
      <c r="A10" s="235" t="s">
        <v>46</v>
      </c>
      <c r="B10" s="26">
        <v>2.7255566764368715</v>
      </c>
      <c r="C10" s="26">
        <v>2.3843121667071094</v>
      </c>
      <c r="D10" s="26">
        <v>1.0589394725373709</v>
      </c>
      <c r="E10" s="26">
        <v>0.96505700169976893</v>
      </c>
      <c r="F10" s="26">
        <f t="shared" si="0"/>
        <v>3.2903216651829599</v>
      </c>
      <c r="G10" s="26">
        <f t="shared" si="0"/>
        <v>3.2136547437993985</v>
      </c>
      <c r="H10" s="26">
        <v>7.0748178141572025</v>
      </c>
      <c r="I10" s="26">
        <v>6.563023912206277</v>
      </c>
    </row>
    <row r="11" spans="1:9">
      <c r="A11" s="235" t="s">
        <v>48</v>
      </c>
      <c r="B11" s="26">
        <v>3.0433772522563953</v>
      </c>
      <c r="C11" s="26">
        <v>2.6241651770395094</v>
      </c>
      <c r="D11" s="26">
        <v>1.2099432448227585</v>
      </c>
      <c r="E11" s="26">
        <v>1.0128386478566578</v>
      </c>
      <c r="F11" s="26">
        <f t="shared" si="0"/>
        <v>3.5565847239050656</v>
      </c>
      <c r="G11" s="26">
        <f t="shared" si="0"/>
        <v>3.4732155221510848</v>
      </c>
      <c r="H11" s="26">
        <v>7.809905220984219</v>
      </c>
      <c r="I11" s="26">
        <v>7.1102193470472521</v>
      </c>
    </row>
    <row r="12" spans="1:9">
      <c r="A12" s="235" t="s">
        <v>49</v>
      </c>
      <c r="B12" s="26">
        <v>2.8761869915508198</v>
      </c>
      <c r="C12" s="26">
        <v>2.2510318901585604</v>
      </c>
      <c r="D12" s="26">
        <v>1.1830441957674229</v>
      </c>
      <c r="E12" s="26">
        <v>0.91106801330416887</v>
      </c>
      <c r="F12" s="26">
        <f t="shared" si="0"/>
        <v>3.5350515713221959</v>
      </c>
      <c r="G12" s="26">
        <f t="shared" si="0"/>
        <v>3.3554843562570174</v>
      </c>
      <c r="H12" s="26">
        <v>7.5942827586404391</v>
      </c>
      <c r="I12" s="26">
        <v>6.5175842597197464</v>
      </c>
    </row>
    <row r="13" spans="1:9">
      <c r="A13" s="235" t="s">
        <v>50</v>
      </c>
      <c r="B13" s="26">
        <v>3.1743571759833191</v>
      </c>
      <c r="C13" s="26">
        <v>2.4466813973163859</v>
      </c>
      <c r="D13" s="26">
        <v>1.0566047848195532</v>
      </c>
      <c r="E13" s="26">
        <v>0.91800983300378391</v>
      </c>
      <c r="F13" s="26">
        <f t="shared" si="0"/>
        <v>3.4499485877356593</v>
      </c>
      <c r="G13" s="26">
        <f t="shared" si="0"/>
        <v>3.2997355428980892</v>
      </c>
      <c r="H13" s="26">
        <v>7.6809105485385318</v>
      </c>
      <c r="I13" s="26">
        <v>6.6644267732182589</v>
      </c>
    </row>
    <row r="14" spans="1:9">
      <c r="A14" s="16" t="s">
        <v>33</v>
      </c>
      <c r="B14" s="40">
        <v>2.974571396989127</v>
      </c>
      <c r="C14" s="40">
        <v>2.2833365724431629</v>
      </c>
      <c r="D14" s="40">
        <v>1.1089545269928569</v>
      </c>
      <c r="E14" s="40">
        <v>0.94059975734979173</v>
      </c>
      <c r="F14" s="40">
        <f t="shared" si="0"/>
        <v>3.4940747262779084</v>
      </c>
      <c r="G14" s="40">
        <f t="shared" si="0"/>
        <v>3.3017693087110667</v>
      </c>
      <c r="H14" s="40">
        <v>7.5776006502598925</v>
      </c>
      <c r="I14" s="40">
        <v>6.5257056385040215</v>
      </c>
    </row>
    <row r="15" spans="1:9">
      <c r="A15" s="6"/>
      <c r="B15" s="25"/>
      <c r="C15" s="25"/>
      <c r="D15" s="25"/>
      <c r="E15" s="25"/>
      <c r="F15" s="25"/>
      <c r="H15" s="236"/>
      <c r="I15" s="11" t="s">
        <v>410</v>
      </c>
    </row>
    <row r="17" spans="1:9">
      <c r="A17" s="423" t="s">
        <v>477</v>
      </c>
      <c r="B17" s="413"/>
      <c r="C17" s="413"/>
      <c r="D17" s="413"/>
      <c r="E17" s="413"/>
      <c r="F17" s="413"/>
      <c r="G17" s="413"/>
      <c r="H17" s="413"/>
      <c r="I17" s="413"/>
    </row>
    <row r="18" spans="1:9">
      <c r="A18" s="413"/>
      <c r="B18" s="413"/>
      <c r="C18" s="413"/>
      <c r="D18" s="413"/>
      <c r="E18" s="413"/>
      <c r="F18" s="413"/>
      <c r="G18" s="413"/>
      <c r="H18" s="413"/>
      <c r="I18" s="413"/>
    </row>
    <row r="19" spans="1:9">
      <c r="A19" s="413"/>
      <c r="B19" s="413"/>
      <c r="C19" s="413"/>
      <c r="D19" s="413"/>
      <c r="E19" s="413"/>
      <c r="F19" s="413"/>
      <c r="G19" s="413"/>
      <c r="H19" s="413"/>
      <c r="I19" s="413"/>
    </row>
    <row r="21" spans="1:9">
      <c r="A21" s="6" t="s">
        <v>430</v>
      </c>
    </row>
    <row r="41" spans="1:1">
      <c r="A41" s="6" t="s">
        <v>431</v>
      </c>
    </row>
  </sheetData>
  <mergeCells count="5">
    <mergeCell ref="A17:I19"/>
    <mergeCell ref="B4:C4"/>
    <mergeCell ref="D4:E4"/>
    <mergeCell ref="F4:G4"/>
    <mergeCell ref="H4:I4"/>
  </mergeCells>
  <pageMargins left="0.75" right="0.42" top="1" bottom="1" header="0.5" footer="0.5"/>
  <pageSetup paperSize="9"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dimension ref="A1:G53"/>
  <sheetViews>
    <sheetView workbookViewId="0">
      <selection activeCell="A2" sqref="A2"/>
    </sheetView>
  </sheetViews>
  <sheetFormatPr defaultRowHeight="12.75"/>
  <cols>
    <col min="1" max="1" width="22" customWidth="1"/>
    <col min="7" max="7" width="13" customWidth="1"/>
  </cols>
  <sheetData>
    <row r="1" spans="1:7">
      <c r="A1" s="4" t="s">
        <v>478</v>
      </c>
      <c r="B1" s="75"/>
      <c r="C1" s="75"/>
      <c r="D1" s="75"/>
      <c r="E1" s="75"/>
      <c r="F1" s="75"/>
      <c r="G1" s="75"/>
    </row>
    <row r="2" spans="1:7">
      <c r="A2" s="4"/>
      <c r="B2" s="75"/>
      <c r="C2" s="75"/>
      <c r="D2" s="75"/>
      <c r="E2" s="75"/>
      <c r="F2" s="75"/>
      <c r="G2" s="75"/>
    </row>
    <row r="3" spans="1:7">
      <c r="A3" s="4"/>
      <c r="B3" s="75"/>
      <c r="C3" s="75"/>
      <c r="D3" s="75"/>
      <c r="E3" s="237" t="s">
        <v>428</v>
      </c>
      <c r="F3" s="238" t="s">
        <v>60</v>
      </c>
      <c r="G3" s="237" t="s">
        <v>419</v>
      </c>
    </row>
    <row r="4" spans="1:7" ht="23.25" customHeight="1">
      <c r="A4" s="239" t="s">
        <v>102</v>
      </c>
      <c r="B4" s="240" t="s">
        <v>37</v>
      </c>
      <c r="C4" s="240" t="s">
        <v>442</v>
      </c>
      <c r="D4" s="240" t="s">
        <v>441</v>
      </c>
      <c r="E4" s="240" t="s">
        <v>482</v>
      </c>
      <c r="F4" s="240" t="s">
        <v>54</v>
      </c>
      <c r="G4" s="240" t="s">
        <v>429</v>
      </c>
    </row>
    <row r="5" spans="1:7">
      <c r="A5" s="241" t="s">
        <v>45</v>
      </c>
      <c r="B5" s="242">
        <v>3.6013145632020405</v>
      </c>
      <c r="C5" s="75">
        <v>7.8069775488360511</v>
      </c>
      <c r="D5" s="75">
        <v>20.38335973106636</v>
      </c>
      <c r="E5" s="75">
        <v>40.869962672354688</v>
      </c>
      <c r="F5" s="75">
        <v>9.5756605284227394</v>
      </c>
      <c r="G5" s="243">
        <v>44850</v>
      </c>
    </row>
    <row r="6" spans="1:7">
      <c r="A6" s="3" t="s">
        <v>371</v>
      </c>
      <c r="B6" s="79">
        <v>3.1223687903452149</v>
      </c>
      <c r="C6" s="79">
        <v>6.5398620160981222</v>
      </c>
      <c r="D6" s="79">
        <v>17.811520848397205</v>
      </c>
      <c r="E6" s="79">
        <v>39.424572317262829</v>
      </c>
      <c r="F6" s="79">
        <v>8.4917894473696549</v>
      </c>
      <c r="G6" s="244">
        <v>5435</v>
      </c>
    </row>
    <row r="7" spans="1:7">
      <c r="A7" s="3" t="s">
        <v>372</v>
      </c>
      <c r="B7" s="79">
        <v>3.8353377610243524</v>
      </c>
      <c r="C7" s="79">
        <v>8.3645089964056307</v>
      </c>
      <c r="D7" s="79">
        <v>21.298495645288995</v>
      </c>
      <c r="E7" s="79">
        <v>42.915613338148553</v>
      </c>
      <c r="F7" s="79">
        <v>10.172886788352891</v>
      </c>
      <c r="G7" s="244">
        <v>14981</v>
      </c>
    </row>
    <row r="8" spans="1:7">
      <c r="A8" s="3" t="s">
        <v>373</v>
      </c>
      <c r="B8" s="79">
        <v>3.1875211936249577</v>
      </c>
      <c r="C8" s="79">
        <v>7.6890421862563008</v>
      </c>
      <c r="D8" s="79">
        <v>18.679330619629127</v>
      </c>
      <c r="E8" s="79">
        <v>43.386773547094187</v>
      </c>
      <c r="F8" s="79">
        <v>10.072538860103627</v>
      </c>
      <c r="G8" s="244">
        <v>2916</v>
      </c>
    </row>
    <row r="9" spans="1:7">
      <c r="A9" s="3" t="s">
        <v>374</v>
      </c>
      <c r="B9" s="79">
        <v>3.5126994464343864</v>
      </c>
      <c r="C9" s="79">
        <v>8.1218206514501823</v>
      </c>
      <c r="D9" s="79">
        <v>21.523076923076921</v>
      </c>
      <c r="E9" s="79">
        <v>40.215475024485798</v>
      </c>
      <c r="F9" s="79">
        <v>9.3594686654623551</v>
      </c>
      <c r="G9" s="244">
        <v>10414</v>
      </c>
    </row>
    <row r="10" spans="1:7">
      <c r="A10" s="3" t="s">
        <v>375</v>
      </c>
      <c r="B10" s="79">
        <v>3.243744207599629</v>
      </c>
      <c r="C10" s="79">
        <v>6.6616726416608705</v>
      </c>
      <c r="D10" s="79">
        <v>19.573643410852711</v>
      </c>
      <c r="E10" s="79">
        <v>42.67049075844487</v>
      </c>
      <c r="F10" s="79">
        <v>8.7879707841491506</v>
      </c>
      <c r="G10" s="244">
        <v>4921</v>
      </c>
    </row>
    <row r="11" spans="1:7">
      <c r="A11" s="3" t="s">
        <v>376</v>
      </c>
      <c r="B11" s="79">
        <v>4.2610300285187055</v>
      </c>
      <c r="C11" s="79">
        <v>8.3241333627732388</v>
      </c>
      <c r="D11" s="79">
        <v>20.545746388443018</v>
      </c>
      <c r="E11" s="79">
        <v>36</v>
      </c>
      <c r="F11" s="79">
        <v>10.15370972509607</v>
      </c>
      <c r="G11" s="244">
        <v>6183</v>
      </c>
    </row>
    <row r="12" spans="1:7">
      <c r="A12" s="241" t="s">
        <v>47</v>
      </c>
      <c r="B12" s="242">
        <v>3.6827598470703298</v>
      </c>
      <c r="C12" s="75">
        <v>7.512249204248775</v>
      </c>
      <c r="D12" s="75">
        <v>19.921440261865794</v>
      </c>
      <c r="E12" s="75">
        <v>41.338391992250564</v>
      </c>
      <c r="F12" s="75">
        <v>9.0747981435564888</v>
      </c>
      <c r="G12" s="243">
        <v>22838</v>
      </c>
    </row>
    <row r="13" spans="1:7">
      <c r="A13" s="3" t="s">
        <v>377</v>
      </c>
      <c r="B13" s="79">
        <v>4.0029016090741232</v>
      </c>
      <c r="C13" s="79">
        <v>7.2129976789858956</v>
      </c>
      <c r="D13" s="79">
        <v>20.117586912065441</v>
      </c>
      <c r="E13" s="79">
        <v>39.244094488188978</v>
      </c>
      <c r="F13" s="79">
        <v>8.7564681847328476</v>
      </c>
      <c r="G13" s="244">
        <v>5872</v>
      </c>
    </row>
    <row r="14" spans="1:7">
      <c r="A14" s="3" t="s">
        <v>378</v>
      </c>
      <c r="B14" s="79">
        <v>3.5776497387109742</v>
      </c>
      <c r="C14" s="79">
        <v>7.901955579152288</v>
      </c>
      <c r="D14" s="79">
        <v>18.83445945945946</v>
      </c>
      <c r="E14" s="79">
        <v>40.143003064351376</v>
      </c>
      <c r="F14" s="79">
        <v>9.5519176528742999</v>
      </c>
      <c r="G14" s="244">
        <v>3285</v>
      </c>
    </row>
    <row r="15" spans="1:7">
      <c r="A15" s="3" t="s">
        <v>379</v>
      </c>
      <c r="B15" s="79">
        <v>3.3276931754089114</v>
      </c>
      <c r="C15" s="79">
        <v>7.3484189765232326</v>
      </c>
      <c r="D15" s="79">
        <v>19.20331568040525</v>
      </c>
      <c r="E15" s="79">
        <v>40.995607613469986</v>
      </c>
      <c r="F15" s="79">
        <v>8.7909917028842344</v>
      </c>
      <c r="G15" s="244">
        <v>6230</v>
      </c>
    </row>
    <row r="16" spans="1:7">
      <c r="A16" s="3" t="s">
        <v>380</v>
      </c>
      <c r="B16" s="79">
        <v>3.773157328196703</v>
      </c>
      <c r="C16" s="79">
        <v>7.7439242147999172</v>
      </c>
      <c r="D16" s="79">
        <v>20.980223559759242</v>
      </c>
      <c r="E16" s="79">
        <v>43.984375</v>
      </c>
      <c r="F16" s="79">
        <v>9.3905174804022877</v>
      </c>
      <c r="G16" s="244">
        <v>7451</v>
      </c>
    </row>
    <row r="17" spans="1:7">
      <c r="A17" s="241" t="s">
        <v>51</v>
      </c>
      <c r="B17" s="242">
        <v>3.308083229456324</v>
      </c>
      <c r="C17" s="75">
        <v>7.0644999282536949</v>
      </c>
      <c r="D17" s="75">
        <v>18.966686899703646</v>
      </c>
      <c r="E17" s="75">
        <v>41.440318963369052</v>
      </c>
      <c r="F17" s="75">
        <v>9.1105709464923237</v>
      </c>
      <c r="G17" s="243">
        <v>37743</v>
      </c>
    </row>
    <row r="18" spans="1:7">
      <c r="A18" s="3" t="s">
        <v>381</v>
      </c>
      <c r="B18" s="79">
        <v>3.3748859835816361</v>
      </c>
      <c r="C18" s="79">
        <v>6.8113117989457646</v>
      </c>
      <c r="D18" s="79">
        <v>19.238734556880669</v>
      </c>
      <c r="E18" s="79">
        <v>41.103867883528899</v>
      </c>
      <c r="F18" s="79">
        <v>8.5824664393318084</v>
      </c>
      <c r="G18" s="244">
        <v>19883</v>
      </c>
    </row>
    <row r="19" spans="1:7">
      <c r="A19" s="3" t="s">
        <v>141</v>
      </c>
      <c r="B19" s="79">
        <v>3.7309417040358741</v>
      </c>
      <c r="C19" s="79">
        <v>6.9534141208910816</v>
      </c>
      <c r="D19" s="79">
        <v>20.589068252619654</v>
      </c>
      <c r="E19" s="79">
        <v>39.248754311996933</v>
      </c>
      <c r="F19" s="79">
        <v>8.2856906123125373</v>
      </c>
      <c r="G19" s="244">
        <v>6000</v>
      </c>
    </row>
    <row r="20" spans="1:7">
      <c r="A20" s="3" t="s">
        <v>142</v>
      </c>
      <c r="B20" s="79">
        <v>3.2611187528656576</v>
      </c>
      <c r="C20" s="79">
        <v>6.7367037488570567</v>
      </c>
      <c r="D20" s="79">
        <v>18.78342245989305</v>
      </c>
      <c r="E20" s="79">
        <v>41.647931654676256</v>
      </c>
      <c r="F20" s="79">
        <v>8.717410960968504</v>
      </c>
      <c r="G20" s="244">
        <v>13883</v>
      </c>
    </row>
    <row r="21" spans="1:7">
      <c r="A21" s="3" t="s">
        <v>382</v>
      </c>
      <c r="B21" s="79">
        <v>3.2665590932346804</v>
      </c>
      <c r="C21" s="79">
        <v>7.4918081620494483</v>
      </c>
      <c r="D21" s="79">
        <v>18.510301109350237</v>
      </c>
      <c r="E21" s="79">
        <v>41.633916875074434</v>
      </c>
      <c r="F21" s="79">
        <v>9.7820557336541789</v>
      </c>
      <c r="G21" s="244">
        <v>12114</v>
      </c>
    </row>
    <row r="22" spans="1:7">
      <c r="A22" s="3" t="s">
        <v>383</v>
      </c>
      <c r="B22" s="79">
        <v>3.1393504216414798</v>
      </c>
      <c r="C22" s="79">
        <v>7.2250236369366529</v>
      </c>
      <c r="D22" s="79">
        <v>19.079092311081737</v>
      </c>
      <c r="E22" s="79">
        <v>41.977969348659002</v>
      </c>
      <c r="F22" s="79">
        <v>9.7774298938197646</v>
      </c>
      <c r="G22" s="244">
        <v>5746</v>
      </c>
    </row>
    <row r="23" spans="1:7">
      <c r="A23" s="4" t="s">
        <v>39</v>
      </c>
      <c r="B23" s="75">
        <v>4.0403947586054807</v>
      </c>
      <c r="C23" s="75">
        <v>7.8571403272440916</v>
      </c>
      <c r="D23" s="75">
        <v>22.295399791871588</v>
      </c>
      <c r="E23" s="75">
        <v>41.921622550704704</v>
      </c>
      <c r="F23" s="75">
        <v>9.512995545732057</v>
      </c>
      <c r="G23" s="243">
        <v>112936</v>
      </c>
    </row>
    <row r="24" spans="1:7">
      <c r="A24" s="3" t="s">
        <v>97</v>
      </c>
      <c r="B24" s="79">
        <v>4.2687267645740503</v>
      </c>
      <c r="C24" s="79">
        <v>8.683407586679742</v>
      </c>
      <c r="D24" s="79">
        <v>24.987152401073487</v>
      </c>
      <c r="E24" s="79">
        <v>43.228917310717463</v>
      </c>
      <c r="F24" s="79">
        <v>11.145549978171159</v>
      </c>
      <c r="G24" s="244">
        <v>56420</v>
      </c>
    </row>
    <row r="25" spans="1:7">
      <c r="A25" s="3" t="s">
        <v>98</v>
      </c>
      <c r="B25" s="79">
        <v>4.0404040404040407</v>
      </c>
      <c r="C25" s="79">
        <v>7.3045848486902045</v>
      </c>
      <c r="D25" s="79">
        <v>18.323679727427596</v>
      </c>
      <c r="E25" s="79">
        <v>37.818246110325319</v>
      </c>
      <c r="F25" s="79">
        <v>9.3239468557705187</v>
      </c>
      <c r="G25" s="244">
        <v>18092</v>
      </c>
    </row>
    <row r="26" spans="1:7">
      <c r="A26" s="3" t="s">
        <v>99</v>
      </c>
      <c r="B26" s="79">
        <v>3.726356325744705</v>
      </c>
      <c r="C26" s="79">
        <v>6.429618301153381</v>
      </c>
      <c r="D26" s="79">
        <v>19.907151541947606</v>
      </c>
      <c r="E26" s="79">
        <v>43.773373223635005</v>
      </c>
      <c r="F26" s="79">
        <v>7.1731557718590615</v>
      </c>
      <c r="G26" s="244">
        <v>17215</v>
      </c>
    </row>
    <row r="27" spans="1:7">
      <c r="A27" s="3" t="s">
        <v>100</v>
      </c>
      <c r="B27" s="79">
        <v>4.0276222471071295</v>
      </c>
      <c r="C27" s="79">
        <v>7.9558275496598174</v>
      </c>
      <c r="D27" s="79">
        <v>21.033242698008948</v>
      </c>
      <c r="E27" s="79">
        <v>41.65634674922601</v>
      </c>
      <c r="F27" s="79">
        <v>8.5888999129325523</v>
      </c>
      <c r="G27" s="244">
        <v>21209</v>
      </c>
    </row>
    <row r="28" spans="1:7">
      <c r="A28" s="241" t="s">
        <v>46</v>
      </c>
      <c r="B28" s="75">
        <v>3.9327398980571768</v>
      </c>
      <c r="C28" s="75">
        <v>6.996629596281605</v>
      </c>
      <c r="D28" s="75">
        <v>20.552933243425489</v>
      </c>
      <c r="E28" s="75">
        <v>42.339035769828925</v>
      </c>
      <c r="F28" s="75">
        <v>8.1281555031975756</v>
      </c>
      <c r="G28" s="243">
        <v>38638</v>
      </c>
    </row>
    <row r="29" spans="1:7">
      <c r="A29" s="3" t="s">
        <v>384</v>
      </c>
      <c r="B29" s="79">
        <v>3.9294101234625312</v>
      </c>
      <c r="C29" s="79">
        <v>7.0702505611005995</v>
      </c>
      <c r="D29" s="79">
        <v>22.354197250767381</v>
      </c>
      <c r="E29" s="79">
        <v>45.232690124858117</v>
      </c>
      <c r="F29" s="79">
        <v>8.0425040920921997</v>
      </c>
      <c r="G29" s="244">
        <v>14986</v>
      </c>
    </row>
    <row r="30" spans="1:7">
      <c r="A30" s="3" t="s">
        <v>385</v>
      </c>
      <c r="B30" s="79">
        <v>3.5963302752293576</v>
      </c>
      <c r="C30" s="79">
        <v>6.3139794191138936</v>
      </c>
      <c r="D30" s="79">
        <v>19.136709875718296</v>
      </c>
      <c r="E30" s="79">
        <v>40.101064789749138</v>
      </c>
      <c r="F30" s="79">
        <v>7.4162782271189149</v>
      </c>
      <c r="G30" s="244">
        <v>12076</v>
      </c>
    </row>
    <row r="31" spans="1:7">
      <c r="A31" s="3" t="s">
        <v>386</v>
      </c>
      <c r="B31" s="79">
        <v>4.4109518369753475</v>
      </c>
      <c r="C31" s="79">
        <v>7.7663508204298584</v>
      </c>
      <c r="D31" s="79">
        <v>20.154078965469804</v>
      </c>
      <c r="E31" s="79">
        <v>41.787347560975604</v>
      </c>
      <c r="F31" s="79">
        <v>9.1731778056009006</v>
      </c>
      <c r="G31" s="244">
        <v>11576</v>
      </c>
    </row>
    <row r="32" spans="1:7">
      <c r="A32" s="241" t="s">
        <v>48</v>
      </c>
      <c r="B32" s="242">
        <v>4.0517171498824611</v>
      </c>
      <c r="C32" s="75">
        <v>7.8402927477292081</v>
      </c>
      <c r="D32" s="75">
        <v>20.334835801674178</v>
      </c>
      <c r="E32" s="75">
        <v>40.838611050447696</v>
      </c>
      <c r="F32" s="75">
        <v>9.5438580941090443</v>
      </c>
      <c r="G32" s="243">
        <v>34456</v>
      </c>
    </row>
    <row r="33" spans="1:7">
      <c r="A33" s="3" t="s">
        <v>387</v>
      </c>
      <c r="B33" s="79">
        <v>3.8918783631585532</v>
      </c>
      <c r="C33" s="79">
        <v>7.1243383385546073</v>
      </c>
      <c r="D33" s="79">
        <v>18.716801789208834</v>
      </c>
      <c r="E33" s="79">
        <v>41.182590601699324</v>
      </c>
      <c r="F33" s="79">
        <v>8.94366831906264</v>
      </c>
      <c r="G33" s="244">
        <v>9923</v>
      </c>
    </row>
    <row r="34" spans="1:7">
      <c r="A34" s="3" t="s">
        <v>479</v>
      </c>
      <c r="B34" s="79">
        <v>4.1732743510558379</v>
      </c>
      <c r="C34" s="79">
        <v>8.3215344540313048</v>
      </c>
      <c r="D34" s="79">
        <v>21.81062835381686</v>
      </c>
      <c r="E34" s="79">
        <v>40.912739364751751</v>
      </c>
      <c r="F34" s="79">
        <v>9.9024748037271468</v>
      </c>
      <c r="G34" s="244">
        <v>18226</v>
      </c>
    </row>
    <row r="35" spans="1:7">
      <c r="A35" s="3" t="s">
        <v>147</v>
      </c>
      <c r="B35" s="79">
        <v>5.4636644968519903</v>
      </c>
      <c r="C35" s="79">
        <v>11.239908356971416</v>
      </c>
      <c r="D35" s="79">
        <v>28.590250329380762</v>
      </c>
      <c r="E35" s="79">
        <v>44.407530454042082</v>
      </c>
      <c r="F35" s="79">
        <v>13.173071432650033</v>
      </c>
      <c r="G35" s="244">
        <v>6921</v>
      </c>
    </row>
    <row r="36" spans="1:7">
      <c r="A36" s="3" t="s">
        <v>148</v>
      </c>
      <c r="B36" s="79">
        <v>3.7181996086105675</v>
      </c>
      <c r="C36" s="79">
        <v>7.1479495025939697</v>
      </c>
      <c r="D36" s="79">
        <v>18.494651372599563</v>
      </c>
      <c r="E36" s="79">
        <v>39.337990685296077</v>
      </c>
      <c r="F36" s="79">
        <v>8.5959122844368743</v>
      </c>
      <c r="G36" s="244">
        <v>11305</v>
      </c>
    </row>
    <row r="37" spans="1:7">
      <c r="A37" s="3" t="s">
        <v>390</v>
      </c>
      <c r="B37" s="79">
        <v>4.0136150900581482</v>
      </c>
      <c r="C37" s="79">
        <v>7.6449225394198503</v>
      </c>
      <c r="D37" s="79">
        <v>19.141050795727054</v>
      </c>
      <c r="E37" s="79">
        <v>40.151515151515149</v>
      </c>
      <c r="F37" s="79">
        <v>9.5527316238280608</v>
      </c>
      <c r="G37" s="244">
        <v>6307</v>
      </c>
    </row>
    <row r="38" spans="1:7" ht="15" customHeight="1">
      <c r="A38" s="241" t="s">
        <v>49</v>
      </c>
      <c r="B38" s="242">
        <v>3.9744031803338542</v>
      </c>
      <c r="C38" s="75">
        <v>7.9849119375684312</v>
      </c>
      <c r="D38" s="75">
        <v>20.532515733419395</v>
      </c>
      <c r="E38" s="75">
        <v>40.58156391233905</v>
      </c>
      <c r="F38" s="75">
        <v>9.6294142410131105</v>
      </c>
      <c r="G38" s="243">
        <v>44376</v>
      </c>
    </row>
    <row r="39" spans="1:7">
      <c r="A39" s="3" t="s">
        <v>391</v>
      </c>
      <c r="B39" s="79">
        <v>4.1343424787133394</v>
      </c>
      <c r="C39" s="79">
        <v>8.0392099997099855</v>
      </c>
      <c r="D39" s="79">
        <v>19.750656167979002</v>
      </c>
      <c r="E39" s="79">
        <v>41.244444444444447</v>
      </c>
      <c r="F39" s="79">
        <v>9.4123021311247488</v>
      </c>
      <c r="G39" s="244">
        <v>4739</v>
      </c>
    </row>
    <row r="40" spans="1:7">
      <c r="A40" s="3" t="s">
        <v>392</v>
      </c>
      <c r="B40" s="79">
        <v>3.8879753885323289</v>
      </c>
      <c r="C40" s="79">
        <v>7.4463917701360867</v>
      </c>
      <c r="D40" s="79">
        <v>18.7648023319366</v>
      </c>
      <c r="E40" s="79">
        <v>40.106595602931378</v>
      </c>
      <c r="F40" s="79">
        <v>9.0694168436921814</v>
      </c>
      <c r="G40" s="244">
        <v>7941</v>
      </c>
    </row>
    <row r="41" spans="1:7">
      <c r="A41" s="3" t="s">
        <v>393</v>
      </c>
      <c r="B41" s="79">
        <v>4.3016887266088544</v>
      </c>
      <c r="C41" s="79">
        <v>8.529849932778605</v>
      </c>
      <c r="D41" s="79">
        <v>22.147419299154151</v>
      </c>
      <c r="E41" s="79">
        <v>42.383696994647998</v>
      </c>
      <c r="F41" s="79">
        <v>10.5634395164682</v>
      </c>
      <c r="G41" s="244">
        <v>8791</v>
      </c>
    </row>
    <row r="42" spans="1:7">
      <c r="A42" s="3" t="s">
        <v>480</v>
      </c>
      <c r="B42" s="79">
        <v>3.4393540616496407</v>
      </c>
      <c r="C42" s="79">
        <v>7.7891391460549952</v>
      </c>
      <c r="D42" s="79">
        <v>20.686015831134565</v>
      </c>
      <c r="E42" s="79">
        <v>40.185913478727208</v>
      </c>
      <c r="F42" s="79">
        <v>9.4700864200961448</v>
      </c>
      <c r="G42" s="244">
        <v>10224</v>
      </c>
    </row>
    <row r="43" spans="1:7">
      <c r="A43" s="3" t="s">
        <v>149</v>
      </c>
      <c r="B43" s="79">
        <v>3.5999088630667577</v>
      </c>
      <c r="C43" s="79">
        <v>8.4443879011481826</v>
      </c>
      <c r="D43" s="79">
        <v>24.23775793039729</v>
      </c>
      <c r="E43" s="79">
        <v>43.558282208588956</v>
      </c>
      <c r="F43" s="79">
        <v>10.387339337238787</v>
      </c>
      <c r="G43" s="244">
        <v>4752</v>
      </c>
    </row>
    <row r="44" spans="1:7">
      <c r="A44" s="3" t="s">
        <v>150</v>
      </c>
      <c r="B44" s="79">
        <v>3.3360217024708558</v>
      </c>
      <c r="C44" s="79">
        <v>7.2857875833760897</v>
      </c>
      <c r="D44" s="79">
        <v>18.0244634202631</v>
      </c>
      <c r="E44" s="79">
        <v>37.862318840579711</v>
      </c>
      <c r="F44" s="79">
        <v>8.7955893462781081</v>
      </c>
      <c r="G44" s="244">
        <v>5472</v>
      </c>
    </row>
    <row r="45" spans="1:7">
      <c r="A45" s="3" t="s">
        <v>396</v>
      </c>
      <c r="B45" s="79">
        <v>4.1863328545044123</v>
      </c>
      <c r="C45" s="79">
        <v>8.1445628362026437</v>
      </c>
      <c r="D45" s="79">
        <v>20.705234159779614</v>
      </c>
      <c r="E45" s="79">
        <v>39.638342134741563</v>
      </c>
      <c r="F45" s="79">
        <v>9.6251204942732009</v>
      </c>
      <c r="G45" s="244">
        <v>12681</v>
      </c>
    </row>
    <row r="46" spans="1:7" ht="15" customHeight="1">
      <c r="A46" s="241" t="s">
        <v>50</v>
      </c>
      <c r="B46" s="242">
        <v>3.8487225910279621</v>
      </c>
      <c r="C46" s="75">
        <v>7.6792612164665082</v>
      </c>
      <c r="D46" s="75">
        <v>18.821269955587564</v>
      </c>
      <c r="E46" s="75">
        <v>39.632060645280575</v>
      </c>
      <c r="F46" s="75">
        <v>9.3294479416547258</v>
      </c>
      <c r="G46" s="243">
        <v>57948</v>
      </c>
    </row>
    <row r="47" spans="1:7">
      <c r="A47" s="3" t="s">
        <v>397</v>
      </c>
      <c r="B47" s="79">
        <v>3.8422294825151764</v>
      </c>
      <c r="C47" s="79">
        <v>7.7360322903705505</v>
      </c>
      <c r="D47" s="79">
        <v>19.435210585767308</v>
      </c>
      <c r="E47" s="79">
        <v>40.049636141841582</v>
      </c>
      <c r="F47" s="79">
        <v>9.3003251644002116</v>
      </c>
      <c r="G47" s="244">
        <v>44762</v>
      </c>
    </row>
    <row r="48" spans="1:7">
      <c r="A48" s="3" t="s">
        <v>152</v>
      </c>
      <c r="B48" s="79">
        <v>4.497907949790795</v>
      </c>
      <c r="C48" s="79">
        <v>10.552442332981862</v>
      </c>
      <c r="D48" s="79">
        <v>24.207285787583377</v>
      </c>
      <c r="E48" s="79">
        <v>40.86172909039707</v>
      </c>
      <c r="F48" s="79">
        <v>12.548359543787369</v>
      </c>
      <c r="G48" s="244">
        <v>14985</v>
      </c>
    </row>
    <row r="49" spans="1:7">
      <c r="A49" s="3" t="s">
        <v>153</v>
      </c>
      <c r="B49" s="79">
        <v>3.691211341186615</v>
      </c>
      <c r="C49" s="79">
        <v>6.7661350534265186</v>
      </c>
      <c r="D49" s="79">
        <v>17.245762711864408</v>
      </c>
      <c r="E49" s="79">
        <v>39.703677043968568</v>
      </c>
      <c r="F49" s="79">
        <v>8.2284864746861501</v>
      </c>
      <c r="G49" s="244">
        <v>29777</v>
      </c>
    </row>
    <row r="50" spans="1:7">
      <c r="A50" s="3" t="s">
        <v>398</v>
      </c>
      <c r="B50" s="79">
        <v>3.8718438050499118</v>
      </c>
      <c r="C50" s="79">
        <v>7.4786301869389424</v>
      </c>
      <c r="D50" s="79">
        <v>17.038425492033742</v>
      </c>
      <c r="E50" s="79">
        <v>38.48813090573865</v>
      </c>
      <c r="F50" s="79">
        <v>9.4296849858762126</v>
      </c>
      <c r="G50" s="244">
        <v>13186</v>
      </c>
    </row>
    <row r="51" spans="1:7">
      <c r="A51" s="20" t="s">
        <v>53</v>
      </c>
      <c r="B51" s="62">
        <v>3.8470748418935066</v>
      </c>
      <c r="C51" s="62">
        <v>7.6448517320711149</v>
      </c>
      <c r="D51" s="62">
        <v>20.496061672532264</v>
      </c>
      <c r="E51" s="62">
        <v>41.116867434681417</v>
      </c>
      <c r="F51" s="62">
        <v>9.2877150312935761</v>
      </c>
      <c r="G51" s="56">
        <v>393785</v>
      </c>
    </row>
    <row r="52" spans="1:7">
      <c r="A52" s="3"/>
      <c r="B52" s="75"/>
      <c r="C52" s="79"/>
      <c r="D52" s="79"/>
      <c r="E52" s="79"/>
      <c r="F52" s="79"/>
      <c r="G52" s="237" t="s">
        <v>66</v>
      </c>
    </row>
    <row r="53" spans="1:7">
      <c r="A53" s="246" t="s">
        <v>481</v>
      </c>
      <c r="B53" s="245"/>
      <c r="C53" s="245"/>
      <c r="D53" s="245"/>
      <c r="E53" s="245"/>
      <c r="F53" s="245"/>
      <c r="G53" s="245"/>
    </row>
  </sheetData>
  <pageMargins left="0.75" right="0.75" top="1" bottom="1" header="0.5" footer="0.5"/>
  <headerFooter alignWithMargins="0"/>
</worksheet>
</file>

<file path=xl/worksheets/sheet39.xml><?xml version="1.0" encoding="utf-8"?>
<worksheet xmlns="http://schemas.openxmlformats.org/spreadsheetml/2006/main" xmlns:r="http://schemas.openxmlformats.org/officeDocument/2006/relationships">
  <dimension ref="A1:R57"/>
  <sheetViews>
    <sheetView zoomScaleNormal="100" workbookViewId="0">
      <selection activeCell="A2" sqref="A2"/>
    </sheetView>
  </sheetViews>
  <sheetFormatPr defaultRowHeight="12.75"/>
  <cols>
    <col min="1" max="1" width="19.5703125" style="1" customWidth="1"/>
    <col min="2" max="5" width="9.140625" style="26"/>
    <col min="6" max="6" width="15.5703125" style="26" customWidth="1"/>
    <col min="9" max="9" width="16.42578125" customWidth="1"/>
  </cols>
  <sheetData>
    <row r="1" spans="1:18">
      <c r="A1" s="6" t="s">
        <v>487</v>
      </c>
      <c r="H1" s="212" t="s">
        <v>489</v>
      </c>
      <c r="I1" s="1"/>
      <c r="J1" s="1"/>
      <c r="K1" s="1"/>
      <c r="L1" s="1"/>
      <c r="M1" s="1"/>
      <c r="N1" s="1"/>
      <c r="O1" s="1"/>
      <c r="P1" s="1"/>
      <c r="Q1" s="1"/>
      <c r="R1" s="1"/>
    </row>
    <row r="2" spans="1:18">
      <c r="A2" s="6"/>
      <c r="H2" s="1"/>
      <c r="I2" s="11" t="s">
        <v>447</v>
      </c>
      <c r="J2" s="1"/>
      <c r="K2" s="1"/>
      <c r="L2" s="1"/>
      <c r="M2" s="1"/>
      <c r="N2" s="1"/>
      <c r="O2" s="1"/>
      <c r="P2" s="1"/>
      <c r="Q2" s="1"/>
      <c r="R2" s="1"/>
    </row>
    <row r="3" spans="1:18">
      <c r="D3" s="53" t="s">
        <v>84</v>
      </c>
      <c r="E3" s="53" t="s">
        <v>486</v>
      </c>
      <c r="F3" s="53" t="s">
        <v>447</v>
      </c>
      <c r="H3" s="28"/>
      <c r="I3" s="29" t="s">
        <v>420</v>
      </c>
      <c r="J3" s="1"/>
      <c r="K3" s="1"/>
      <c r="L3" s="1"/>
      <c r="M3" s="1"/>
      <c r="N3" s="1"/>
      <c r="O3" s="1"/>
      <c r="P3" s="1"/>
      <c r="Q3" s="1"/>
      <c r="R3" s="1"/>
    </row>
    <row r="4" spans="1:18" s="81" customFormat="1">
      <c r="A4" s="114"/>
      <c r="B4" s="410" t="s">
        <v>416</v>
      </c>
      <c r="C4" s="410"/>
      <c r="D4" s="410"/>
      <c r="E4" s="248"/>
      <c r="F4" s="248"/>
      <c r="H4" s="1" t="s">
        <v>45</v>
      </c>
      <c r="I4" s="26">
        <v>5</v>
      </c>
      <c r="J4" s="1"/>
      <c r="K4" s="1"/>
      <c r="L4" s="1"/>
      <c r="M4" s="1"/>
      <c r="N4" s="1"/>
      <c r="O4" s="1"/>
      <c r="P4" s="1"/>
      <c r="Q4" s="1"/>
      <c r="R4" s="1"/>
    </row>
    <row r="5" spans="1:18" s="81" customFormat="1">
      <c r="A5" s="16"/>
      <c r="B5" s="175" t="s">
        <v>418</v>
      </c>
      <c r="C5" s="175" t="s">
        <v>415</v>
      </c>
      <c r="D5" s="175" t="s">
        <v>417</v>
      </c>
      <c r="E5" s="175" t="s">
        <v>32</v>
      </c>
      <c r="F5" s="175" t="s">
        <v>420</v>
      </c>
      <c r="H5" s="1" t="s">
        <v>47</v>
      </c>
      <c r="I5" s="26">
        <v>4.8</v>
      </c>
      <c r="J5" s="1"/>
      <c r="K5" s="1"/>
      <c r="L5" s="1"/>
      <c r="M5" s="1"/>
      <c r="N5" s="1"/>
      <c r="O5" s="1"/>
      <c r="P5" s="1"/>
      <c r="Q5" s="1"/>
      <c r="R5" s="1"/>
    </row>
    <row r="6" spans="1:18" s="81" customFormat="1">
      <c r="A6" s="6" t="s">
        <v>188</v>
      </c>
      <c r="B6" s="25">
        <v>56.208715698009485</v>
      </c>
      <c r="C6" s="25">
        <v>16.921576450769162</v>
      </c>
      <c r="D6" s="25">
        <v>26.869707851221353</v>
      </c>
      <c r="E6" s="30">
        <v>45114</v>
      </c>
      <c r="F6" s="25">
        <v>5.0535781896553651</v>
      </c>
      <c r="H6" s="1" t="s">
        <v>51</v>
      </c>
      <c r="I6" s="26">
        <v>5.2</v>
      </c>
      <c r="J6" s="1"/>
      <c r="K6" s="1"/>
      <c r="L6" s="1"/>
      <c r="M6" s="1"/>
      <c r="N6" s="1"/>
      <c r="O6" s="1"/>
      <c r="P6" s="1"/>
      <c r="Q6" s="1"/>
      <c r="R6" s="1"/>
    </row>
    <row r="7" spans="1:18" s="81" customFormat="1">
      <c r="A7" s="6" t="s">
        <v>45</v>
      </c>
      <c r="B7" s="25">
        <v>55.66155347173288</v>
      </c>
      <c r="C7" s="25">
        <v>17.301750772399586</v>
      </c>
      <c r="D7" s="25">
        <v>27.03669575586753</v>
      </c>
      <c r="E7" s="30">
        <v>18449</v>
      </c>
      <c r="F7" s="25">
        <v>5.0346577884510424</v>
      </c>
      <c r="H7" s="1" t="s">
        <v>39</v>
      </c>
      <c r="I7" s="26">
        <v>4.4000000000000004</v>
      </c>
      <c r="J7" s="1"/>
      <c r="K7" s="1"/>
      <c r="L7" s="1"/>
      <c r="M7" s="1"/>
      <c r="N7" s="1"/>
      <c r="O7" s="1"/>
      <c r="P7" s="1"/>
      <c r="Q7" s="1"/>
      <c r="R7" s="1"/>
    </row>
    <row r="8" spans="1:18">
      <c r="A8" s="1" t="s">
        <v>371</v>
      </c>
      <c r="B8" s="26">
        <v>55.464159811985901</v>
      </c>
      <c r="C8" s="26">
        <v>16.803760282021152</v>
      </c>
      <c r="D8" s="26">
        <v>27.732079905992951</v>
      </c>
      <c r="E8" s="14">
        <v>2553</v>
      </c>
      <c r="F8" s="26">
        <v>5.1315551446202079</v>
      </c>
      <c r="H8" s="1" t="s">
        <v>46</v>
      </c>
      <c r="I8" s="26">
        <v>4.4000000000000004</v>
      </c>
      <c r="J8" s="1"/>
      <c r="K8" s="1"/>
      <c r="L8" s="1"/>
      <c r="M8" s="1"/>
      <c r="N8" s="1"/>
      <c r="O8" s="1"/>
      <c r="P8" s="1"/>
      <c r="Q8" s="1"/>
      <c r="R8" s="1"/>
    </row>
    <row r="9" spans="1:18">
      <c r="A9" s="1" t="s">
        <v>372</v>
      </c>
      <c r="B9" s="26">
        <v>51.86030186030186</v>
      </c>
      <c r="C9" s="26">
        <v>18.006318006318008</v>
      </c>
      <c r="D9" s="26">
        <v>30.133380133380133</v>
      </c>
      <c r="E9" s="14">
        <v>5698</v>
      </c>
      <c r="F9" s="26">
        <v>5.0053584918919869</v>
      </c>
      <c r="H9" s="1" t="s">
        <v>48</v>
      </c>
      <c r="I9" s="26">
        <v>5</v>
      </c>
      <c r="J9" s="1"/>
      <c r="K9" s="1"/>
      <c r="L9" s="1"/>
      <c r="M9" s="1"/>
      <c r="N9" s="1"/>
      <c r="O9" s="1"/>
      <c r="P9" s="1"/>
      <c r="Q9" s="1"/>
      <c r="R9" s="1"/>
    </row>
    <row r="10" spans="1:18">
      <c r="A10" s="1" t="s">
        <v>483</v>
      </c>
      <c r="B10" s="26">
        <v>59.502074688796682</v>
      </c>
      <c r="C10" s="26">
        <v>15.269709543568466</v>
      </c>
      <c r="D10" s="26">
        <v>25.228215767634854</v>
      </c>
      <c r="E10" s="14">
        <v>1205</v>
      </c>
      <c r="F10" s="26">
        <v>5.2273121638035747</v>
      </c>
      <c r="H10" s="1" t="s">
        <v>440</v>
      </c>
      <c r="I10" s="26">
        <v>4.8</v>
      </c>
      <c r="J10" s="1"/>
      <c r="K10" s="1"/>
      <c r="L10" s="1"/>
      <c r="M10" s="1"/>
      <c r="N10" s="1"/>
      <c r="O10" s="1"/>
      <c r="P10" s="1"/>
      <c r="Q10" s="1"/>
      <c r="R10" s="1"/>
    </row>
    <row r="11" spans="1:18">
      <c r="A11" s="1" t="s">
        <v>374</v>
      </c>
      <c r="B11" s="26">
        <v>56.838618078561289</v>
      </c>
      <c r="C11" s="26">
        <v>17.132039753904401</v>
      </c>
      <c r="D11" s="26">
        <v>26.029342167534313</v>
      </c>
      <c r="E11" s="14">
        <v>4226</v>
      </c>
      <c r="F11" s="26">
        <v>4.8743353441216168</v>
      </c>
      <c r="H11" s="1" t="s">
        <v>50</v>
      </c>
      <c r="I11" s="26">
        <v>5.0999999999999996</v>
      </c>
      <c r="J11" s="1"/>
      <c r="K11" s="1"/>
      <c r="L11" s="1"/>
      <c r="M11" s="1"/>
      <c r="N11" s="1"/>
      <c r="O11" s="1"/>
      <c r="P11" s="1"/>
      <c r="Q11" s="1"/>
      <c r="R11" s="1"/>
    </row>
    <row r="12" spans="1:18">
      <c r="A12" s="1" t="s">
        <v>375</v>
      </c>
      <c r="B12" s="26">
        <v>59.264126149802884</v>
      </c>
      <c r="C12" s="26">
        <v>17.871222076215506</v>
      </c>
      <c r="D12" s="26">
        <v>22.864651773981603</v>
      </c>
      <c r="E12" s="14">
        <v>2283</v>
      </c>
      <c r="F12" s="26">
        <v>5.1735859318346629</v>
      </c>
      <c r="H12" s="16" t="s">
        <v>33</v>
      </c>
      <c r="I12" s="40">
        <v>4.8</v>
      </c>
      <c r="J12" s="1"/>
      <c r="K12" s="1"/>
      <c r="L12" s="1"/>
      <c r="M12" s="1"/>
      <c r="N12" s="1"/>
      <c r="O12" s="1"/>
      <c r="P12" s="1"/>
      <c r="Q12" s="1"/>
      <c r="R12" s="1"/>
    </row>
    <row r="13" spans="1:18">
      <c r="A13" s="1" t="s">
        <v>376</v>
      </c>
      <c r="B13" s="26">
        <v>57.407407407407405</v>
      </c>
      <c r="C13" s="26">
        <v>16.948470209339774</v>
      </c>
      <c r="D13" s="26">
        <v>25.644122383252814</v>
      </c>
      <c r="E13" s="14">
        <v>2484</v>
      </c>
      <c r="F13" s="26">
        <v>5.0722862043616761</v>
      </c>
      <c r="H13" s="1"/>
      <c r="I13" s="11" t="s">
        <v>66</v>
      </c>
      <c r="J13" s="1"/>
      <c r="K13" s="1"/>
      <c r="L13" s="1"/>
      <c r="M13" s="1"/>
      <c r="N13" s="1"/>
      <c r="O13" s="1"/>
      <c r="P13" s="1"/>
      <c r="Q13" s="1"/>
      <c r="R13" s="1"/>
    </row>
    <row r="14" spans="1:18" s="81" customFormat="1">
      <c r="A14" s="6" t="s">
        <v>47</v>
      </c>
      <c r="B14" s="25">
        <v>56.474590686795665</v>
      </c>
      <c r="C14" s="25">
        <v>16.191792472889645</v>
      </c>
      <c r="D14" s="25">
        <v>27.333616840314694</v>
      </c>
      <c r="E14" s="30">
        <v>9406</v>
      </c>
      <c r="F14" s="25">
        <v>4.8130011410793694</v>
      </c>
      <c r="H14" s="1"/>
      <c r="I14" s="1"/>
      <c r="J14" s="1"/>
      <c r="K14" s="1"/>
      <c r="L14" s="1"/>
      <c r="M14" s="1"/>
      <c r="N14" s="1"/>
      <c r="O14" s="1"/>
      <c r="P14" s="1"/>
      <c r="Q14" s="1"/>
      <c r="R14" s="1"/>
    </row>
    <row r="15" spans="1:18">
      <c r="A15" s="1" t="s">
        <v>377</v>
      </c>
      <c r="B15" s="26">
        <v>55.339805825242713</v>
      </c>
      <c r="C15" s="26">
        <v>16.221682847896439</v>
      </c>
      <c r="D15" s="26">
        <v>28.438511326860844</v>
      </c>
      <c r="E15" s="14">
        <v>2472</v>
      </c>
      <c r="F15" s="26">
        <v>4.7634646883129399</v>
      </c>
      <c r="H15" s="1"/>
      <c r="I15" s="1"/>
      <c r="J15" s="1"/>
      <c r="K15" s="1"/>
      <c r="L15" s="1"/>
      <c r="M15" s="1"/>
      <c r="N15" s="1"/>
      <c r="O15" s="1"/>
      <c r="P15" s="1"/>
      <c r="Q15" s="1"/>
      <c r="R15" s="1"/>
    </row>
    <row r="16" spans="1:18">
      <c r="A16" s="1" t="s">
        <v>378</v>
      </c>
      <c r="B16" s="26">
        <v>55.901520637219406</v>
      </c>
      <c r="C16" s="26">
        <v>14.844315713251266</v>
      </c>
      <c r="D16" s="26">
        <v>29.254163649529325</v>
      </c>
      <c r="E16" s="14">
        <v>1381</v>
      </c>
      <c r="F16" s="26">
        <v>5.1284907902554959</v>
      </c>
      <c r="H16" s="1"/>
      <c r="I16" s="1"/>
      <c r="J16" s="1"/>
      <c r="K16" s="1"/>
      <c r="L16" s="1"/>
      <c r="M16" s="1"/>
      <c r="N16" s="1"/>
      <c r="O16" s="1"/>
      <c r="P16" s="1"/>
      <c r="Q16" s="1"/>
      <c r="R16" s="1"/>
    </row>
    <row r="17" spans="1:18">
      <c r="A17" s="1" t="s">
        <v>379</v>
      </c>
      <c r="B17" s="26">
        <v>55.704199182460059</v>
      </c>
      <c r="C17" s="26">
        <v>17.056856187290968</v>
      </c>
      <c r="D17" s="26">
        <v>27.23894463024898</v>
      </c>
      <c r="E17" s="14">
        <v>2691</v>
      </c>
      <c r="F17" s="26">
        <v>4.9006574274735479</v>
      </c>
      <c r="H17" s="1"/>
      <c r="I17" s="1"/>
      <c r="J17" s="1"/>
      <c r="K17" s="1"/>
      <c r="L17" s="1"/>
      <c r="M17" s="1"/>
      <c r="N17" s="1"/>
      <c r="O17" s="1"/>
      <c r="P17" s="1"/>
      <c r="Q17" s="1"/>
      <c r="R17" s="1"/>
    </row>
    <row r="18" spans="1:18">
      <c r="A18" s="1" t="s">
        <v>380</v>
      </c>
      <c r="B18" s="26">
        <v>58.455625436757508</v>
      </c>
      <c r="C18" s="26">
        <v>16.002795248078268</v>
      </c>
      <c r="D18" s="26">
        <v>25.541579315164221</v>
      </c>
      <c r="E18" s="14">
        <v>2862</v>
      </c>
      <c r="F18" s="26">
        <v>4.638949671772429</v>
      </c>
      <c r="H18" s="1"/>
      <c r="I18" s="1"/>
      <c r="J18" s="1"/>
      <c r="K18" s="1"/>
      <c r="L18" s="1"/>
      <c r="M18" s="1"/>
      <c r="N18" s="1"/>
      <c r="O18" s="1"/>
      <c r="P18" s="1"/>
      <c r="Q18" s="1"/>
      <c r="R18" s="1"/>
    </row>
    <row r="19" spans="1:18" s="81" customFormat="1">
      <c r="A19" s="6" t="s">
        <v>51</v>
      </c>
      <c r="B19" s="25">
        <v>56.648705023466015</v>
      </c>
      <c r="C19" s="25">
        <v>16.912915000869113</v>
      </c>
      <c r="D19" s="25">
        <v>26.438379975664873</v>
      </c>
      <c r="E19" s="30">
        <v>17259</v>
      </c>
      <c r="F19" s="25">
        <v>5.2166422342788916</v>
      </c>
      <c r="H19" s="1"/>
      <c r="I19" s="1"/>
      <c r="J19" s="1"/>
      <c r="K19" s="1"/>
      <c r="L19" s="1"/>
      <c r="M19" s="1"/>
      <c r="N19" s="1"/>
      <c r="O19" s="1"/>
      <c r="P19" s="1"/>
      <c r="Q19" s="1"/>
      <c r="R19" s="1"/>
    </row>
    <row r="20" spans="1:18">
      <c r="A20" s="1" t="s">
        <v>381</v>
      </c>
      <c r="B20" s="26">
        <v>57.511889321227841</v>
      </c>
      <c r="C20" s="26">
        <v>17.012537829658452</v>
      </c>
      <c r="D20" s="26">
        <v>25.475572849113703</v>
      </c>
      <c r="E20" s="14">
        <v>9252</v>
      </c>
      <c r="F20" s="26">
        <v>4.9842692755247162</v>
      </c>
      <c r="H20" s="1"/>
      <c r="I20" s="1"/>
      <c r="J20" s="1"/>
      <c r="K20" s="1"/>
      <c r="L20" s="1"/>
      <c r="M20" s="1"/>
      <c r="N20" s="1"/>
      <c r="O20" s="1"/>
      <c r="P20" s="1"/>
      <c r="Q20" s="1"/>
      <c r="R20" s="1"/>
    </row>
    <row r="21" spans="1:18">
      <c r="A21" s="1" t="s">
        <v>485</v>
      </c>
      <c r="B21" s="26">
        <v>62.557077625570777</v>
      </c>
      <c r="C21" s="26">
        <v>14.985471149854712</v>
      </c>
      <c r="D21" s="26">
        <v>22.457451224574513</v>
      </c>
      <c r="E21" s="14">
        <v>2409</v>
      </c>
      <c r="F21" s="26">
        <v>3.932162444502481</v>
      </c>
      <c r="H21" s="1"/>
      <c r="I21" s="1"/>
      <c r="J21" s="1"/>
      <c r="K21" s="1"/>
      <c r="L21" s="1"/>
      <c r="M21" s="1"/>
      <c r="N21" s="1"/>
      <c r="O21" s="1"/>
      <c r="P21" s="1"/>
      <c r="Q21" s="1"/>
      <c r="R21" s="1"/>
    </row>
    <row r="22" spans="1:18">
      <c r="A22" s="1" t="s">
        <v>484</v>
      </c>
      <c r="B22" s="26">
        <v>55.735788396901938</v>
      </c>
      <c r="C22" s="26">
        <v>17.726143504310976</v>
      </c>
      <c r="D22" s="26">
        <v>26.538068098787083</v>
      </c>
      <c r="E22" s="14">
        <v>6843</v>
      </c>
      <c r="F22" s="26">
        <v>5.5025731746542297</v>
      </c>
      <c r="H22" s="1"/>
      <c r="I22" s="1"/>
      <c r="J22" s="1"/>
      <c r="K22" s="1"/>
      <c r="L22" s="1"/>
      <c r="M22" s="1"/>
      <c r="N22" s="1"/>
      <c r="O22" s="1"/>
      <c r="P22" s="1"/>
      <c r="Q22" s="1"/>
      <c r="R22" s="1"/>
    </row>
    <row r="23" spans="1:18">
      <c r="A23" s="1" t="s">
        <v>382</v>
      </c>
      <c r="B23" s="26">
        <v>55.404411764705884</v>
      </c>
      <c r="C23" s="26">
        <v>16.966911764705884</v>
      </c>
      <c r="D23" s="26">
        <v>27.628676470588236</v>
      </c>
      <c r="E23" s="14">
        <v>5440</v>
      </c>
      <c r="F23" s="26">
        <v>5.5267702936096716</v>
      </c>
      <c r="H23" s="1"/>
      <c r="I23" s="1"/>
      <c r="J23" s="1"/>
      <c r="K23" s="1"/>
      <c r="L23" s="1"/>
      <c r="M23" s="1"/>
      <c r="N23" s="1"/>
      <c r="O23" s="1"/>
      <c r="P23" s="1"/>
      <c r="Q23" s="1"/>
      <c r="R23" s="1"/>
    </row>
    <row r="24" spans="1:18">
      <c r="A24" s="1" t="s">
        <v>383</v>
      </c>
      <c r="B24" s="26">
        <v>56.174522789248151</v>
      </c>
      <c r="C24" s="26">
        <v>16.439423451499806</v>
      </c>
      <c r="D24" s="26">
        <v>27.386053759252043</v>
      </c>
      <c r="E24" s="14">
        <v>2567</v>
      </c>
      <c r="F24" s="26">
        <v>5.4860977538415501</v>
      </c>
      <c r="H24" s="1"/>
      <c r="I24" s="1"/>
      <c r="J24" s="1"/>
      <c r="K24" s="1"/>
      <c r="L24" s="1"/>
      <c r="M24" s="1"/>
      <c r="N24" s="1"/>
      <c r="O24" s="1"/>
      <c r="P24" s="1"/>
      <c r="Q24" s="1"/>
      <c r="R24" s="1"/>
    </row>
    <row r="25" spans="1:18" s="81" customFormat="1">
      <c r="A25" s="6" t="s">
        <v>65</v>
      </c>
      <c r="B25" s="25">
        <v>58.724730792811933</v>
      </c>
      <c r="C25" s="25">
        <v>16.439125065844582</v>
      </c>
      <c r="D25" s="25">
        <v>24.836144141343489</v>
      </c>
      <c r="E25" s="30">
        <v>115803</v>
      </c>
      <c r="F25" s="25">
        <v>4.664425813182099</v>
      </c>
      <c r="H25" s="1"/>
      <c r="I25" s="1"/>
      <c r="J25" s="1"/>
      <c r="K25" s="1"/>
      <c r="L25" s="1"/>
      <c r="M25" s="1"/>
      <c r="N25" s="1"/>
      <c r="O25" s="1"/>
      <c r="P25" s="1"/>
      <c r="Q25" s="1"/>
      <c r="R25" s="1"/>
    </row>
    <row r="26" spans="1:18" s="81" customFormat="1">
      <c r="A26" s="6" t="s">
        <v>39</v>
      </c>
      <c r="B26" s="25">
        <v>59.839500035508841</v>
      </c>
      <c r="C26" s="25">
        <v>16.61340340411429</v>
      </c>
      <c r="D26" s="25">
        <v>23.547096560376868</v>
      </c>
      <c r="E26" s="30">
        <v>42243</v>
      </c>
      <c r="F26" s="25">
        <v>4.3570865703169801</v>
      </c>
    </row>
    <row r="27" spans="1:18">
      <c r="A27" s="1" t="s">
        <v>97</v>
      </c>
      <c r="B27" s="26">
        <v>56.194159947701024</v>
      </c>
      <c r="C27" s="26">
        <v>18.070385704946613</v>
      </c>
      <c r="D27" s="26">
        <v>25.735454347352366</v>
      </c>
      <c r="E27" s="14">
        <v>18356</v>
      </c>
      <c r="F27" s="26">
        <v>4.2652960216750282</v>
      </c>
    </row>
    <row r="28" spans="1:18">
      <c r="A28" s="1" t="s">
        <v>98</v>
      </c>
      <c r="B28" s="26">
        <v>66.463414634146346</v>
      </c>
      <c r="C28" s="26">
        <v>13.984623541887592</v>
      </c>
      <c r="D28" s="26">
        <v>19.551961823966067</v>
      </c>
      <c r="E28" s="14">
        <v>7544</v>
      </c>
      <c r="F28" s="26">
        <v>4.7508092245298945</v>
      </c>
    </row>
    <row r="29" spans="1:18">
      <c r="A29" s="1" t="s">
        <v>99</v>
      </c>
      <c r="B29" s="26">
        <v>62.535950981618107</v>
      </c>
      <c r="C29" s="26">
        <v>16.193572589721146</v>
      </c>
      <c r="D29" s="26">
        <v>21.270476428660746</v>
      </c>
      <c r="E29" s="14">
        <v>7997</v>
      </c>
      <c r="F29" s="26">
        <v>4.2760589889743228</v>
      </c>
    </row>
    <row r="30" spans="1:18">
      <c r="A30" s="1" t="s">
        <v>100</v>
      </c>
      <c r="B30" s="26">
        <v>59.285885454109753</v>
      </c>
      <c r="C30" s="26">
        <v>16.187395159357777</v>
      </c>
      <c r="D30" s="26">
        <v>24.52671938653247</v>
      </c>
      <c r="E30" s="14">
        <v>8346</v>
      </c>
      <c r="F30" s="26">
        <v>4.3164128158051254</v>
      </c>
    </row>
    <row r="31" spans="1:18" s="81" customFormat="1">
      <c r="A31" s="6" t="s">
        <v>46</v>
      </c>
      <c r="B31" s="25">
        <v>59.122699386503065</v>
      </c>
      <c r="C31" s="25">
        <v>15.895705521472392</v>
      </c>
      <c r="D31" s="25">
        <v>24.981595092024538</v>
      </c>
      <c r="E31" s="30">
        <v>16300</v>
      </c>
      <c r="F31" s="25">
        <v>4.4406425037595625</v>
      </c>
    </row>
    <row r="32" spans="1:18">
      <c r="A32" s="1" t="s">
        <v>384</v>
      </c>
      <c r="B32" s="26">
        <v>57.607783928870994</v>
      </c>
      <c r="C32" s="26">
        <v>15.752390538500253</v>
      </c>
      <c r="D32" s="26">
        <v>26.639825532628752</v>
      </c>
      <c r="E32" s="14">
        <v>5961</v>
      </c>
      <c r="F32" s="26">
        <v>4.1590499979068696</v>
      </c>
    </row>
    <row r="33" spans="1:6">
      <c r="A33" s="1" t="s">
        <v>385</v>
      </c>
      <c r="B33" s="26">
        <v>60.181786400978851</v>
      </c>
      <c r="C33" s="26">
        <v>16.151022548505505</v>
      </c>
      <c r="D33" s="26">
        <v>23.667191050515644</v>
      </c>
      <c r="E33" s="14">
        <v>5721</v>
      </c>
      <c r="F33" s="26">
        <v>4.5885098772066311</v>
      </c>
    </row>
    <row r="34" spans="1:6">
      <c r="A34" s="1" t="s">
        <v>386</v>
      </c>
      <c r="B34" s="26">
        <v>59.766132524902559</v>
      </c>
      <c r="C34" s="26">
        <v>15.764400173235165</v>
      </c>
      <c r="D34" s="26">
        <v>24.469467301862277</v>
      </c>
      <c r="E34" s="14">
        <v>4618</v>
      </c>
      <c r="F34" s="26">
        <v>4.661962304531734</v>
      </c>
    </row>
    <row r="35" spans="1:6" s="81" customFormat="1">
      <c r="A35" s="6" t="s">
        <v>48</v>
      </c>
      <c r="B35" s="25">
        <v>58.701388888888886</v>
      </c>
      <c r="C35" s="25">
        <v>15.993055555555555</v>
      </c>
      <c r="D35" s="25">
        <v>25.305555555555554</v>
      </c>
      <c r="E35" s="30">
        <v>14400</v>
      </c>
      <c r="F35" s="25">
        <v>5.0172467858262779</v>
      </c>
    </row>
    <row r="36" spans="1:6">
      <c r="A36" s="1" t="s">
        <v>387</v>
      </c>
      <c r="B36" s="26">
        <v>59.995562458398041</v>
      </c>
      <c r="C36" s="26">
        <v>16.330153095185267</v>
      </c>
      <c r="D36" s="26">
        <v>23.674284446416685</v>
      </c>
      <c r="E36" s="14">
        <v>4507</v>
      </c>
      <c r="F36" s="26">
        <v>5.1818296791105691</v>
      </c>
    </row>
    <row r="37" spans="1:6">
      <c r="A37" s="1" t="s">
        <v>479</v>
      </c>
      <c r="B37" s="26">
        <v>57.902058987200888</v>
      </c>
      <c r="C37" s="26">
        <v>16.040623260990539</v>
      </c>
      <c r="D37" s="26">
        <v>26.057317751808569</v>
      </c>
      <c r="E37" s="14">
        <v>7188</v>
      </c>
      <c r="F37" s="26">
        <v>4.853084152533218</v>
      </c>
    </row>
    <row r="38" spans="1:6">
      <c r="A38" s="1" t="s">
        <v>147</v>
      </c>
      <c r="B38" s="26">
        <v>52.314368370298936</v>
      </c>
      <c r="C38" s="26">
        <v>16.200578592092572</v>
      </c>
      <c r="D38" s="26">
        <v>31.485053037608484</v>
      </c>
      <c r="E38" s="14">
        <v>2074</v>
      </c>
      <c r="F38" s="26">
        <v>4.8044848035581911</v>
      </c>
    </row>
    <row r="39" spans="1:6">
      <c r="A39" s="1" t="s">
        <v>148</v>
      </c>
      <c r="B39" s="26">
        <v>60.168165819319519</v>
      </c>
      <c r="C39" s="26">
        <v>15.97575283535393</v>
      </c>
      <c r="D39" s="26">
        <v>23.856081345326555</v>
      </c>
      <c r="E39" s="14">
        <v>5114</v>
      </c>
      <c r="F39" s="26">
        <v>4.8730751638969352</v>
      </c>
    </row>
    <row r="40" spans="1:6">
      <c r="A40" s="1" t="s">
        <v>390</v>
      </c>
      <c r="B40" s="26">
        <v>58.669131238447328</v>
      </c>
      <c r="C40" s="26">
        <v>15.304990757855821</v>
      </c>
      <c r="D40" s="26">
        <v>26.025878003696857</v>
      </c>
      <c r="E40" s="14">
        <v>2705</v>
      </c>
      <c r="F40" s="26">
        <v>5.2098380231505557</v>
      </c>
    </row>
    <row r="41" spans="1:6" s="81" customFormat="1">
      <c r="A41" s="6" t="s">
        <v>440</v>
      </c>
      <c r="B41" s="25">
        <v>56.33006347374495</v>
      </c>
      <c r="C41" s="25">
        <v>16.849394114252743</v>
      </c>
      <c r="D41" s="25">
        <v>26.820542412002307</v>
      </c>
      <c r="E41" s="30">
        <v>17330</v>
      </c>
      <c r="F41" s="25">
        <v>4.7842266834514895</v>
      </c>
    </row>
    <row r="42" spans="1:6">
      <c r="A42" s="1" t="s">
        <v>391</v>
      </c>
      <c r="B42" s="26">
        <v>55.575432319618365</v>
      </c>
      <c r="C42" s="26">
        <v>17.173524150268335</v>
      </c>
      <c r="D42" s="26">
        <v>27.2510435301133</v>
      </c>
      <c r="E42" s="14">
        <v>1677</v>
      </c>
      <c r="F42" s="26">
        <v>4.2157922521933688</v>
      </c>
    </row>
    <row r="43" spans="1:6">
      <c r="A43" s="1" t="s">
        <v>392</v>
      </c>
      <c r="B43" s="26">
        <v>58.386721025043684</v>
      </c>
      <c r="C43" s="26">
        <v>15.812463599301108</v>
      </c>
      <c r="D43" s="26">
        <v>25.800815375655212</v>
      </c>
      <c r="E43" s="14">
        <v>3434</v>
      </c>
      <c r="F43" s="26">
        <v>4.9981806273197007</v>
      </c>
    </row>
    <row r="44" spans="1:6">
      <c r="A44" s="1" t="s">
        <v>393</v>
      </c>
      <c r="B44" s="26">
        <v>55.715599141893968</v>
      </c>
      <c r="C44" s="26">
        <v>16.334661354581673</v>
      </c>
      <c r="D44" s="26">
        <v>27.949739503524363</v>
      </c>
      <c r="E44" s="14">
        <v>3263</v>
      </c>
      <c r="F44" s="26">
        <v>4.9670436728418554</v>
      </c>
    </row>
    <row r="45" spans="1:6">
      <c r="A45" s="1" t="s">
        <v>480</v>
      </c>
      <c r="B45" s="26">
        <v>59.598160251755026</v>
      </c>
      <c r="C45" s="26">
        <v>17.090292907286372</v>
      </c>
      <c r="D45" s="26">
        <v>23.311546840958606</v>
      </c>
      <c r="E45" s="14">
        <v>4131</v>
      </c>
      <c r="F45" s="26">
        <v>4.8290937996820347</v>
      </c>
    </row>
    <row r="46" spans="1:6">
      <c r="A46" s="1" t="s">
        <v>149</v>
      </c>
      <c r="B46" s="26">
        <v>57.621951219512191</v>
      </c>
      <c r="C46" s="26">
        <v>17.621951219512194</v>
      </c>
      <c r="D46" s="26">
        <v>24.756097560975611</v>
      </c>
      <c r="E46" s="14">
        <v>1640</v>
      </c>
      <c r="F46" s="26">
        <v>4.4360292128753045</v>
      </c>
    </row>
    <row r="47" spans="1:6">
      <c r="A47" s="1" t="s">
        <v>150</v>
      </c>
      <c r="B47" s="26">
        <v>60.899237254114816</v>
      </c>
      <c r="C47" s="26">
        <v>16.740264953833801</v>
      </c>
      <c r="D47" s="26">
        <v>22.360497792051383</v>
      </c>
      <c r="E47" s="14">
        <v>2491</v>
      </c>
      <c r="F47" s="26">
        <v>5.1282579157574011</v>
      </c>
    </row>
    <row r="48" spans="1:6">
      <c r="A48" s="1" t="s">
        <v>396</v>
      </c>
      <c r="B48" s="26">
        <v>52.746113989637308</v>
      </c>
      <c r="C48" s="26">
        <v>17.616580310880828</v>
      </c>
      <c r="D48" s="26">
        <v>29.637305699481864</v>
      </c>
      <c r="E48" s="14">
        <v>4825</v>
      </c>
      <c r="F48" s="26">
        <v>4.7068119518880902</v>
      </c>
    </row>
    <row r="49" spans="1:7" s="81" customFormat="1">
      <c r="A49" s="6" t="s">
        <v>50</v>
      </c>
      <c r="B49" s="25">
        <v>58.264786525656085</v>
      </c>
      <c r="C49" s="25">
        <v>16.47081864473169</v>
      </c>
      <c r="D49" s="25">
        <v>25.264394829612218</v>
      </c>
      <c r="E49" s="30">
        <v>25530</v>
      </c>
      <c r="F49" s="25">
        <v>5.1383200330076182</v>
      </c>
    </row>
    <row r="50" spans="1:7">
      <c r="A50" s="1" t="s">
        <v>397</v>
      </c>
      <c r="B50" s="26">
        <v>59.120073327222734</v>
      </c>
      <c r="C50" s="26">
        <v>16.177818515123739</v>
      </c>
      <c r="D50" s="26">
        <v>24.70210815765353</v>
      </c>
      <c r="E50" s="14">
        <v>19638</v>
      </c>
      <c r="F50" s="26">
        <v>5.1104957998063849</v>
      </c>
    </row>
    <row r="51" spans="1:7">
      <c r="A51" s="1" t="s">
        <v>152</v>
      </c>
      <c r="B51" s="26">
        <v>56.951596292481973</v>
      </c>
      <c r="C51" s="26">
        <v>16.930998970133881</v>
      </c>
      <c r="D51" s="26">
        <v>26.117404737384142</v>
      </c>
      <c r="E51" s="14">
        <v>4855</v>
      </c>
      <c r="F51" s="26">
        <v>4.794872301341182</v>
      </c>
    </row>
    <row r="52" spans="1:7">
      <c r="A52" s="1" t="s">
        <v>153</v>
      </c>
      <c r="B52" s="26">
        <v>59.832239734830551</v>
      </c>
      <c r="C52" s="26">
        <v>15.930460664276533</v>
      </c>
      <c r="D52" s="26">
        <v>24.237299600892918</v>
      </c>
      <c r="E52" s="14">
        <v>14783</v>
      </c>
      <c r="F52" s="26">
        <v>5.2234165094306295</v>
      </c>
    </row>
    <row r="53" spans="1:7">
      <c r="A53" s="1" t="s">
        <v>398</v>
      </c>
      <c r="B53" s="26">
        <v>55.414120841819411</v>
      </c>
      <c r="C53" s="26">
        <v>17.447386286490158</v>
      </c>
      <c r="D53" s="26">
        <v>27.138492871690428</v>
      </c>
      <c r="E53" s="14">
        <v>5892</v>
      </c>
      <c r="F53" s="26">
        <v>5.233286258626662</v>
      </c>
    </row>
    <row r="54" spans="1:7" s="81" customFormat="1">
      <c r="A54" s="16" t="s">
        <v>53</v>
      </c>
      <c r="B54" s="40">
        <v>58.019351591192979</v>
      </c>
      <c r="C54" s="40">
        <v>16.574383067046988</v>
      </c>
      <c r="D54" s="40">
        <v>25.406265341760037</v>
      </c>
      <c r="E54" s="31">
        <v>160917</v>
      </c>
      <c r="F54" s="40">
        <v>4.7673475046950005</v>
      </c>
    </row>
    <row r="55" spans="1:7">
      <c r="F55" s="53" t="s">
        <v>66</v>
      </c>
      <c r="G55" s="247"/>
    </row>
    <row r="57" spans="1:7">
      <c r="A57" s="24" t="s">
        <v>488</v>
      </c>
    </row>
  </sheetData>
  <mergeCells count="1">
    <mergeCell ref="B4:D4"/>
  </mergeCells>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dimension ref="A1:G54"/>
  <sheetViews>
    <sheetView workbookViewId="0">
      <selection activeCell="A2" sqref="A2"/>
    </sheetView>
  </sheetViews>
  <sheetFormatPr defaultRowHeight="11.25"/>
  <cols>
    <col min="1" max="1" width="19.7109375" style="14" customWidth="1"/>
    <col min="2" max="16384" width="9.140625" style="14"/>
  </cols>
  <sheetData>
    <row r="1" spans="1:7" s="30" customFormat="1">
      <c r="A1" s="30" t="s">
        <v>108</v>
      </c>
    </row>
    <row r="3" spans="1:7">
      <c r="F3" s="48" t="s">
        <v>84</v>
      </c>
      <c r="G3" s="22" t="s">
        <v>67</v>
      </c>
    </row>
    <row r="4" spans="1:7" s="30" customFormat="1" ht="14.25" customHeight="1">
      <c r="A4" s="49" t="s">
        <v>102</v>
      </c>
      <c r="B4" s="51" t="s">
        <v>37</v>
      </c>
      <c r="C4" s="51" t="s">
        <v>38</v>
      </c>
      <c r="D4" s="51" t="s">
        <v>62</v>
      </c>
      <c r="E4" s="51" t="s">
        <v>63</v>
      </c>
      <c r="F4" s="51" t="s">
        <v>34</v>
      </c>
      <c r="G4" s="51" t="s">
        <v>32</v>
      </c>
    </row>
    <row r="5" spans="1:7" s="30" customFormat="1">
      <c r="A5" s="30" t="s">
        <v>188</v>
      </c>
      <c r="B5" s="25">
        <v>21.299355735086166</v>
      </c>
      <c r="C5" s="25">
        <v>14.457964094661452</v>
      </c>
      <c r="D5" s="25">
        <v>29.671449578424351</v>
      </c>
      <c r="E5" s="25">
        <v>22.498845118996822</v>
      </c>
      <c r="F5" s="25">
        <v>12.072385472831204</v>
      </c>
      <c r="G5" s="25">
        <v>1134.316</v>
      </c>
    </row>
    <row r="6" spans="1:7" s="30" customFormat="1">
      <c r="A6" s="30" t="s">
        <v>45</v>
      </c>
      <c r="B6" s="25">
        <v>21.763544168668268</v>
      </c>
      <c r="C6" s="25">
        <v>14.168134507606084</v>
      </c>
      <c r="D6" s="25">
        <v>29.269282092340536</v>
      </c>
      <c r="E6" s="25">
        <v>22.588524152655456</v>
      </c>
      <c r="F6" s="25">
        <v>12.210515078729649</v>
      </c>
      <c r="G6" s="25">
        <v>468.375</v>
      </c>
    </row>
    <row r="7" spans="1:7">
      <c r="A7" s="14" t="s">
        <v>371</v>
      </c>
      <c r="B7" s="26">
        <v>22.267706201271814</v>
      </c>
      <c r="C7" s="26">
        <v>13.660297173569989</v>
      </c>
      <c r="D7" s="26">
        <v>29.183007046544695</v>
      </c>
      <c r="E7" s="26">
        <v>22.37863850132025</v>
      </c>
      <c r="F7" s="26">
        <v>12.510351077293253</v>
      </c>
      <c r="G7" s="26">
        <v>64.003</v>
      </c>
    </row>
    <row r="8" spans="1:7">
      <c r="A8" s="14" t="s">
        <v>372</v>
      </c>
      <c r="B8" s="26">
        <v>22.698011734028682</v>
      </c>
      <c r="C8" s="26">
        <v>13.971506953498478</v>
      </c>
      <c r="D8" s="26">
        <v>28.15148305084746</v>
      </c>
      <c r="E8" s="26">
        <v>22.676961103867885</v>
      </c>
      <c r="F8" s="26">
        <v>12.502037157757497</v>
      </c>
      <c r="G8" s="26">
        <v>147.26400000000001</v>
      </c>
    </row>
    <row r="9" spans="1:7">
      <c r="A9" s="14" t="s">
        <v>373</v>
      </c>
      <c r="B9" s="26">
        <v>20.373056994818654</v>
      </c>
      <c r="C9" s="26">
        <v>12.711571675302244</v>
      </c>
      <c r="D9" s="26">
        <v>27.464594127806564</v>
      </c>
      <c r="E9" s="26">
        <v>24.918825561312609</v>
      </c>
      <c r="F9" s="26">
        <v>14.53195164075993</v>
      </c>
      <c r="G9" s="26">
        <v>28.95</v>
      </c>
    </row>
    <row r="10" spans="1:7">
      <c r="A10" s="14" t="s">
        <v>374</v>
      </c>
      <c r="B10" s="26">
        <v>22.080221449306624</v>
      </c>
      <c r="C10" s="26">
        <v>14.462509099733076</v>
      </c>
      <c r="D10" s="26">
        <v>31.96814868739159</v>
      </c>
      <c r="E10" s="26">
        <v>21.059253866824847</v>
      </c>
      <c r="F10" s="26">
        <v>10.429866896743869</v>
      </c>
      <c r="G10" s="26">
        <v>111.267</v>
      </c>
    </row>
    <row r="11" spans="1:7">
      <c r="A11" s="14" t="s">
        <v>375</v>
      </c>
      <c r="B11" s="26">
        <v>21.195778345268497</v>
      </c>
      <c r="C11" s="26">
        <v>14.768648320445738</v>
      </c>
      <c r="D11" s="26">
        <v>29.492651392038859</v>
      </c>
      <c r="E11" s="26">
        <v>22.488704752040288</v>
      </c>
      <c r="F11" s="26">
        <v>12.054217190206618</v>
      </c>
      <c r="G11" s="26">
        <v>55.997</v>
      </c>
    </row>
    <row r="12" spans="1:7">
      <c r="A12" s="14" t="s">
        <v>376</v>
      </c>
      <c r="B12" s="26">
        <v>19.578283574736428</v>
      </c>
      <c r="C12" s="26">
        <v>14.779781259237362</v>
      </c>
      <c r="D12" s="26">
        <v>27.784346569448548</v>
      </c>
      <c r="E12" s="26">
        <v>24.373501494400106</v>
      </c>
      <c r="F12" s="26">
        <v>13.484087102177556</v>
      </c>
      <c r="G12" s="26">
        <v>60.893999999999998</v>
      </c>
    </row>
    <row r="13" spans="1:7" s="30" customFormat="1">
      <c r="A13" s="30" t="s">
        <v>47</v>
      </c>
      <c r="B13" s="25">
        <v>22.345269883654396</v>
      </c>
      <c r="C13" s="25">
        <v>14.259091487062115</v>
      </c>
      <c r="D13" s="25">
        <v>30.635291499777477</v>
      </c>
      <c r="E13" s="25">
        <v>21.768310127789434</v>
      </c>
      <c r="F13" s="25">
        <v>10.992037001716575</v>
      </c>
      <c r="G13" s="25">
        <v>251.66399999999999</v>
      </c>
    </row>
    <row r="14" spans="1:7">
      <c r="A14" s="14" t="s">
        <v>377</v>
      </c>
      <c r="B14" s="26">
        <v>22.612922948448379</v>
      </c>
      <c r="C14" s="26">
        <v>14.033910437077799</v>
      </c>
      <c r="D14" s="26">
        <v>31.399215616099259</v>
      </c>
      <c r="E14" s="26">
        <v>21.385645476371554</v>
      </c>
      <c r="F14" s="26">
        <v>10.568305522003012</v>
      </c>
      <c r="G14" s="26">
        <v>67.058999999999997</v>
      </c>
    </row>
    <row r="15" spans="1:7">
      <c r="A15" s="14" t="s">
        <v>378</v>
      </c>
      <c r="B15" s="26">
        <v>21.700444883835885</v>
      </c>
      <c r="C15" s="26">
        <v>13.826291762379691</v>
      </c>
      <c r="D15" s="26">
        <v>28.242854235119651</v>
      </c>
      <c r="E15" s="26">
        <v>23.651536739263179</v>
      </c>
      <c r="F15" s="26">
        <v>12.578872379401588</v>
      </c>
      <c r="G15" s="26">
        <v>34.390999999999998</v>
      </c>
    </row>
    <row r="16" spans="1:7">
      <c r="A16" s="14" t="s">
        <v>379</v>
      </c>
      <c r="B16" s="26">
        <v>22.516509567082462</v>
      </c>
      <c r="C16" s="26">
        <v>14.237737765987472</v>
      </c>
      <c r="D16" s="26">
        <v>30.582209177626009</v>
      </c>
      <c r="E16" s="26">
        <v>21.716430546932326</v>
      </c>
      <c r="F16" s="26">
        <v>10.947112942371733</v>
      </c>
      <c r="G16" s="26">
        <v>70.867999999999995</v>
      </c>
    </row>
    <row r="17" spans="1:7">
      <c r="A17" s="14" t="s">
        <v>380</v>
      </c>
      <c r="B17" s="26">
        <v>22.245607844125729</v>
      </c>
      <c r="C17" s="26">
        <v>14.656063317621557</v>
      </c>
      <c r="D17" s="26">
        <v>31.074030196859326</v>
      </c>
      <c r="E17" s="26">
        <v>21.32180576210521</v>
      </c>
      <c r="F17" s="26">
        <v>10.702492879288181</v>
      </c>
      <c r="G17" s="26">
        <v>79.346000000000004</v>
      </c>
    </row>
    <row r="18" spans="1:7" s="30" customFormat="1">
      <c r="A18" s="30" t="s">
        <v>51</v>
      </c>
      <c r="B18" s="25">
        <v>20.139182237971212</v>
      </c>
      <c r="C18" s="25">
        <v>14.906451480531141</v>
      </c>
      <c r="D18" s="25">
        <v>29.540621371690921</v>
      </c>
      <c r="E18" s="25">
        <v>22.84123907433915</v>
      </c>
      <c r="F18" s="25">
        <v>12.572505835467574</v>
      </c>
      <c r="G18" s="25">
        <v>414.27699999999999</v>
      </c>
    </row>
    <row r="19" spans="1:7">
      <c r="A19" s="14" t="s">
        <v>525</v>
      </c>
      <c r="B19" s="26">
        <v>19.875685241938964</v>
      </c>
      <c r="C19" s="26">
        <v>16.35343376354297</v>
      </c>
      <c r="D19" s="26">
        <v>31.449475547114432</v>
      </c>
      <c r="E19" s="26">
        <v>21.310916389692235</v>
      </c>
      <c r="F19" s="26">
        <v>11.0104890577114</v>
      </c>
      <c r="G19" s="26">
        <v>231.67</v>
      </c>
    </row>
    <row r="20" spans="1:7">
      <c r="A20" s="14" t="s">
        <v>141</v>
      </c>
      <c r="B20" s="26">
        <v>15.397575054547463</v>
      </c>
      <c r="C20" s="26">
        <v>23.510647112436821</v>
      </c>
      <c r="D20" s="26">
        <v>35.117518711851297</v>
      </c>
      <c r="E20" s="26">
        <v>17.495235727897921</v>
      </c>
      <c r="F20" s="26">
        <v>8.4790233932664947</v>
      </c>
      <c r="G20" s="26">
        <v>72.414000000000001</v>
      </c>
    </row>
    <row r="21" spans="1:7">
      <c r="A21" s="14" t="s">
        <v>142</v>
      </c>
      <c r="B21" s="26">
        <v>21.911890289847793</v>
      </c>
      <c r="C21" s="26">
        <v>13.099035515145427</v>
      </c>
      <c r="D21" s="26">
        <v>29.781609484101068</v>
      </c>
      <c r="E21" s="26">
        <v>23.045913497764605</v>
      </c>
      <c r="F21" s="26">
        <v>12.161551213141106</v>
      </c>
      <c r="G21" s="26">
        <v>159.256</v>
      </c>
    </row>
    <row r="22" spans="1:7">
      <c r="A22" s="14" t="s">
        <v>382</v>
      </c>
      <c r="B22" s="26">
        <v>20.517769038832679</v>
      </c>
      <c r="C22" s="26">
        <v>13.267225995041951</v>
      </c>
      <c r="D22" s="26">
        <v>26.934972020122899</v>
      </c>
      <c r="E22" s="26">
        <v>24.856466864235017</v>
      </c>
      <c r="F22" s="26">
        <v>14.423566081767456</v>
      </c>
      <c r="G22" s="26">
        <v>123.839</v>
      </c>
    </row>
    <row r="23" spans="1:7">
      <c r="A23" s="14" t="s">
        <v>383</v>
      </c>
      <c r="B23" s="26">
        <v>20.380138851075415</v>
      </c>
      <c r="C23" s="26">
        <v>12.656547781105361</v>
      </c>
      <c r="D23" s="26">
        <v>27.506466104002179</v>
      </c>
      <c r="E23" s="26">
        <v>24.62734821671658</v>
      </c>
      <c r="F23" s="26">
        <v>14.829499047100464</v>
      </c>
      <c r="G23" s="26">
        <v>58.768000000000001</v>
      </c>
    </row>
    <row r="24" spans="1:7" s="30" customFormat="1">
      <c r="A24" s="30" t="s">
        <v>65</v>
      </c>
      <c r="B24" s="25">
        <v>20.056048367880287</v>
      </c>
      <c r="C24" s="25">
        <v>15.093484787791592</v>
      </c>
      <c r="D24" s="25">
        <v>32.500228624274357</v>
      </c>
      <c r="E24" s="25">
        <v>21.692257558447313</v>
      </c>
      <c r="F24" s="25">
        <v>10.65798066160645</v>
      </c>
      <c r="G24" s="25">
        <v>3105.5320000000002</v>
      </c>
    </row>
    <row r="25" spans="1:7" s="30" customFormat="1">
      <c r="A25" s="30" t="s">
        <v>39</v>
      </c>
      <c r="B25" s="25">
        <v>18.333591649426875</v>
      </c>
      <c r="C25" s="25">
        <v>16.182099368585618</v>
      </c>
      <c r="D25" s="25">
        <v>34.528326044327038</v>
      </c>
      <c r="E25" s="25">
        <v>20.636451545516419</v>
      </c>
      <c r="F25" s="25">
        <v>10.319531392144047</v>
      </c>
      <c r="G25" s="25">
        <v>1187.1759999999999</v>
      </c>
    </row>
    <row r="26" spans="1:7">
      <c r="A26" s="14" t="s">
        <v>97</v>
      </c>
      <c r="B26" s="26">
        <v>14.98466054668903</v>
      </c>
      <c r="C26" s="26">
        <v>16.903030554452588</v>
      </c>
      <c r="D26" s="26">
        <v>35.708429883981182</v>
      </c>
      <c r="E26" s="26">
        <v>19.707987380756244</v>
      </c>
      <c r="F26" s="26">
        <v>12.695891634120947</v>
      </c>
      <c r="G26" s="26">
        <v>506.21100000000001</v>
      </c>
    </row>
    <row r="27" spans="1:7">
      <c r="A27" s="14" t="s">
        <v>98</v>
      </c>
      <c r="B27" s="26">
        <v>18.16345251960956</v>
      </c>
      <c r="C27" s="26">
        <v>15.671157196013151</v>
      </c>
      <c r="D27" s="26">
        <v>29.402488172419833</v>
      </c>
      <c r="E27" s="26">
        <v>23.370164606932661</v>
      </c>
      <c r="F27" s="26">
        <v>13.392737505024787</v>
      </c>
      <c r="G27" s="26">
        <v>194.03800000000001</v>
      </c>
    </row>
    <row r="28" spans="1:7">
      <c r="A28" s="14" t="s">
        <v>99</v>
      </c>
      <c r="B28" s="26">
        <v>22.073235774525816</v>
      </c>
      <c r="C28" s="26">
        <v>14.896329877662589</v>
      </c>
      <c r="D28" s="26">
        <v>37.679589319643988</v>
      </c>
      <c r="E28" s="26">
        <v>19.352728424280809</v>
      </c>
      <c r="F28" s="26">
        <v>5.9981166038867961</v>
      </c>
      <c r="G28" s="26">
        <v>239.99199999999999</v>
      </c>
    </row>
    <row r="29" spans="1:7">
      <c r="A29" s="14" t="s">
        <v>100</v>
      </c>
      <c r="B29" s="26">
        <v>21.69801769696479</v>
      </c>
      <c r="C29" s="26">
        <v>16.355316176321704</v>
      </c>
      <c r="D29" s="26">
        <v>33.074290805272646</v>
      </c>
      <c r="E29" s="26">
        <v>21.639297790916636</v>
      </c>
      <c r="F29" s="26">
        <v>7.2330775305242279</v>
      </c>
      <c r="G29" s="26">
        <v>246.935</v>
      </c>
    </row>
    <row r="30" spans="1:7" s="30" customFormat="1">
      <c r="A30" s="30" t="s">
        <v>46</v>
      </c>
      <c r="B30" s="25">
        <v>22.781891618983508</v>
      </c>
      <c r="C30" s="25">
        <v>14.221642544597779</v>
      </c>
      <c r="D30" s="25">
        <v>33.939961292494111</v>
      </c>
      <c r="E30" s="25">
        <v>20.99524570851565</v>
      </c>
      <c r="F30" s="25">
        <v>8.0612588354089532</v>
      </c>
      <c r="G30" s="25">
        <v>475.36</v>
      </c>
    </row>
    <row r="31" spans="1:7">
      <c r="A31" s="14" t="s">
        <v>384</v>
      </c>
      <c r="B31" s="26">
        <v>26.4132751134612</v>
      </c>
      <c r="C31" s="26">
        <v>17.119590250013818</v>
      </c>
      <c r="D31" s="26">
        <v>39.620833870700295</v>
      </c>
      <c r="E31" s="26">
        <v>23.432884401618857</v>
      </c>
      <c r="F31" s="26">
        <v>7.848014198770505</v>
      </c>
      <c r="G31" s="26">
        <v>186.33500000000001</v>
      </c>
    </row>
    <row r="32" spans="1:7">
      <c r="A32" s="14" t="s">
        <v>385</v>
      </c>
      <c r="B32" s="26">
        <v>23.429199599584845</v>
      </c>
      <c r="C32" s="26">
        <v>13.486989578151581</v>
      </c>
      <c r="D32" s="26">
        <v>34.693025283883287</v>
      </c>
      <c r="E32" s="26">
        <v>20.392308589887676</v>
      </c>
      <c r="F32" s="26">
        <v>7.9984769484926082</v>
      </c>
      <c r="G32" s="26">
        <v>162.83099999999999</v>
      </c>
    </row>
    <row r="33" spans="1:7">
      <c r="A33" s="14" t="s">
        <v>764</v>
      </c>
      <c r="B33" s="26">
        <v>21.504191958413237</v>
      </c>
      <c r="C33" s="26">
        <v>14.079116281281202</v>
      </c>
      <c r="D33" s="26">
        <v>31.959522639745153</v>
      </c>
      <c r="E33" s="26">
        <v>22.538314024438563</v>
      </c>
      <c r="F33" s="26">
        <v>9.9188550961218436</v>
      </c>
      <c r="G33" s="26">
        <v>126.194</v>
      </c>
    </row>
    <row r="34" spans="1:7" s="30" customFormat="1">
      <c r="A34" s="30" t="s">
        <v>48</v>
      </c>
      <c r="B34" s="25">
        <v>20.502010924360437</v>
      </c>
      <c r="C34" s="25">
        <v>15.070022269740852</v>
      </c>
      <c r="D34" s="25">
        <v>30.073844687946643</v>
      </c>
      <c r="E34" s="25">
        <v>22.828423280188794</v>
      </c>
      <c r="F34" s="25">
        <v>11.525698837763276</v>
      </c>
      <c r="G34" s="25">
        <v>361.02800000000002</v>
      </c>
    </row>
    <row r="35" spans="1:7">
      <c r="A35" s="14" t="s">
        <v>387</v>
      </c>
      <c r="B35" s="26">
        <v>21.607030193780982</v>
      </c>
      <c r="C35" s="26">
        <v>12.908517350157728</v>
      </c>
      <c r="D35" s="26">
        <v>30.259576385759352</v>
      </c>
      <c r="E35" s="26">
        <v>23.579089680036052</v>
      </c>
      <c r="F35" s="26">
        <v>11.645786390265886</v>
      </c>
      <c r="G35" s="26">
        <v>110.95</v>
      </c>
    </row>
    <row r="36" spans="1:7">
      <c r="A36" s="14" t="s">
        <v>752</v>
      </c>
      <c r="B36" s="26">
        <v>19.528401836407596</v>
      </c>
      <c r="C36" s="26">
        <v>17.003069734590206</v>
      </c>
      <c r="D36" s="26">
        <v>30.249653636141371</v>
      </c>
      <c r="E36" s="26">
        <v>22.203145798810141</v>
      </c>
      <c r="F36" s="26">
        <v>11.015728994050692</v>
      </c>
      <c r="G36" s="26">
        <v>184.05500000000001</v>
      </c>
    </row>
    <row r="37" spans="1:7">
      <c r="A37" s="14" t="s">
        <v>147</v>
      </c>
      <c r="B37" s="26">
        <v>17.836274005976513</v>
      </c>
      <c r="C37" s="26">
        <v>18.496735758198671</v>
      </c>
      <c r="D37" s="26">
        <v>30.444051085860028</v>
      </c>
      <c r="E37" s="26">
        <v>20.843563828774812</v>
      </c>
      <c r="F37" s="26">
        <v>12.379375321189972</v>
      </c>
      <c r="G37" s="26">
        <v>52.539000000000001</v>
      </c>
    </row>
    <row r="38" spans="1:7">
      <c r="A38" s="14" t="s">
        <v>148</v>
      </c>
      <c r="B38" s="26">
        <v>20.204385778156269</v>
      </c>
      <c r="C38" s="26">
        <v>16.40636880683719</v>
      </c>
      <c r="D38" s="26">
        <v>30.171994282064539</v>
      </c>
      <c r="E38" s="26">
        <v>22.746281821223274</v>
      </c>
      <c r="F38" s="26">
        <v>10.470969311718727</v>
      </c>
      <c r="G38" s="26">
        <v>131.51599999999999</v>
      </c>
    </row>
    <row r="39" spans="1:7">
      <c r="A39" s="14" t="s">
        <v>390</v>
      </c>
      <c r="B39" s="26">
        <v>21.359223300970871</v>
      </c>
      <c r="C39" s="26">
        <v>13.313542250427881</v>
      </c>
      <c r="D39" s="26">
        <v>29.271617466640414</v>
      </c>
      <c r="E39" s="26">
        <v>23.310058615936871</v>
      </c>
      <c r="F39" s="26">
        <v>12.745558366023962</v>
      </c>
      <c r="G39" s="26">
        <v>66.022999999999996</v>
      </c>
    </row>
    <row r="40" spans="1:7" s="30" customFormat="1">
      <c r="A40" s="30" t="s">
        <v>49</v>
      </c>
      <c r="B40" s="25">
        <v>21.397107009404607</v>
      </c>
      <c r="C40" s="25">
        <v>13.994288665431236</v>
      </c>
      <c r="D40" s="25">
        <v>30.021395805033439</v>
      </c>
      <c r="E40" s="25">
        <v>22.774163588940148</v>
      </c>
      <c r="F40" s="25">
        <v>11.813044931190571</v>
      </c>
      <c r="G40" s="25">
        <v>460.83800000000002</v>
      </c>
    </row>
    <row r="41" spans="1:7">
      <c r="A41" s="14" t="s">
        <v>391</v>
      </c>
      <c r="B41" s="26">
        <v>20.993465610041909</v>
      </c>
      <c r="C41" s="26">
        <v>15.65274384794137</v>
      </c>
      <c r="D41" s="26">
        <v>31.289598601759717</v>
      </c>
      <c r="E41" s="26">
        <v>21.541639357286144</v>
      </c>
      <c r="F41" s="26">
        <v>10.522552582970864</v>
      </c>
      <c r="G41" s="26">
        <v>50.348999999999997</v>
      </c>
    </row>
    <row r="42" spans="1:7">
      <c r="A42" s="14" t="s">
        <v>392</v>
      </c>
      <c r="B42" s="26">
        <v>21.532013065625073</v>
      </c>
      <c r="C42" s="26">
        <v>13.645811918956577</v>
      </c>
      <c r="D42" s="26">
        <v>30.235957879348547</v>
      </c>
      <c r="E42" s="26">
        <v>23.174353000296946</v>
      </c>
      <c r="F42" s="26">
        <v>11.411864135772859</v>
      </c>
      <c r="G42" s="26">
        <v>87.558000000000007</v>
      </c>
    </row>
    <row r="43" spans="1:7">
      <c r="A43" s="14" t="s">
        <v>393</v>
      </c>
      <c r="B43" s="26">
        <v>21.061991564629121</v>
      </c>
      <c r="C43" s="26">
        <v>13.741723843741363</v>
      </c>
      <c r="D43" s="26">
        <v>28.753559798608524</v>
      </c>
      <c r="E43" s="26">
        <v>23.644272479302099</v>
      </c>
      <c r="F43" s="26">
        <v>12.798452313718894</v>
      </c>
      <c r="G43" s="26">
        <v>83.221000000000004</v>
      </c>
    </row>
    <row r="44" spans="1:7">
      <c r="A44" s="14" t="s">
        <v>530</v>
      </c>
      <c r="B44" s="26">
        <v>20.763979585220589</v>
      </c>
      <c r="C44" s="26">
        <v>14.538583377330703</v>
      </c>
      <c r="D44" s="26">
        <v>29.894128435268293</v>
      </c>
      <c r="E44" s="26">
        <v>22.600753975972804</v>
      </c>
      <c r="F44" s="26">
        <v>12.202554626207613</v>
      </c>
      <c r="G44" s="26">
        <v>107.961</v>
      </c>
    </row>
    <row r="45" spans="1:7">
      <c r="A45" s="14" t="s">
        <v>149</v>
      </c>
      <c r="B45" s="26">
        <v>19.187724053510536</v>
      </c>
      <c r="C45" s="26">
        <v>17.014951473288452</v>
      </c>
      <c r="D45" s="26">
        <v>30.687680335752383</v>
      </c>
      <c r="E45" s="26">
        <v>21.023869895951737</v>
      </c>
      <c r="F45" s="26">
        <v>12.085774241496896</v>
      </c>
      <c r="G45" s="26">
        <v>45.747999999999998</v>
      </c>
    </row>
    <row r="46" spans="1:7">
      <c r="A46" s="14" t="s">
        <v>150</v>
      </c>
      <c r="B46" s="26">
        <v>21.923070740841947</v>
      </c>
      <c r="C46" s="26">
        <v>12.717599215598026</v>
      </c>
      <c r="D46" s="26">
        <v>29.310594248790444</v>
      </c>
      <c r="E46" s="26">
        <v>23.760307331265171</v>
      </c>
      <c r="F46" s="26">
        <v>12.288428463504413</v>
      </c>
      <c r="G46" s="26">
        <v>62.213000000000001</v>
      </c>
    </row>
    <row r="47" spans="1:7">
      <c r="A47" s="14" t="s">
        <v>396</v>
      </c>
      <c r="B47" s="26">
        <v>22.192198802267949</v>
      </c>
      <c r="C47" s="26">
        <v>13.305603837600286</v>
      </c>
      <c r="D47" s="26">
        <v>30.299281208965535</v>
      </c>
      <c r="E47" s="26">
        <v>22.571708324161854</v>
      </c>
      <c r="F47" s="26">
        <v>11.631207827004379</v>
      </c>
      <c r="G47" s="26">
        <v>131.749</v>
      </c>
    </row>
    <row r="48" spans="1:7" s="30" customFormat="1">
      <c r="A48" s="30" t="s">
        <v>50</v>
      </c>
      <c r="B48" s="25">
        <v>20.007888847745239</v>
      </c>
      <c r="C48" s="25">
        <v>14.509200972421233</v>
      </c>
      <c r="D48" s="25">
        <v>30.771497110105777</v>
      </c>
      <c r="E48" s="25">
        <v>22.780577334857437</v>
      </c>
      <c r="F48" s="25">
        <v>11.930835734870318</v>
      </c>
      <c r="G48" s="25">
        <v>621.13</v>
      </c>
    </row>
    <row r="49" spans="1:7">
      <c r="A49" s="14" t="s">
        <v>747</v>
      </c>
      <c r="B49" s="26">
        <v>20.159569494800486</v>
      </c>
      <c r="C49" s="26">
        <v>14.930136402829866</v>
      </c>
      <c r="D49" s="26">
        <v>31.396129193114408</v>
      </c>
      <c r="E49" s="26">
        <v>22.136943039092451</v>
      </c>
      <c r="F49" s="26">
        <v>11.37722187016279</v>
      </c>
      <c r="G49" s="26">
        <v>481.29500000000002</v>
      </c>
    </row>
    <row r="50" spans="1:7">
      <c r="A50" s="14" t="s">
        <v>152</v>
      </c>
      <c r="B50" s="26">
        <v>15.210437287511095</v>
      </c>
      <c r="C50" s="26">
        <v>19.473613693078097</v>
      </c>
      <c r="D50" s="26">
        <v>29.323050126446599</v>
      </c>
      <c r="E50" s="26">
        <v>21.885310422214406</v>
      </c>
      <c r="F50" s="26">
        <v>14.107588470749805</v>
      </c>
      <c r="G50" s="26">
        <v>119.41800000000001</v>
      </c>
    </row>
    <row r="51" spans="1:7">
      <c r="A51" s="14" t="s">
        <v>153</v>
      </c>
      <c r="B51" s="26">
        <v>21.792763839647172</v>
      </c>
      <c r="C51" s="26">
        <v>13.430806600032607</v>
      </c>
      <c r="D51" s="26">
        <v>32.08023720767001</v>
      </c>
      <c r="E51" s="26">
        <v>22.219980822213074</v>
      </c>
      <c r="F51" s="26">
        <v>10.476211530437137</v>
      </c>
      <c r="G51" s="26">
        <v>361.87700000000001</v>
      </c>
    </row>
    <row r="52" spans="1:7">
      <c r="A52" s="14" t="s">
        <v>398</v>
      </c>
      <c r="B52" s="26">
        <v>19.485822576608143</v>
      </c>
      <c r="C52" s="26">
        <v>13.060392605570851</v>
      </c>
      <c r="D52" s="26">
        <v>28.621589730754103</v>
      </c>
      <c r="E52" s="26">
        <v>24.995888010869955</v>
      </c>
      <c r="F52" s="26">
        <v>13.836307076196947</v>
      </c>
      <c r="G52" s="26">
        <v>139.83500000000001</v>
      </c>
    </row>
    <row r="53" spans="1:7" s="30" customFormat="1">
      <c r="A53" s="31" t="s">
        <v>53</v>
      </c>
      <c r="B53" s="40">
        <v>20.388679028116101</v>
      </c>
      <c r="C53" s="40">
        <v>14.923459520246951</v>
      </c>
      <c r="D53" s="40">
        <v>31.743425707714053</v>
      </c>
      <c r="E53" s="40">
        <v>21.908049533851216</v>
      </c>
      <c r="F53" s="40">
        <v>11.036386210071681</v>
      </c>
      <c r="G53" s="40">
        <v>4239.848</v>
      </c>
    </row>
    <row r="54" spans="1:7">
      <c r="G54" s="48" t="s">
        <v>66</v>
      </c>
    </row>
  </sheetData>
  <pageMargins left="0.75" right="0.75" top="1" bottom="1" header="0.5" footer="0.5"/>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dimension ref="A1:G17"/>
  <sheetViews>
    <sheetView workbookViewId="0">
      <selection activeCell="A2" sqref="A2"/>
    </sheetView>
  </sheetViews>
  <sheetFormatPr defaultRowHeight="12.75"/>
  <sheetData>
    <row r="1" spans="1:7">
      <c r="A1" s="6" t="s">
        <v>490</v>
      </c>
      <c r="B1" s="6"/>
      <c r="C1" s="6"/>
      <c r="D1" s="6"/>
      <c r="E1" s="6"/>
      <c r="F1" s="6"/>
      <c r="G1" s="6"/>
    </row>
    <row r="2" spans="1:7">
      <c r="A2" s="6"/>
      <c r="B2" s="6"/>
      <c r="C2" s="6"/>
      <c r="D2" s="6"/>
      <c r="E2" s="6"/>
      <c r="F2" s="6"/>
      <c r="G2" s="6"/>
    </row>
    <row r="3" spans="1:7">
      <c r="A3" s="1"/>
      <c r="B3" s="1"/>
      <c r="C3" s="1"/>
      <c r="D3" s="1"/>
      <c r="E3" s="1"/>
      <c r="F3" s="11" t="s">
        <v>84</v>
      </c>
      <c r="G3" s="1"/>
    </row>
    <row r="4" spans="1:7" ht="33.75">
      <c r="A4" s="12" t="s">
        <v>52</v>
      </c>
      <c r="B4" s="13" t="s">
        <v>423</v>
      </c>
      <c r="C4" s="13" t="s">
        <v>424</v>
      </c>
      <c r="D4" s="13" t="s">
        <v>425</v>
      </c>
      <c r="E4" s="13" t="s">
        <v>426</v>
      </c>
      <c r="F4" s="13" t="s">
        <v>53</v>
      </c>
      <c r="G4" s="191"/>
    </row>
    <row r="5" spans="1:7">
      <c r="A5" s="1" t="s">
        <v>45</v>
      </c>
      <c r="B5" s="105">
        <v>34.700000000000003</v>
      </c>
      <c r="C5" s="105">
        <v>33</v>
      </c>
      <c r="D5" s="105">
        <v>1.5</v>
      </c>
      <c r="E5" s="105">
        <v>30.6</v>
      </c>
      <c r="F5" s="105">
        <v>100</v>
      </c>
      <c r="G5" s="105"/>
    </row>
    <row r="6" spans="1:7">
      <c r="A6" s="1" t="s">
        <v>47</v>
      </c>
      <c r="B6" s="105">
        <v>29.2</v>
      </c>
      <c r="C6" s="105">
        <v>38.200000000000003</v>
      </c>
      <c r="D6" s="105">
        <v>1.3</v>
      </c>
      <c r="E6" s="105">
        <v>31.2</v>
      </c>
      <c r="F6" s="105">
        <v>100</v>
      </c>
      <c r="G6" s="105"/>
    </row>
    <row r="7" spans="1:7">
      <c r="A7" s="1" t="s">
        <v>51</v>
      </c>
      <c r="B7" s="105">
        <v>36.6</v>
      </c>
      <c r="C7" s="105">
        <v>37.700000000000003</v>
      </c>
      <c r="D7" s="105">
        <v>2.1</v>
      </c>
      <c r="E7" s="105">
        <v>23.6</v>
      </c>
      <c r="F7" s="105">
        <v>100</v>
      </c>
      <c r="G7" s="105"/>
    </row>
    <row r="8" spans="1:7">
      <c r="A8" s="1" t="s">
        <v>39</v>
      </c>
      <c r="B8" s="105">
        <v>18.5</v>
      </c>
      <c r="C8" s="105">
        <v>51.3</v>
      </c>
      <c r="D8" s="105">
        <v>2.1</v>
      </c>
      <c r="E8" s="105">
        <v>28</v>
      </c>
      <c r="F8" s="105">
        <v>100</v>
      </c>
      <c r="G8" s="105"/>
    </row>
    <row r="9" spans="1:7">
      <c r="A9" s="1" t="s">
        <v>46</v>
      </c>
      <c r="B9" s="105">
        <v>21.5</v>
      </c>
      <c r="C9" s="105">
        <v>48.9</v>
      </c>
      <c r="D9" s="105">
        <v>1.4</v>
      </c>
      <c r="E9" s="105">
        <v>28.2</v>
      </c>
      <c r="F9" s="105">
        <v>100</v>
      </c>
      <c r="G9" s="105"/>
    </row>
    <row r="10" spans="1:7">
      <c r="A10" s="1" t="s">
        <v>422</v>
      </c>
      <c r="B10" s="105">
        <v>25.3</v>
      </c>
      <c r="C10" s="105">
        <v>54.9</v>
      </c>
      <c r="D10" s="105">
        <v>3.1</v>
      </c>
      <c r="E10" s="105">
        <v>16.7</v>
      </c>
      <c r="F10" s="105">
        <v>100</v>
      </c>
      <c r="G10" s="105"/>
    </row>
    <row r="11" spans="1:7">
      <c r="A11" s="1" t="s">
        <v>49</v>
      </c>
      <c r="B11" s="105">
        <v>29.2</v>
      </c>
      <c r="C11" s="105">
        <v>44.8</v>
      </c>
      <c r="D11" s="105">
        <v>1.7</v>
      </c>
      <c r="E11" s="105">
        <v>24.4</v>
      </c>
      <c r="F11" s="105">
        <v>100</v>
      </c>
      <c r="G11" s="105"/>
    </row>
    <row r="12" spans="1:7">
      <c r="A12" s="1" t="s">
        <v>50</v>
      </c>
      <c r="B12" s="105">
        <v>27.1</v>
      </c>
      <c r="C12" s="105">
        <v>48.9</v>
      </c>
      <c r="D12" s="105">
        <v>3.1</v>
      </c>
      <c r="E12" s="105">
        <v>21</v>
      </c>
      <c r="F12" s="105">
        <v>100</v>
      </c>
      <c r="G12" s="105"/>
    </row>
    <row r="13" spans="1:7">
      <c r="A13" s="16" t="s">
        <v>53</v>
      </c>
      <c r="B13" s="112">
        <v>25.9</v>
      </c>
      <c r="C13" s="112">
        <v>46.3</v>
      </c>
      <c r="D13" s="112">
        <v>2.1</v>
      </c>
      <c r="E13" s="112">
        <v>25.6</v>
      </c>
      <c r="F13" s="112">
        <v>100</v>
      </c>
      <c r="G13" s="105"/>
    </row>
    <row r="14" spans="1:7">
      <c r="A14" s="1"/>
      <c r="B14" s="1"/>
      <c r="C14" s="1"/>
      <c r="D14" s="1"/>
      <c r="E14" s="1"/>
      <c r="F14" s="11" t="s">
        <v>427</v>
      </c>
      <c r="G14" s="1"/>
    </row>
    <row r="15" spans="1:7">
      <c r="A15" s="1"/>
      <c r="B15" s="1"/>
      <c r="C15" s="1"/>
      <c r="D15" s="1"/>
      <c r="E15" s="1"/>
      <c r="F15" s="1"/>
      <c r="G15" s="1"/>
    </row>
    <row r="16" spans="1:7">
      <c r="A16" s="24" t="s">
        <v>491</v>
      </c>
      <c r="B16" s="1"/>
      <c r="C16" s="1"/>
      <c r="D16" s="1"/>
      <c r="E16" s="1"/>
      <c r="F16" s="1"/>
      <c r="G16" s="1"/>
    </row>
    <row r="17" spans="1:7">
      <c r="A17" s="1"/>
      <c r="B17" s="1"/>
      <c r="C17" s="1"/>
      <c r="D17" s="1"/>
      <c r="E17" s="1"/>
      <c r="F17" s="1"/>
      <c r="G17" s="1"/>
    </row>
  </sheetData>
  <pageMargins left="0.75" right="0.75" top="1" bottom="1" header="0.5" footer="0.5"/>
  <headerFooter alignWithMargins="0"/>
</worksheet>
</file>

<file path=xl/worksheets/sheet41.xml><?xml version="1.0" encoding="utf-8"?>
<worksheet xmlns="http://schemas.openxmlformats.org/spreadsheetml/2006/main" xmlns:r="http://schemas.openxmlformats.org/officeDocument/2006/relationships">
  <dimension ref="A1:F16"/>
  <sheetViews>
    <sheetView workbookViewId="0">
      <selection activeCell="A2" sqref="A2"/>
    </sheetView>
  </sheetViews>
  <sheetFormatPr defaultRowHeight="12.75"/>
  <cols>
    <col min="5" max="5" width="11.7109375" customWidth="1"/>
    <col min="6" max="6" width="13" customWidth="1"/>
  </cols>
  <sheetData>
    <row r="1" spans="1:6">
      <c r="A1" s="249" t="s">
        <v>493</v>
      </c>
      <c r="B1" s="250"/>
      <c r="C1" s="250"/>
      <c r="D1" s="250"/>
      <c r="E1" s="250"/>
      <c r="F1" s="250"/>
    </row>
    <row r="2" spans="1:6">
      <c r="A2" s="249"/>
      <c r="B2" s="250"/>
      <c r="C2" s="250"/>
      <c r="D2" s="250"/>
      <c r="E2" s="250"/>
      <c r="F2" s="250"/>
    </row>
    <row r="3" spans="1:6">
      <c r="A3" s="251"/>
      <c r="B3" s="251"/>
      <c r="C3" s="251"/>
      <c r="D3" s="251"/>
      <c r="E3" s="252" t="s">
        <v>60</v>
      </c>
      <c r="F3" s="253" t="s">
        <v>413</v>
      </c>
    </row>
    <row r="4" spans="1:6">
      <c r="A4" s="254" t="s">
        <v>52</v>
      </c>
      <c r="B4" s="255" t="s">
        <v>432</v>
      </c>
      <c r="C4" s="255" t="s">
        <v>433</v>
      </c>
      <c r="D4" s="255" t="s">
        <v>434</v>
      </c>
      <c r="E4" s="255" t="s">
        <v>435</v>
      </c>
      <c r="F4" s="255" t="s">
        <v>436</v>
      </c>
    </row>
    <row r="5" spans="1:6">
      <c r="A5" s="250" t="s">
        <v>45</v>
      </c>
      <c r="B5" s="256">
        <v>48.39</v>
      </c>
      <c r="C5" s="256">
        <v>34.07</v>
      </c>
      <c r="D5" s="256">
        <v>13.39</v>
      </c>
      <c r="E5" s="256">
        <v>4.1500000000000004</v>
      </c>
      <c r="F5" s="257">
        <v>35.540554700000001</v>
      </c>
    </row>
    <row r="6" spans="1:6">
      <c r="A6" s="250" t="s">
        <v>47</v>
      </c>
      <c r="B6" s="256">
        <v>35.68</v>
      </c>
      <c r="C6" s="256">
        <v>47.78</v>
      </c>
      <c r="D6" s="256">
        <v>11.45</v>
      </c>
      <c r="E6" s="256">
        <v>5.08</v>
      </c>
      <c r="F6" s="257">
        <v>33.606969599999999</v>
      </c>
    </row>
    <row r="7" spans="1:6">
      <c r="A7" s="250" t="s">
        <v>51</v>
      </c>
      <c r="B7" s="256">
        <v>37.31</v>
      </c>
      <c r="C7" s="256">
        <v>41.18</v>
      </c>
      <c r="D7" s="256">
        <v>17.37</v>
      </c>
      <c r="E7" s="256">
        <v>4.1399999999999997</v>
      </c>
      <c r="F7" s="257">
        <v>37.235931600000001</v>
      </c>
    </row>
    <row r="8" spans="1:6">
      <c r="A8" s="250" t="s">
        <v>39</v>
      </c>
      <c r="B8" s="256">
        <v>51.64</v>
      </c>
      <c r="C8" s="256">
        <v>32.880000000000003</v>
      </c>
      <c r="D8" s="256">
        <v>12.72</v>
      </c>
      <c r="E8" s="256">
        <v>2.76</v>
      </c>
      <c r="F8" s="257">
        <v>34.356814999999997</v>
      </c>
    </row>
    <row r="9" spans="1:6">
      <c r="A9" s="258" t="s">
        <v>46</v>
      </c>
      <c r="B9" s="256">
        <v>56.33</v>
      </c>
      <c r="C9" s="256">
        <v>30.8</v>
      </c>
      <c r="D9" s="259">
        <v>10.49</v>
      </c>
      <c r="E9" s="259">
        <v>2.38</v>
      </c>
      <c r="F9" s="257">
        <v>33.408702599999998</v>
      </c>
    </row>
    <row r="10" spans="1:6">
      <c r="A10" s="258" t="s">
        <v>48</v>
      </c>
      <c r="B10" s="250">
        <v>42.98</v>
      </c>
      <c r="C10" s="250">
        <v>38.36</v>
      </c>
      <c r="D10" s="250">
        <v>16.04</v>
      </c>
      <c r="E10" s="250">
        <v>2.62</v>
      </c>
      <c r="F10" s="257">
        <v>36.478415599999998</v>
      </c>
    </row>
    <row r="11" spans="1:6">
      <c r="A11" s="260" t="s">
        <v>49</v>
      </c>
      <c r="B11" s="261">
        <v>35.47</v>
      </c>
      <c r="C11" s="261">
        <v>45.08</v>
      </c>
      <c r="D11" s="261">
        <v>16.68</v>
      </c>
      <c r="E11" s="261">
        <v>2.77</v>
      </c>
      <c r="F11" s="257">
        <v>34.930297199999998</v>
      </c>
    </row>
    <row r="12" spans="1:6">
      <c r="A12" s="262" t="s">
        <v>50</v>
      </c>
      <c r="B12" s="250">
        <v>48.9</v>
      </c>
      <c r="C12" s="250">
        <v>34.53</v>
      </c>
      <c r="D12" s="259">
        <v>13.59</v>
      </c>
      <c r="E12" s="259">
        <v>2.98</v>
      </c>
      <c r="F12" s="257">
        <v>35.9315827</v>
      </c>
    </row>
    <row r="13" spans="1:6">
      <c r="A13" s="263" t="s">
        <v>53</v>
      </c>
      <c r="B13" s="264">
        <v>46.73</v>
      </c>
      <c r="C13" s="264">
        <v>36.39</v>
      </c>
      <c r="D13" s="264">
        <v>13.73</v>
      </c>
      <c r="E13" s="264">
        <v>3.16</v>
      </c>
      <c r="F13" s="263">
        <v>35.1</v>
      </c>
    </row>
    <row r="14" spans="1:6">
      <c r="A14" s="265"/>
      <c r="B14" s="250"/>
      <c r="C14" s="250"/>
      <c r="D14" s="250"/>
      <c r="E14" s="250"/>
      <c r="F14" s="253" t="s">
        <v>437</v>
      </c>
    </row>
    <row r="15" spans="1:6">
      <c r="A15" s="143"/>
      <c r="B15" s="143"/>
      <c r="C15" s="143"/>
      <c r="D15" s="143"/>
      <c r="E15" s="143"/>
      <c r="F15" s="143"/>
    </row>
    <row r="16" spans="1:6">
      <c r="A16" s="24" t="s">
        <v>492</v>
      </c>
      <c r="B16" s="143"/>
      <c r="C16" s="143"/>
      <c r="D16" s="143"/>
      <c r="E16" s="143"/>
      <c r="F16" s="143"/>
    </row>
  </sheetData>
  <pageMargins left="0.75" right="0.75" top="1" bottom="1" header="0.5" footer="0.5"/>
  <headerFooter alignWithMargins="0"/>
</worksheet>
</file>

<file path=xl/worksheets/sheet42.xml><?xml version="1.0" encoding="utf-8"?>
<worksheet xmlns="http://schemas.openxmlformats.org/spreadsheetml/2006/main" xmlns:r="http://schemas.openxmlformats.org/officeDocument/2006/relationships">
  <dimension ref="A1:C16"/>
  <sheetViews>
    <sheetView workbookViewId="0">
      <selection activeCell="A2" sqref="A2"/>
    </sheetView>
  </sheetViews>
  <sheetFormatPr defaultRowHeight="11.25"/>
  <cols>
    <col min="1" max="1" width="9.140625" style="1"/>
    <col min="2" max="2" width="19.7109375" style="1" customWidth="1"/>
    <col min="3" max="3" width="17.140625" style="1" customWidth="1"/>
    <col min="4" max="16384" width="9.140625" style="1"/>
  </cols>
  <sheetData>
    <row r="1" spans="1:3">
      <c r="A1" s="6" t="s">
        <v>498</v>
      </c>
    </row>
    <row r="3" spans="1:3">
      <c r="B3" s="11" t="s">
        <v>494</v>
      </c>
      <c r="C3" s="11" t="s">
        <v>495</v>
      </c>
    </row>
    <row r="4" spans="1:3">
      <c r="A4" s="124" t="s">
        <v>52</v>
      </c>
      <c r="B4" s="29" t="s">
        <v>496</v>
      </c>
      <c r="C4" s="29" t="s">
        <v>32</v>
      </c>
    </row>
    <row r="5" spans="1:3">
      <c r="A5" s="1" t="s">
        <v>45</v>
      </c>
      <c r="B5" s="26">
        <v>56.393911995177817</v>
      </c>
      <c r="C5" s="26">
        <v>66.36</v>
      </c>
    </row>
    <row r="6" spans="1:3">
      <c r="A6" s="1" t="s">
        <v>47</v>
      </c>
      <c r="B6" s="26">
        <v>54.251079838372583</v>
      </c>
      <c r="C6" s="26">
        <v>35.884999999999998</v>
      </c>
    </row>
    <row r="7" spans="1:3">
      <c r="A7" s="1" t="s">
        <v>51</v>
      </c>
      <c r="B7" s="26">
        <v>61.744988178903391</v>
      </c>
      <c r="C7" s="26">
        <v>61.753999999999998</v>
      </c>
    </row>
    <row r="8" spans="1:3">
      <c r="A8" s="1" t="s">
        <v>39</v>
      </c>
      <c r="B8" s="26">
        <v>57.407735151735984</v>
      </c>
      <c r="C8" s="26">
        <v>192.11</v>
      </c>
    </row>
    <row r="9" spans="1:3">
      <c r="A9" s="1" t="s">
        <v>46</v>
      </c>
      <c r="B9" s="26">
        <v>55.748180581030702</v>
      </c>
      <c r="C9" s="26">
        <v>67.603999999999999</v>
      </c>
    </row>
    <row r="10" spans="1:3">
      <c r="A10" s="1" t="s">
        <v>48</v>
      </c>
      <c r="B10" s="26">
        <v>59.369198816328783</v>
      </c>
      <c r="C10" s="26">
        <v>54.406999999999996</v>
      </c>
    </row>
    <row r="11" spans="1:3">
      <c r="A11" s="1" t="s">
        <v>49</v>
      </c>
      <c r="B11" s="26">
        <v>54.933246499511554</v>
      </c>
      <c r="C11" s="26">
        <v>64.491</v>
      </c>
    </row>
    <row r="12" spans="1:3">
      <c r="A12" s="1" t="s">
        <v>50</v>
      </c>
      <c r="B12" s="26">
        <v>60.204613797006246</v>
      </c>
      <c r="C12" s="26">
        <v>90.120999999999995</v>
      </c>
    </row>
    <row r="13" spans="1:3" s="6" customFormat="1">
      <c r="A13" s="16" t="s">
        <v>53</v>
      </c>
      <c r="B13" s="40">
        <v>57.683189723295172</v>
      </c>
      <c r="C13" s="40">
        <v>632.73199999999997</v>
      </c>
    </row>
    <row r="14" spans="1:3">
      <c r="C14" s="11" t="s">
        <v>66</v>
      </c>
    </row>
    <row r="16" spans="1:3">
      <c r="A16" s="24" t="s">
        <v>497</v>
      </c>
    </row>
  </sheetData>
  <pageMargins left="0.75" right="0.75" top="1" bottom="1" header="0.5" footer="0.5"/>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dimension ref="A1:G17"/>
  <sheetViews>
    <sheetView workbookViewId="0">
      <selection activeCell="A2" sqref="A2"/>
    </sheetView>
  </sheetViews>
  <sheetFormatPr defaultRowHeight="11.25"/>
  <cols>
    <col min="1" max="5" width="9.140625" style="1"/>
    <col min="6" max="6" width="11" style="1" customWidth="1"/>
    <col min="7" max="16384" width="9.140625" style="1"/>
  </cols>
  <sheetData>
    <row r="1" spans="1:7">
      <c r="A1" s="6" t="s">
        <v>502</v>
      </c>
    </row>
    <row r="3" spans="1:7">
      <c r="B3" s="105"/>
      <c r="C3" s="105"/>
      <c r="D3" s="105"/>
      <c r="E3" s="99"/>
      <c r="F3" s="11" t="s">
        <v>185</v>
      </c>
      <c r="G3" s="266" t="s">
        <v>67</v>
      </c>
    </row>
    <row r="4" spans="1:7" ht="12.75" customHeight="1">
      <c r="A4" s="91"/>
      <c r="B4" s="269"/>
      <c r="C4" s="422" t="s">
        <v>503</v>
      </c>
      <c r="D4" s="421"/>
      <c r="E4" s="271"/>
      <c r="F4" s="214"/>
      <c r="G4" s="270"/>
    </row>
    <row r="5" spans="1:7" ht="26.25" customHeight="1">
      <c r="A5" s="87" t="s">
        <v>52</v>
      </c>
      <c r="B5" s="268" t="s">
        <v>499</v>
      </c>
      <c r="C5" s="268" t="s">
        <v>504</v>
      </c>
      <c r="D5" s="268" t="s">
        <v>505</v>
      </c>
      <c r="E5" s="120" t="s">
        <v>500</v>
      </c>
      <c r="F5" s="120" t="s">
        <v>341</v>
      </c>
      <c r="G5" s="268" t="s">
        <v>501</v>
      </c>
    </row>
    <row r="6" spans="1:7">
      <c r="A6" s="1" t="s">
        <v>45</v>
      </c>
      <c r="B6" s="105">
        <v>24.063899387048622</v>
      </c>
      <c r="C6" s="105">
        <v>22.872296503318832</v>
      </c>
      <c r="D6" s="105">
        <v>25.662019246038049</v>
      </c>
      <c r="E6" s="272">
        <v>23.428399021818528</v>
      </c>
      <c r="F6" s="105">
        <v>3.9733858417759711</v>
      </c>
      <c r="G6" s="105">
        <v>314.89999999999998</v>
      </c>
    </row>
    <row r="7" spans="1:7">
      <c r="A7" s="1" t="s">
        <v>47</v>
      </c>
      <c r="B7" s="105">
        <v>19.870468329745169</v>
      </c>
      <c r="C7" s="105">
        <v>22.316183705965496</v>
      </c>
      <c r="D7" s="105">
        <v>29.72012332941717</v>
      </c>
      <c r="E7" s="272">
        <v>22.712173710796094</v>
      </c>
      <c r="F7" s="105">
        <v>5.3810509240760727</v>
      </c>
      <c r="G7" s="105">
        <v>167.7</v>
      </c>
    </row>
    <row r="8" spans="1:7">
      <c r="A8" s="1" t="s">
        <v>51</v>
      </c>
      <c r="B8" s="105">
        <v>20.442922193909641</v>
      </c>
      <c r="C8" s="105">
        <v>19.278113016320265</v>
      </c>
      <c r="D8" s="105">
        <v>28.91357554367945</v>
      </c>
      <c r="E8" s="272">
        <v>27.515876410188216</v>
      </c>
      <c r="F8" s="105">
        <v>3.8495128359024307</v>
      </c>
      <c r="G8" s="105">
        <v>278.2</v>
      </c>
    </row>
    <row r="9" spans="1:7">
      <c r="A9" s="1" t="s">
        <v>39</v>
      </c>
      <c r="B9" s="105">
        <v>15.782965296525898</v>
      </c>
      <c r="C9" s="105">
        <v>16.424917612573203</v>
      </c>
      <c r="D9" s="105">
        <v>26.40402819133158</v>
      </c>
      <c r="E9" s="272">
        <v>35.937439374994526</v>
      </c>
      <c r="F9" s="105">
        <v>5.4506495245747955</v>
      </c>
      <c r="G9" s="105">
        <v>799</v>
      </c>
    </row>
    <row r="10" spans="1:7">
      <c r="A10" s="1" t="s">
        <v>46</v>
      </c>
      <c r="B10" s="105">
        <v>14.684507906477304</v>
      </c>
      <c r="C10" s="105">
        <v>20.0899305866261</v>
      </c>
      <c r="D10" s="105">
        <v>30.335753640047553</v>
      </c>
      <c r="E10" s="272">
        <v>30.826632748283838</v>
      </c>
      <c r="F10" s="105">
        <v>4.0631751185652014</v>
      </c>
      <c r="G10" s="105">
        <v>312.89999999999998</v>
      </c>
    </row>
    <row r="11" spans="1:7">
      <c r="A11" s="1" t="s">
        <v>48</v>
      </c>
      <c r="B11" s="105">
        <v>17.672230589885903</v>
      </c>
      <c r="C11" s="105">
        <v>21.316359584872181</v>
      </c>
      <c r="D11" s="105">
        <v>30.083974663172881</v>
      </c>
      <c r="E11" s="272">
        <v>26.477809643675077</v>
      </c>
      <c r="F11" s="105">
        <v>4.449625518393959</v>
      </c>
      <c r="G11" s="105">
        <v>242.3</v>
      </c>
    </row>
    <row r="12" spans="1:7">
      <c r="A12" s="1" t="s">
        <v>49</v>
      </c>
      <c r="B12" s="105">
        <v>19.5056232800926</v>
      </c>
      <c r="C12" s="105">
        <v>24.223630212335824</v>
      </c>
      <c r="D12" s="105">
        <v>29.43684292761322</v>
      </c>
      <c r="E12" s="272">
        <v>23.024039641972276</v>
      </c>
      <c r="F12" s="105">
        <v>3.8098639379860777</v>
      </c>
      <c r="G12" s="105">
        <v>313.60000000000002</v>
      </c>
    </row>
    <row r="13" spans="1:7">
      <c r="A13" s="1" t="s">
        <v>50</v>
      </c>
      <c r="B13" s="105">
        <v>17.089063833823388</v>
      </c>
      <c r="C13" s="105">
        <v>21.012994403869868</v>
      </c>
      <c r="D13" s="105">
        <v>28.765057384046287</v>
      </c>
      <c r="E13" s="272">
        <v>28.627999620601347</v>
      </c>
      <c r="F13" s="105">
        <v>4.5048847576591102</v>
      </c>
      <c r="G13" s="105">
        <v>421.7</v>
      </c>
    </row>
    <row r="14" spans="1:7">
      <c r="A14" s="16" t="s">
        <v>33</v>
      </c>
      <c r="B14" s="112">
        <v>18.035962815572777</v>
      </c>
      <c r="C14" s="112">
        <v>20.117333658909327</v>
      </c>
      <c r="D14" s="112">
        <v>28.189618546324237</v>
      </c>
      <c r="E14" s="273">
        <v>29.087899554192443</v>
      </c>
      <c r="F14" s="112">
        <v>4.5691854250012192</v>
      </c>
      <c r="G14" s="267">
        <v>2850.3</v>
      </c>
    </row>
    <row r="15" spans="1:7">
      <c r="B15" s="105"/>
      <c r="C15" s="105"/>
      <c r="D15" s="105"/>
      <c r="E15" s="99"/>
      <c r="G15" s="11" t="s">
        <v>66</v>
      </c>
    </row>
    <row r="17" spans="1:1">
      <c r="A17" s="24" t="s">
        <v>506</v>
      </c>
    </row>
  </sheetData>
  <mergeCells count="1">
    <mergeCell ref="C4:D4"/>
  </mergeCells>
  <pageMargins left="0.75" right="0.75" top="1" bottom="1" header="0.5" footer="0.5"/>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dimension ref="A1:H16"/>
  <sheetViews>
    <sheetView workbookViewId="0">
      <selection activeCell="A2" sqref="A2"/>
    </sheetView>
  </sheetViews>
  <sheetFormatPr defaultRowHeight="11.25"/>
  <cols>
    <col min="1" max="16384" width="9.140625" style="1"/>
  </cols>
  <sheetData>
    <row r="1" spans="1:8">
      <c r="A1" s="6" t="s">
        <v>512</v>
      </c>
    </row>
    <row r="3" spans="1:8">
      <c r="G3" s="11" t="s">
        <v>507</v>
      </c>
      <c r="H3" s="11" t="s">
        <v>67</v>
      </c>
    </row>
    <row r="4" spans="1:8" s="6" customFormat="1">
      <c r="A4" s="28" t="s">
        <v>52</v>
      </c>
      <c r="B4" s="29" t="s">
        <v>508</v>
      </c>
      <c r="C4" s="29" t="s">
        <v>509</v>
      </c>
      <c r="D4" s="29" t="s">
        <v>510</v>
      </c>
      <c r="E4" s="29" t="s">
        <v>511</v>
      </c>
      <c r="F4" s="29" t="s">
        <v>186</v>
      </c>
      <c r="G4" s="29" t="s">
        <v>341</v>
      </c>
      <c r="H4" s="29" t="s">
        <v>32</v>
      </c>
    </row>
    <row r="5" spans="1:8">
      <c r="A5" s="1" t="s">
        <v>45</v>
      </c>
      <c r="B5" s="26">
        <v>15.896084098199257</v>
      </c>
      <c r="C5" s="26">
        <v>32.819893924476766</v>
      </c>
      <c r="D5" s="26">
        <v>23.032680153714232</v>
      </c>
      <c r="E5" s="26">
        <v>11.403436338806491</v>
      </c>
      <c r="F5" s="26">
        <v>3.7891828373614511</v>
      </c>
      <c r="G5" s="26">
        <v>13.058722647441801</v>
      </c>
      <c r="H5" s="26">
        <v>314.87</v>
      </c>
    </row>
    <row r="6" spans="1:8">
      <c r="A6" s="1" t="s">
        <v>47</v>
      </c>
      <c r="B6" s="26">
        <v>11.703770850603229</v>
      </c>
      <c r="C6" s="26">
        <v>30.766157167478724</v>
      </c>
      <c r="D6" s="26">
        <v>25.639160071803008</v>
      </c>
      <c r="E6" s="26">
        <v>11.390676343771805</v>
      </c>
      <c r="F6" s="26">
        <v>3.5000984011307184</v>
      </c>
      <c r="G6" s="26">
        <v>17.000137165212518</v>
      </c>
      <c r="H6" s="26">
        <v>167.68100000000001</v>
      </c>
    </row>
    <row r="7" spans="1:8">
      <c r="A7" s="1" t="s">
        <v>51</v>
      </c>
      <c r="B7" s="26">
        <v>12.588636551503543</v>
      </c>
      <c r="C7" s="26">
        <v>26.746405120703848</v>
      </c>
      <c r="D7" s="26">
        <v>27.019547661576393</v>
      </c>
      <c r="E7" s="26">
        <v>14.655175512052415</v>
      </c>
      <c r="F7" s="26">
        <v>5.2838705735633962</v>
      </c>
      <c r="G7" s="26">
        <v>13.706364580600411</v>
      </c>
      <c r="H7" s="26">
        <v>278.24299999999999</v>
      </c>
    </row>
    <row r="8" spans="1:8">
      <c r="A8" s="1" t="s">
        <v>39</v>
      </c>
      <c r="B8" s="26">
        <v>10.428940296807511</v>
      </c>
      <c r="C8" s="26">
        <v>25.551429404645237</v>
      </c>
      <c r="D8" s="26">
        <v>22.494740096299108</v>
      </c>
      <c r="E8" s="26">
        <v>18.545024900840961</v>
      </c>
      <c r="F8" s="26">
        <v>7.0668574124903474</v>
      </c>
      <c r="G8" s="26">
        <v>15.913007888916841</v>
      </c>
      <c r="H8" s="26">
        <v>798.96900000000005</v>
      </c>
    </row>
    <row r="9" spans="1:8">
      <c r="A9" s="1" t="s">
        <v>46</v>
      </c>
      <c r="B9" s="26">
        <v>8.8677822235289607</v>
      </c>
      <c r="C9" s="26">
        <v>29.816112084063047</v>
      </c>
      <c r="D9" s="26">
        <v>26.686118603551201</v>
      </c>
      <c r="E9" s="26">
        <v>15.053625985912792</v>
      </c>
      <c r="F9" s="26">
        <v>4.9886867705523672</v>
      </c>
      <c r="G9" s="26">
        <v>14.587674332391629</v>
      </c>
      <c r="H9" s="26">
        <v>312.90800000000002</v>
      </c>
    </row>
    <row r="10" spans="1:8">
      <c r="A10" s="1" t="s">
        <v>48</v>
      </c>
      <c r="B10" s="26">
        <v>10.331153155755462</v>
      </c>
      <c r="C10" s="26">
        <v>29.442300947036127</v>
      </c>
      <c r="D10" s="26">
        <v>27.072028390451237</v>
      </c>
      <c r="E10" s="26">
        <v>13.575009800482803</v>
      </c>
      <c r="F10" s="26">
        <v>4.5350444632430316</v>
      </c>
      <c r="G10" s="26">
        <v>15.044463243031341</v>
      </c>
      <c r="H10" s="26">
        <v>242.33500000000001</v>
      </c>
    </row>
    <row r="11" spans="1:8">
      <c r="A11" s="1" t="s">
        <v>49</v>
      </c>
      <c r="B11" s="26">
        <v>12.178937332393728</v>
      </c>
      <c r="C11" s="26">
        <v>34.277296106273134</v>
      </c>
      <c r="D11" s="26">
        <v>25.732843973508245</v>
      </c>
      <c r="E11" s="26">
        <v>11.520151017037247</v>
      </c>
      <c r="F11" s="26">
        <v>3.7387558313430507</v>
      </c>
      <c r="G11" s="26">
        <v>12.552015739444592</v>
      </c>
      <c r="H11" s="26">
        <v>313.60700000000003</v>
      </c>
    </row>
    <row r="12" spans="1:8">
      <c r="A12" s="1" t="s">
        <v>50</v>
      </c>
      <c r="B12" s="26">
        <v>10.276723892630182</v>
      </c>
      <c r="C12" s="26">
        <v>28.604050080622212</v>
      </c>
      <c r="D12" s="26">
        <v>26.16119700275064</v>
      </c>
      <c r="E12" s="26">
        <v>15.007825097220906</v>
      </c>
      <c r="F12" s="26">
        <v>5.0979322773404157</v>
      </c>
      <c r="G12" s="26">
        <v>14.852271649435645</v>
      </c>
      <c r="H12" s="26">
        <v>421.72</v>
      </c>
    </row>
    <row r="13" spans="1:8" s="6" customFormat="1">
      <c r="A13" s="16" t="s">
        <v>53</v>
      </c>
      <c r="B13" s="40">
        <v>11.309029506376975</v>
      </c>
      <c r="C13" s="40">
        <v>28.988472574958784</v>
      </c>
      <c r="D13" s="40">
        <v>24.928876731245087</v>
      </c>
      <c r="E13" s="40">
        <v>14.853422389594478</v>
      </c>
      <c r="F13" s="40">
        <v>5.2200216606270216</v>
      </c>
      <c r="G13" s="40">
        <v>14.700177137197654</v>
      </c>
      <c r="H13" s="40">
        <v>2850.3330000000001</v>
      </c>
    </row>
    <row r="14" spans="1:8">
      <c r="H14" s="11" t="s">
        <v>66</v>
      </c>
    </row>
    <row r="16" spans="1:8">
      <c r="A16" s="24" t="s">
        <v>506</v>
      </c>
    </row>
  </sheetData>
  <pageMargins left="0.75" right="0.75" top="1" bottom="1" header="0.5" footer="0.5"/>
  <headerFooter alignWithMargins="0"/>
</worksheet>
</file>

<file path=xl/worksheets/sheet45.xml><?xml version="1.0" encoding="utf-8"?>
<worksheet xmlns="http://schemas.openxmlformats.org/spreadsheetml/2006/main" xmlns:r="http://schemas.openxmlformats.org/officeDocument/2006/relationships">
  <dimension ref="A1:K40"/>
  <sheetViews>
    <sheetView workbookViewId="0">
      <selection activeCell="A2" sqref="A2"/>
    </sheetView>
  </sheetViews>
  <sheetFormatPr defaultRowHeight="11.25"/>
  <cols>
    <col min="1" max="16384" width="9.140625" style="1"/>
  </cols>
  <sheetData>
    <row r="1" spans="1:11">
      <c r="A1" s="6" t="s">
        <v>521</v>
      </c>
    </row>
    <row r="3" spans="1:11">
      <c r="A3" s="277"/>
      <c r="B3" s="278"/>
      <c r="C3" s="275"/>
      <c r="D3" s="275"/>
      <c r="E3" s="278"/>
      <c r="F3" s="275"/>
      <c r="G3" s="275"/>
      <c r="H3" s="275"/>
      <c r="I3" s="278"/>
      <c r="J3" s="275"/>
      <c r="K3" s="275"/>
    </row>
    <row r="4" spans="1:11">
      <c r="A4" s="275"/>
      <c r="B4" s="275"/>
      <c r="C4" s="275"/>
      <c r="D4" s="275"/>
      <c r="E4" s="275"/>
      <c r="F4" s="279"/>
      <c r="G4" s="275"/>
      <c r="H4" s="275"/>
      <c r="I4" s="275"/>
      <c r="J4" s="279"/>
      <c r="K4" s="275"/>
    </row>
    <row r="5" spans="1:11">
      <c r="A5" s="280"/>
      <c r="B5" s="279"/>
      <c r="C5" s="281"/>
      <c r="D5" s="281"/>
      <c r="E5" s="279"/>
      <c r="F5" s="281"/>
      <c r="G5" s="281"/>
      <c r="H5" s="281"/>
      <c r="I5" s="279"/>
      <c r="J5" s="281"/>
      <c r="K5" s="281"/>
    </row>
    <row r="21" spans="1:11">
      <c r="I21" s="11" t="s">
        <v>522</v>
      </c>
    </row>
    <row r="23" spans="1:11">
      <c r="A23" s="282" t="s">
        <v>755</v>
      </c>
    </row>
    <row r="24" spans="1:11">
      <c r="A24" s="1" t="s">
        <v>756</v>
      </c>
    </row>
    <row r="26" spans="1:11">
      <c r="A26" s="276" t="s">
        <v>336</v>
      </c>
      <c r="B26" s="274"/>
      <c r="C26" s="274"/>
      <c r="D26" s="274"/>
      <c r="E26" s="274"/>
      <c r="F26" s="274"/>
      <c r="G26" s="274"/>
      <c r="H26" s="274"/>
      <c r="I26" s="274"/>
      <c r="J26" s="274"/>
      <c r="K26" s="274"/>
    </row>
    <row r="27" spans="1:11">
      <c r="A27" s="275"/>
      <c r="B27" s="237" t="s">
        <v>60</v>
      </c>
      <c r="C27" s="275"/>
      <c r="D27" s="275"/>
      <c r="E27" s="275"/>
      <c r="F27" s="275"/>
      <c r="G27" s="275"/>
      <c r="H27" s="275"/>
      <c r="I27" s="275"/>
      <c r="J27" s="275"/>
      <c r="K27" s="275"/>
    </row>
    <row r="28" spans="1:11">
      <c r="A28" s="283" t="s">
        <v>52</v>
      </c>
      <c r="B28" s="284">
        <v>2005</v>
      </c>
      <c r="C28" s="275"/>
      <c r="D28" s="275"/>
      <c r="E28" s="275"/>
      <c r="F28" s="275"/>
      <c r="G28" s="275"/>
      <c r="H28" s="275"/>
      <c r="I28" s="275"/>
      <c r="J28" s="275"/>
      <c r="K28" s="275"/>
    </row>
    <row r="29" spans="1:11">
      <c r="A29" s="275" t="s">
        <v>45</v>
      </c>
      <c r="B29" s="275">
        <v>14.935064935064934</v>
      </c>
      <c r="C29" s="275"/>
      <c r="D29" s="275"/>
      <c r="E29" s="275"/>
      <c r="F29" s="275"/>
      <c r="G29" s="275"/>
      <c r="H29" s="275"/>
      <c r="I29" s="275"/>
      <c r="J29" s="275"/>
      <c r="K29" s="275"/>
    </row>
    <row r="30" spans="1:11">
      <c r="A30" s="275" t="s">
        <v>47</v>
      </c>
      <c r="B30" s="275">
        <v>14.166666666666666</v>
      </c>
      <c r="C30" s="275"/>
      <c r="D30" s="275"/>
      <c r="E30" s="275"/>
      <c r="F30" s="275"/>
      <c r="G30" s="275"/>
      <c r="H30" s="275"/>
      <c r="I30" s="275"/>
      <c r="J30" s="275"/>
      <c r="K30" s="275"/>
    </row>
    <row r="31" spans="1:11">
      <c r="A31" s="275" t="s">
        <v>51</v>
      </c>
      <c r="B31" s="275">
        <v>8.6393088552915778</v>
      </c>
      <c r="C31" s="275"/>
      <c r="D31" s="275"/>
      <c r="E31" s="275"/>
      <c r="F31" s="275"/>
      <c r="G31" s="275"/>
      <c r="H31" s="275"/>
      <c r="I31" s="275"/>
      <c r="J31" s="275"/>
      <c r="K31" s="275"/>
    </row>
    <row r="32" spans="1:11">
      <c r="A32" s="275" t="s">
        <v>39</v>
      </c>
      <c r="B32" s="275">
        <v>11.362032462949896</v>
      </c>
      <c r="C32" s="275"/>
      <c r="D32" s="275"/>
      <c r="E32" s="275"/>
      <c r="F32" s="275"/>
      <c r="G32" s="275"/>
      <c r="H32" s="275"/>
      <c r="I32" s="275"/>
      <c r="J32" s="275"/>
      <c r="K32" s="275"/>
    </row>
    <row r="33" spans="1:11">
      <c r="A33" s="275" t="s">
        <v>46</v>
      </c>
      <c r="B33" s="275">
        <v>9.8326359832635983</v>
      </c>
      <c r="C33" s="275"/>
      <c r="D33" s="275"/>
      <c r="E33" s="275"/>
      <c r="F33" s="275"/>
      <c r="G33" s="275"/>
      <c r="H33" s="275"/>
      <c r="I33" s="275"/>
      <c r="J33" s="275"/>
      <c r="K33" s="275"/>
    </row>
    <row r="34" spans="1:11">
      <c r="A34" s="275" t="s">
        <v>48</v>
      </c>
      <c r="B34" s="275">
        <v>13.648293963254593</v>
      </c>
      <c r="C34" s="275"/>
      <c r="D34" s="275"/>
      <c r="E34" s="275"/>
      <c r="F34" s="275"/>
      <c r="G34" s="275"/>
      <c r="H34" s="275"/>
      <c r="I34" s="275"/>
      <c r="J34" s="275"/>
      <c r="K34" s="275"/>
    </row>
    <row r="35" spans="1:11">
      <c r="A35" s="275" t="s">
        <v>49</v>
      </c>
      <c r="B35" s="275">
        <v>15.948275862068966</v>
      </c>
      <c r="C35" s="275"/>
      <c r="D35" s="275"/>
      <c r="E35" s="275"/>
      <c r="F35" s="275"/>
      <c r="G35" s="275"/>
      <c r="H35" s="275"/>
      <c r="I35" s="275"/>
      <c r="J35" s="275"/>
      <c r="K35" s="275"/>
    </row>
    <row r="36" spans="1:11">
      <c r="A36" s="275" t="s">
        <v>50</v>
      </c>
      <c r="B36" s="275">
        <v>10.344827586206897</v>
      </c>
      <c r="C36" s="275"/>
      <c r="D36" s="275"/>
      <c r="E36" s="275"/>
      <c r="F36" s="275"/>
      <c r="G36" s="275"/>
      <c r="H36" s="275"/>
      <c r="I36" s="275"/>
      <c r="J36" s="275"/>
      <c r="K36" s="275"/>
    </row>
    <row r="37" spans="1:11">
      <c r="A37" s="285" t="s">
        <v>33</v>
      </c>
      <c r="B37" s="285">
        <v>11.939645746774547</v>
      </c>
      <c r="C37" s="275"/>
      <c r="D37" s="275"/>
      <c r="E37" s="275"/>
      <c r="F37" s="275"/>
      <c r="G37" s="275"/>
      <c r="H37" s="275"/>
      <c r="I37" s="275"/>
      <c r="J37" s="275"/>
      <c r="K37" s="275"/>
    </row>
    <row r="38" spans="1:11">
      <c r="A38" s="275"/>
      <c r="B38" s="275"/>
      <c r="C38" s="275"/>
      <c r="D38" s="275"/>
      <c r="E38" s="275"/>
      <c r="F38" s="275"/>
      <c r="G38" s="275"/>
      <c r="H38" s="275"/>
      <c r="I38" s="275"/>
      <c r="J38" s="275"/>
      <c r="K38" s="275"/>
    </row>
    <row r="39" spans="1:11">
      <c r="A39" s="275"/>
      <c r="B39" s="275"/>
      <c r="C39" s="275"/>
      <c r="D39" s="275"/>
      <c r="E39" s="275"/>
      <c r="F39" s="275"/>
      <c r="G39" s="275"/>
      <c r="H39" s="275"/>
      <c r="I39" s="275"/>
      <c r="J39" s="275"/>
      <c r="K39" s="275"/>
    </row>
    <row r="40" spans="1:11">
      <c r="B40" s="275"/>
      <c r="C40" s="275"/>
      <c r="D40" s="275"/>
      <c r="E40" s="275"/>
      <c r="F40" s="275"/>
      <c r="G40" s="275"/>
      <c r="H40" s="275"/>
      <c r="I40" s="275"/>
      <c r="J40" s="275"/>
      <c r="K40" s="275"/>
    </row>
  </sheetData>
  <pageMargins left="0.75" right="0.75" top="1" bottom="1" header="0.5" footer="0.5"/>
  <headerFooter alignWithMargins="0"/>
  <drawing r:id="rId1"/>
</worksheet>
</file>

<file path=xl/worksheets/sheet46.xml><?xml version="1.0" encoding="utf-8"?>
<worksheet xmlns="http://schemas.openxmlformats.org/spreadsheetml/2006/main" xmlns:r="http://schemas.openxmlformats.org/officeDocument/2006/relationships">
  <dimension ref="A1:F53"/>
  <sheetViews>
    <sheetView workbookViewId="0">
      <selection activeCell="A2" sqref="A2"/>
    </sheetView>
  </sheetViews>
  <sheetFormatPr defaultRowHeight="12.75"/>
  <cols>
    <col min="1" max="1" width="22.140625" customWidth="1"/>
    <col min="4" max="4" width="9.7109375" customWidth="1"/>
    <col min="5" max="5" width="13" customWidth="1"/>
    <col min="6" max="6" width="17.7109375" customWidth="1"/>
  </cols>
  <sheetData>
    <row r="1" spans="1:6">
      <c r="A1" s="17" t="s">
        <v>523</v>
      </c>
      <c r="B1" s="17"/>
      <c r="C1" s="17"/>
      <c r="D1" s="17"/>
      <c r="E1" s="17"/>
    </row>
    <row r="2" spans="1:6">
      <c r="A2" s="17"/>
      <c r="B2" s="17"/>
      <c r="C2" s="17"/>
      <c r="D2" s="17"/>
      <c r="E2" s="17"/>
    </row>
    <row r="3" spans="1:6">
      <c r="A3" s="32"/>
      <c r="B3" s="32"/>
      <c r="C3" s="32"/>
      <c r="D3" s="33" t="s">
        <v>419</v>
      </c>
      <c r="E3" s="33" t="s">
        <v>515</v>
      </c>
      <c r="F3" s="286" t="s">
        <v>520</v>
      </c>
    </row>
    <row r="4" spans="1:6" ht="22.5">
      <c r="A4" s="287" t="s">
        <v>102</v>
      </c>
      <c r="B4" s="288" t="s">
        <v>513</v>
      </c>
      <c r="C4" s="288" t="s">
        <v>514</v>
      </c>
      <c r="D4" s="288" t="s">
        <v>517</v>
      </c>
      <c r="E4" s="13" t="s">
        <v>518</v>
      </c>
      <c r="F4" s="289" t="s">
        <v>519</v>
      </c>
    </row>
    <row r="5" spans="1:6">
      <c r="A5" s="290" t="s">
        <v>45</v>
      </c>
      <c r="B5" s="86">
        <v>497</v>
      </c>
      <c r="C5" s="86">
        <v>55674</v>
      </c>
      <c r="D5" s="86">
        <v>2356</v>
      </c>
      <c r="E5" s="291">
        <v>112.02012072434607</v>
      </c>
      <c r="F5" s="292">
        <v>23.630730050933785</v>
      </c>
    </row>
    <row r="6" spans="1:6">
      <c r="A6" s="293" t="s">
        <v>371</v>
      </c>
      <c r="B6" s="294">
        <v>78</v>
      </c>
      <c r="C6" s="294">
        <v>8040</v>
      </c>
      <c r="D6" s="294">
        <v>335</v>
      </c>
      <c r="E6" s="295">
        <v>103.07692307692308</v>
      </c>
      <c r="F6" s="296">
        <v>24</v>
      </c>
    </row>
    <row r="7" spans="1:6">
      <c r="A7" s="293" t="s">
        <v>372</v>
      </c>
      <c r="B7" s="294">
        <v>176</v>
      </c>
      <c r="C7" s="294">
        <v>17684</v>
      </c>
      <c r="D7" s="294">
        <v>767</v>
      </c>
      <c r="E7" s="295">
        <v>100.47727272727273</v>
      </c>
      <c r="F7" s="296">
        <v>23.056062581486302</v>
      </c>
    </row>
    <row r="8" spans="1:6">
      <c r="A8" s="293" t="s">
        <v>373</v>
      </c>
      <c r="B8" s="294">
        <v>41</v>
      </c>
      <c r="C8" s="294">
        <v>3147</v>
      </c>
      <c r="D8" s="294">
        <v>144</v>
      </c>
      <c r="E8" s="295">
        <v>76.756097560975604</v>
      </c>
      <c r="F8" s="296">
        <v>21.8541666666667</v>
      </c>
    </row>
    <row r="9" spans="1:6">
      <c r="A9" s="293" t="s">
        <v>374</v>
      </c>
      <c r="B9" s="294">
        <v>70</v>
      </c>
      <c r="C9" s="294">
        <v>13866</v>
      </c>
      <c r="D9" s="294">
        <v>546</v>
      </c>
      <c r="E9" s="295">
        <v>198.08571428571429</v>
      </c>
      <c r="F9" s="296">
        <v>25.395604395604398</v>
      </c>
    </row>
    <row r="10" spans="1:6">
      <c r="A10" s="293" t="s">
        <v>375</v>
      </c>
      <c r="B10" s="294">
        <v>63</v>
      </c>
      <c r="C10" s="294">
        <v>6365</v>
      </c>
      <c r="D10" s="294">
        <v>274</v>
      </c>
      <c r="E10" s="295">
        <v>101.03174603174604</v>
      </c>
      <c r="F10" s="296">
        <v>23.229927007299299</v>
      </c>
    </row>
    <row r="11" spans="1:6">
      <c r="A11" s="293" t="s">
        <v>376</v>
      </c>
      <c r="B11" s="294">
        <v>69</v>
      </c>
      <c r="C11" s="294">
        <v>6572</v>
      </c>
      <c r="D11" s="294">
        <v>290</v>
      </c>
      <c r="E11" s="295">
        <v>95.246376811594203</v>
      </c>
      <c r="F11" s="296">
        <v>22.6620689655172</v>
      </c>
    </row>
    <row r="12" spans="1:6">
      <c r="A12" s="290" t="s">
        <v>47</v>
      </c>
      <c r="B12" s="297">
        <v>247</v>
      </c>
      <c r="C12" s="297">
        <v>29984</v>
      </c>
      <c r="D12" s="297">
        <v>1244</v>
      </c>
      <c r="E12" s="291">
        <v>121.39271255060729</v>
      </c>
      <c r="F12" s="292">
        <v>24.10289389067524</v>
      </c>
    </row>
    <row r="13" spans="1:6">
      <c r="A13" s="293" t="s">
        <v>377</v>
      </c>
      <c r="B13" s="294">
        <v>65</v>
      </c>
      <c r="C13" s="294">
        <v>7577</v>
      </c>
      <c r="D13" s="294">
        <v>306</v>
      </c>
      <c r="E13" s="295">
        <v>116.56923076923077</v>
      </c>
      <c r="F13" s="296">
        <v>24.761437908496699</v>
      </c>
    </row>
    <row r="14" spans="1:6">
      <c r="A14" s="293" t="s">
        <v>378</v>
      </c>
      <c r="B14" s="294">
        <v>40</v>
      </c>
      <c r="C14" s="294">
        <v>3859</v>
      </c>
      <c r="D14" s="294">
        <v>177</v>
      </c>
      <c r="E14" s="295">
        <v>96.474999999999994</v>
      </c>
      <c r="F14" s="296">
        <v>21.802259887005601</v>
      </c>
    </row>
    <row r="15" spans="1:6">
      <c r="A15" s="293" t="s">
        <v>379</v>
      </c>
      <c r="B15" s="294">
        <v>68</v>
      </c>
      <c r="C15" s="294">
        <v>8995</v>
      </c>
      <c r="D15" s="294">
        <v>366</v>
      </c>
      <c r="E15" s="295">
        <v>132.27941176470588</v>
      </c>
      <c r="F15" s="296">
        <v>24.576502732240399</v>
      </c>
    </row>
    <row r="16" spans="1:6">
      <c r="A16" s="293" t="s">
        <v>380</v>
      </c>
      <c r="B16" s="294">
        <v>74</v>
      </c>
      <c r="C16" s="294">
        <v>9553</v>
      </c>
      <c r="D16" s="294">
        <v>395</v>
      </c>
      <c r="E16" s="295">
        <v>129.09459459459458</v>
      </c>
      <c r="F16" s="296">
        <v>24.184810126582299</v>
      </c>
    </row>
    <row r="17" spans="1:6">
      <c r="A17" s="290" t="s">
        <v>51</v>
      </c>
      <c r="B17" s="297">
        <v>502</v>
      </c>
      <c r="C17" s="297">
        <v>43838</v>
      </c>
      <c r="D17" s="297">
        <v>2026</v>
      </c>
      <c r="E17" s="291">
        <v>87.326693227091639</v>
      </c>
      <c r="F17" s="292">
        <v>21.637709772951627</v>
      </c>
    </row>
    <row r="18" spans="1:6">
      <c r="A18" s="293" t="s">
        <v>381</v>
      </c>
      <c r="B18" s="298">
        <v>233</v>
      </c>
      <c r="C18" s="298">
        <v>24033</v>
      </c>
      <c r="D18" s="298">
        <v>1089</v>
      </c>
      <c r="E18" s="295">
        <v>103.14592274678111</v>
      </c>
      <c r="F18" s="299">
        <v>22.068870523415978</v>
      </c>
    </row>
    <row r="19" spans="1:6">
      <c r="A19" s="293" t="s">
        <v>141</v>
      </c>
      <c r="B19" s="294">
        <v>22</v>
      </c>
      <c r="C19" s="294">
        <v>5981</v>
      </c>
      <c r="D19" s="294">
        <v>261</v>
      </c>
      <c r="E19" s="295">
        <v>271.86363636363637</v>
      </c>
      <c r="F19" s="296">
        <v>22.915708812260501</v>
      </c>
    </row>
    <row r="20" spans="1:6">
      <c r="A20" s="293" t="s">
        <v>142</v>
      </c>
      <c r="B20" s="294">
        <v>211</v>
      </c>
      <c r="C20" s="294">
        <v>18052</v>
      </c>
      <c r="D20" s="294">
        <v>828</v>
      </c>
      <c r="E20" s="295">
        <v>85.554502369668242</v>
      </c>
      <c r="F20" s="296">
        <v>21.801932367149799</v>
      </c>
    </row>
    <row r="21" spans="1:6">
      <c r="A21" s="293" t="s">
        <v>382</v>
      </c>
      <c r="B21" s="294">
        <v>176</v>
      </c>
      <c r="C21" s="294">
        <v>13377</v>
      </c>
      <c r="D21" s="294">
        <v>628</v>
      </c>
      <c r="E21" s="295">
        <v>76.005681818181813</v>
      </c>
      <c r="F21" s="296">
        <v>21.300955414012702</v>
      </c>
    </row>
    <row r="22" spans="1:6">
      <c r="A22" s="293" t="s">
        <v>383</v>
      </c>
      <c r="B22" s="294">
        <v>93</v>
      </c>
      <c r="C22" s="294">
        <v>6428</v>
      </c>
      <c r="D22" s="294">
        <v>309</v>
      </c>
      <c r="E22" s="295">
        <v>69.118279569892479</v>
      </c>
      <c r="F22" s="296">
        <v>20.802588996763799</v>
      </c>
    </row>
    <row r="23" spans="1:6">
      <c r="A23" s="290" t="s">
        <v>39</v>
      </c>
      <c r="B23" s="297">
        <v>422</v>
      </c>
      <c r="C23" s="297">
        <v>109757</v>
      </c>
      <c r="D23" s="297">
        <v>4491</v>
      </c>
      <c r="E23" s="291">
        <v>260.08767772511851</v>
      </c>
      <c r="F23" s="292">
        <v>24.439323090625695</v>
      </c>
    </row>
    <row r="24" spans="1:6">
      <c r="A24" s="293" t="s">
        <v>97</v>
      </c>
      <c r="B24" s="294">
        <v>192</v>
      </c>
      <c r="C24" s="294">
        <v>40891</v>
      </c>
      <c r="D24" s="294">
        <v>1798</v>
      </c>
      <c r="E24" s="295">
        <v>212.97395833333334</v>
      </c>
      <c r="F24" s="296">
        <v>22.742491657397096</v>
      </c>
    </row>
    <row r="25" spans="1:6">
      <c r="A25" s="293" t="s">
        <v>98</v>
      </c>
      <c r="B25" s="294">
        <v>59</v>
      </c>
      <c r="C25" s="294">
        <v>15678</v>
      </c>
      <c r="D25" s="294">
        <v>613</v>
      </c>
      <c r="E25" s="295">
        <v>265.72881355932202</v>
      </c>
      <c r="F25" s="296">
        <v>25.575856443719399</v>
      </c>
    </row>
    <row r="26" spans="1:6">
      <c r="A26" s="293" t="s">
        <v>99</v>
      </c>
      <c r="B26" s="294">
        <v>81</v>
      </c>
      <c r="C26" s="294">
        <v>25925</v>
      </c>
      <c r="D26" s="294">
        <v>970</v>
      </c>
      <c r="E26" s="295">
        <v>320.06172839506172</v>
      </c>
      <c r="F26" s="296">
        <v>26.7268041237113</v>
      </c>
    </row>
    <row r="27" spans="1:6">
      <c r="A27" s="293" t="s">
        <v>100</v>
      </c>
      <c r="B27" s="294">
        <v>90</v>
      </c>
      <c r="C27" s="294">
        <v>27263</v>
      </c>
      <c r="D27" s="294">
        <v>1110</v>
      </c>
      <c r="E27" s="295">
        <v>302.92222222222222</v>
      </c>
      <c r="F27" s="296">
        <v>24.561261261261297</v>
      </c>
    </row>
    <row r="28" spans="1:6">
      <c r="A28" s="290" t="s">
        <v>46</v>
      </c>
      <c r="B28" s="297">
        <v>289</v>
      </c>
      <c r="C28" s="297">
        <v>57071</v>
      </c>
      <c r="D28" s="297">
        <v>2204</v>
      </c>
      <c r="E28" s="291">
        <v>197.47750865051904</v>
      </c>
      <c r="F28" s="292">
        <v>25.894283121597095</v>
      </c>
    </row>
    <row r="29" spans="1:6">
      <c r="A29" s="293" t="s">
        <v>384</v>
      </c>
      <c r="B29" s="294">
        <v>97</v>
      </c>
      <c r="C29" s="294">
        <v>23221</v>
      </c>
      <c r="D29" s="294">
        <v>875</v>
      </c>
      <c r="E29" s="295">
        <v>239.39175257731958</v>
      </c>
      <c r="F29" s="296">
        <v>26.538285714285699</v>
      </c>
    </row>
    <row r="30" spans="1:6">
      <c r="A30" s="293" t="s">
        <v>385</v>
      </c>
      <c r="B30" s="294">
        <v>109</v>
      </c>
      <c r="C30" s="294">
        <v>19707</v>
      </c>
      <c r="D30" s="294">
        <v>764</v>
      </c>
      <c r="E30" s="295">
        <v>180.79816513761469</v>
      </c>
      <c r="F30" s="296">
        <v>25.794502617800998</v>
      </c>
    </row>
    <row r="31" spans="1:6">
      <c r="A31" s="293" t="s">
        <v>386</v>
      </c>
      <c r="B31" s="294">
        <v>83</v>
      </c>
      <c r="C31" s="294">
        <v>14143</v>
      </c>
      <c r="D31" s="294">
        <v>565</v>
      </c>
      <c r="E31" s="295">
        <v>170.39759036144579</v>
      </c>
      <c r="F31" s="296">
        <v>25.0318584070796</v>
      </c>
    </row>
    <row r="32" spans="1:6">
      <c r="A32" s="290" t="s">
        <v>48</v>
      </c>
      <c r="B32" s="297">
        <v>333</v>
      </c>
      <c r="C32" s="297">
        <v>39662</v>
      </c>
      <c r="D32" s="297">
        <v>1685</v>
      </c>
      <c r="E32" s="291">
        <v>119.10510510510511</v>
      </c>
      <c r="F32" s="292">
        <v>23.538278931750742</v>
      </c>
    </row>
    <row r="33" spans="1:6">
      <c r="A33" s="293" t="s">
        <v>387</v>
      </c>
      <c r="B33" s="294">
        <v>117</v>
      </c>
      <c r="C33" s="294">
        <v>12113</v>
      </c>
      <c r="D33" s="294">
        <v>518</v>
      </c>
      <c r="E33" s="295">
        <v>103.52991452991454</v>
      </c>
      <c r="F33" s="296">
        <v>23.3841698841699</v>
      </c>
    </row>
    <row r="34" spans="1:6">
      <c r="A34" s="293" t="s">
        <v>479</v>
      </c>
      <c r="B34" s="298">
        <v>142</v>
      </c>
      <c r="C34" s="298">
        <v>19983</v>
      </c>
      <c r="D34" s="298">
        <v>844</v>
      </c>
      <c r="E34" s="295">
        <v>140.72535211267606</v>
      </c>
      <c r="F34" s="299">
        <v>23.67654028436019</v>
      </c>
    </row>
    <row r="35" spans="1:6">
      <c r="A35" s="293" t="s">
        <v>147</v>
      </c>
      <c r="B35" s="294">
        <v>30</v>
      </c>
      <c r="C35" s="294">
        <v>6329</v>
      </c>
      <c r="D35" s="294">
        <v>280</v>
      </c>
      <c r="E35" s="295">
        <v>210.96666666666667</v>
      </c>
      <c r="F35" s="296">
        <v>22.603571428571396</v>
      </c>
    </row>
    <row r="36" spans="1:6">
      <c r="A36" s="293" t="s">
        <v>148</v>
      </c>
      <c r="B36" s="294">
        <v>112</v>
      </c>
      <c r="C36" s="294">
        <v>13654</v>
      </c>
      <c r="D36" s="294">
        <v>564</v>
      </c>
      <c r="E36" s="295">
        <v>121.91071428571429</v>
      </c>
      <c r="F36" s="296">
        <v>24.209219858155997</v>
      </c>
    </row>
    <row r="37" spans="1:6">
      <c r="A37" s="293" t="s">
        <v>390</v>
      </c>
      <c r="B37" s="300">
        <v>74</v>
      </c>
      <c r="C37" s="294">
        <v>7566</v>
      </c>
      <c r="D37" s="294">
        <v>323</v>
      </c>
      <c r="E37" s="295">
        <v>102.24324324324324</v>
      </c>
      <c r="F37" s="296">
        <v>23.424148606811098</v>
      </c>
    </row>
    <row r="38" spans="1:6">
      <c r="A38" s="290" t="s">
        <v>49</v>
      </c>
      <c r="B38" s="297">
        <v>379</v>
      </c>
      <c r="C38" s="297">
        <v>52957</v>
      </c>
      <c r="D38" s="297">
        <v>2136</v>
      </c>
      <c r="E38" s="291">
        <v>139.72823218997362</v>
      </c>
      <c r="F38" s="292">
        <v>24.792602996254683</v>
      </c>
    </row>
    <row r="39" spans="1:6">
      <c r="A39" s="293" t="s">
        <v>391</v>
      </c>
      <c r="B39" s="294">
        <v>40</v>
      </c>
      <c r="C39" s="294">
        <v>5836</v>
      </c>
      <c r="D39" s="294">
        <v>229</v>
      </c>
      <c r="E39" s="295">
        <v>145.9</v>
      </c>
      <c r="F39" s="296">
        <v>25.484716157205199</v>
      </c>
    </row>
    <row r="40" spans="1:6">
      <c r="A40" s="293" t="s">
        <v>392</v>
      </c>
      <c r="B40" s="294">
        <v>76</v>
      </c>
      <c r="C40" s="294">
        <v>9576</v>
      </c>
      <c r="D40" s="294">
        <v>383</v>
      </c>
      <c r="E40" s="295">
        <v>126</v>
      </c>
      <c r="F40" s="296">
        <v>25.002610966057397</v>
      </c>
    </row>
    <row r="41" spans="1:6">
      <c r="A41" s="293" t="s">
        <v>393</v>
      </c>
      <c r="B41" s="300">
        <v>87</v>
      </c>
      <c r="C41" s="294">
        <v>9435</v>
      </c>
      <c r="D41" s="294">
        <v>400</v>
      </c>
      <c r="E41" s="295">
        <v>108.44827586206897</v>
      </c>
      <c r="F41" s="296">
        <v>23.587499999999999</v>
      </c>
    </row>
    <row r="42" spans="1:6">
      <c r="A42" s="293" t="s">
        <v>480</v>
      </c>
      <c r="B42" s="298">
        <v>73</v>
      </c>
      <c r="C42" s="298">
        <v>12492</v>
      </c>
      <c r="D42" s="298">
        <v>499</v>
      </c>
      <c r="E42" s="295">
        <v>171.12328767123287</v>
      </c>
      <c r="F42" s="299">
        <v>25.034068136272545</v>
      </c>
    </row>
    <row r="43" spans="1:6">
      <c r="A43" s="293" t="s">
        <v>149</v>
      </c>
      <c r="B43" s="294">
        <v>19</v>
      </c>
      <c r="C43" s="294">
        <v>5606</v>
      </c>
      <c r="D43" s="294">
        <v>221</v>
      </c>
      <c r="E43" s="295">
        <v>295.05263157894734</v>
      </c>
      <c r="F43" s="296">
        <v>25.3665158371041</v>
      </c>
    </row>
    <row r="44" spans="1:6">
      <c r="A44" s="293" t="s">
        <v>150</v>
      </c>
      <c r="B44" s="294">
        <v>54</v>
      </c>
      <c r="C44" s="294">
        <v>6886</v>
      </c>
      <c r="D44" s="294">
        <v>278</v>
      </c>
      <c r="E44" s="295">
        <v>127.51851851851852</v>
      </c>
      <c r="F44" s="296">
        <v>24.769784172661897</v>
      </c>
    </row>
    <row r="45" spans="1:6">
      <c r="A45" s="293" t="s">
        <v>396</v>
      </c>
      <c r="B45" s="294">
        <v>103</v>
      </c>
      <c r="C45" s="294">
        <v>15618</v>
      </c>
      <c r="D45" s="294">
        <v>625</v>
      </c>
      <c r="E45" s="295">
        <v>151.63106796116506</v>
      </c>
      <c r="F45" s="296">
        <v>24.988800000000001</v>
      </c>
    </row>
    <row r="46" spans="1:6">
      <c r="A46" s="290" t="s">
        <v>50</v>
      </c>
      <c r="B46" s="297">
        <v>491</v>
      </c>
      <c r="C46" s="297">
        <v>66512</v>
      </c>
      <c r="D46" s="297">
        <v>2767</v>
      </c>
      <c r="E46" s="291">
        <v>135.4623217922607</v>
      </c>
      <c r="F46" s="292">
        <v>24.037585833032164</v>
      </c>
    </row>
    <row r="47" spans="1:6">
      <c r="A47" s="293" t="s">
        <v>397</v>
      </c>
      <c r="B47" s="298">
        <v>351</v>
      </c>
      <c r="C47" s="298">
        <v>51763</v>
      </c>
      <c r="D47" s="298">
        <v>2134</v>
      </c>
      <c r="E47" s="295">
        <v>147.47293447293447</v>
      </c>
      <c r="F47" s="296">
        <v>24.256326148078724</v>
      </c>
    </row>
    <row r="48" spans="1:6">
      <c r="A48" s="293" t="s">
        <v>152</v>
      </c>
      <c r="B48" s="294">
        <v>53</v>
      </c>
      <c r="C48" s="294">
        <v>13655</v>
      </c>
      <c r="D48" s="294">
        <v>598</v>
      </c>
      <c r="E48" s="295">
        <v>257.64150943396226</v>
      </c>
      <c r="F48" s="296">
        <v>22.834448160535096</v>
      </c>
    </row>
    <row r="49" spans="1:6">
      <c r="A49" s="293" t="s">
        <v>153</v>
      </c>
      <c r="B49" s="294">
        <v>298</v>
      </c>
      <c r="C49" s="294">
        <v>38108</v>
      </c>
      <c r="D49" s="294">
        <v>1536</v>
      </c>
      <c r="E49" s="295">
        <v>127.87919463087249</v>
      </c>
      <c r="F49" s="296">
        <v>24.8098958333333</v>
      </c>
    </row>
    <row r="50" spans="1:6">
      <c r="A50" s="293" t="s">
        <v>398</v>
      </c>
      <c r="B50" s="294">
        <v>140</v>
      </c>
      <c r="C50" s="294">
        <v>14749</v>
      </c>
      <c r="D50" s="294">
        <v>633</v>
      </c>
      <c r="E50" s="295">
        <v>105.35</v>
      </c>
      <c r="F50" s="296">
        <v>23.300157977883099</v>
      </c>
    </row>
    <row r="51" spans="1:6">
      <c r="A51" s="301" t="s">
        <v>53</v>
      </c>
      <c r="B51" s="302">
        <v>3160</v>
      </c>
      <c r="C51" s="302">
        <v>455455</v>
      </c>
      <c r="D51" s="302">
        <v>18909</v>
      </c>
      <c r="E51" s="303">
        <v>144.13132911392404</v>
      </c>
      <c r="F51" s="304">
        <v>24.086678301337987</v>
      </c>
    </row>
    <row r="52" spans="1:6">
      <c r="A52" s="32"/>
      <c r="B52" s="32"/>
      <c r="C52" s="32"/>
      <c r="D52" s="32"/>
      <c r="F52" s="305" t="s">
        <v>516</v>
      </c>
    </row>
    <row r="53" spans="1:6">
      <c r="A53" s="32"/>
      <c r="B53" s="32"/>
      <c r="C53" s="32"/>
      <c r="D53" s="32"/>
      <c r="E53" s="32"/>
    </row>
  </sheetData>
  <pageMargins left="0.75" right="0.75" top="1" bottom="1" header="0.5" footer="0.5"/>
  <headerFooter alignWithMargins="0"/>
</worksheet>
</file>

<file path=xl/worksheets/sheet47.xml><?xml version="1.0" encoding="utf-8"?>
<worksheet xmlns="http://schemas.openxmlformats.org/spreadsheetml/2006/main" xmlns:r="http://schemas.openxmlformats.org/officeDocument/2006/relationships">
  <dimension ref="A1:D53"/>
  <sheetViews>
    <sheetView workbookViewId="0">
      <selection activeCell="C3" sqref="C3"/>
    </sheetView>
  </sheetViews>
  <sheetFormatPr defaultRowHeight="12.75"/>
  <cols>
    <col min="1" max="1" width="20.28515625" style="89" customWidth="1"/>
    <col min="2" max="3" width="9.140625" style="89"/>
    <col min="4" max="4" width="13.42578125" style="89" customWidth="1"/>
    <col min="5" max="16384" width="9.140625" style="89"/>
  </cols>
  <sheetData>
    <row r="1" spans="1:4">
      <c r="A1" s="306" t="s">
        <v>532</v>
      </c>
      <c r="B1" s="1"/>
      <c r="C1" s="1"/>
      <c r="D1" s="173"/>
    </row>
    <row r="2" spans="1:4">
      <c r="A2" s="306"/>
      <c r="B2" s="1"/>
      <c r="C2" s="1"/>
      <c r="D2" s="173"/>
    </row>
    <row r="3" spans="1:4">
      <c r="A3" s="67"/>
      <c r="B3" s="1"/>
      <c r="C3" s="11" t="s">
        <v>524</v>
      </c>
      <c r="D3" s="53" t="s">
        <v>515</v>
      </c>
    </row>
    <row r="4" spans="1:4">
      <c r="A4" s="239" t="s">
        <v>102</v>
      </c>
      <c r="B4" s="307" t="s">
        <v>513</v>
      </c>
      <c r="C4" s="29" t="s">
        <v>514</v>
      </c>
      <c r="D4" s="126" t="s">
        <v>518</v>
      </c>
    </row>
    <row r="5" spans="1:4">
      <c r="A5" s="309" t="s">
        <v>45</v>
      </c>
      <c r="B5" s="30">
        <v>90</v>
      </c>
      <c r="C5" s="30">
        <v>39680</v>
      </c>
      <c r="D5" s="308">
        <v>440.88888888888891</v>
      </c>
    </row>
    <row r="6" spans="1:4">
      <c r="A6" s="2" t="s">
        <v>371</v>
      </c>
      <c r="B6" s="294">
        <v>11</v>
      </c>
      <c r="C6" s="174">
        <v>5020</v>
      </c>
      <c r="D6" s="173">
        <v>456.36363636363637</v>
      </c>
    </row>
    <row r="7" spans="1:4">
      <c r="A7" s="2" t="s">
        <v>372</v>
      </c>
      <c r="B7" s="294">
        <v>26</v>
      </c>
      <c r="C7" s="174">
        <v>11849</v>
      </c>
      <c r="D7" s="173">
        <v>455.73076923076923</v>
      </c>
    </row>
    <row r="8" spans="1:4">
      <c r="A8" s="2" t="s">
        <v>373</v>
      </c>
      <c r="B8" s="294">
        <v>9</v>
      </c>
      <c r="C8" s="174">
        <v>2388</v>
      </c>
      <c r="D8" s="173">
        <v>265.33333333333331</v>
      </c>
    </row>
    <row r="9" spans="1:4">
      <c r="A9" s="2" t="s">
        <v>374</v>
      </c>
      <c r="B9" s="294">
        <v>17</v>
      </c>
      <c r="C9" s="174">
        <v>10148</v>
      </c>
      <c r="D9" s="173">
        <v>596.94117647058829</v>
      </c>
    </row>
    <row r="10" spans="1:4">
      <c r="A10" s="2" t="s">
        <v>375</v>
      </c>
      <c r="B10" s="294">
        <v>12</v>
      </c>
      <c r="C10" s="174">
        <v>5395</v>
      </c>
      <c r="D10" s="173">
        <v>449.58333333333331</v>
      </c>
    </row>
    <row r="11" spans="1:4">
      <c r="A11" s="2" t="s">
        <v>376</v>
      </c>
      <c r="B11" s="294">
        <v>15</v>
      </c>
      <c r="C11" s="174">
        <v>4880</v>
      </c>
      <c r="D11" s="173">
        <v>325.33333333333331</v>
      </c>
    </row>
    <row r="12" spans="1:4">
      <c r="A12" s="19" t="s">
        <v>47</v>
      </c>
      <c r="B12" s="30">
        <v>47</v>
      </c>
      <c r="C12" s="30">
        <v>20514</v>
      </c>
      <c r="D12" s="308">
        <v>436.468085106383</v>
      </c>
    </row>
    <row r="13" spans="1:4">
      <c r="A13" s="2" t="s">
        <v>377</v>
      </c>
      <c r="B13" s="294">
        <v>11</v>
      </c>
      <c r="C13" s="174">
        <v>4207</v>
      </c>
      <c r="D13" s="173">
        <v>382.45454545454544</v>
      </c>
    </row>
    <row r="14" spans="1:4">
      <c r="A14" s="2" t="s">
        <v>378</v>
      </c>
      <c r="B14" s="294">
        <v>9</v>
      </c>
      <c r="C14" s="174">
        <v>3388</v>
      </c>
      <c r="D14" s="173">
        <v>376.44444444444446</v>
      </c>
    </row>
    <row r="15" spans="1:4">
      <c r="A15" s="2" t="s">
        <v>379</v>
      </c>
      <c r="B15" s="294">
        <v>12</v>
      </c>
      <c r="C15" s="174">
        <v>5122</v>
      </c>
      <c r="D15" s="173">
        <v>426.83333333333331</v>
      </c>
    </row>
    <row r="16" spans="1:4">
      <c r="A16" s="2" t="s">
        <v>380</v>
      </c>
      <c r="B16" s="294">
        <v>15</v>
      </c>
      <c r="C16" s="174">
        <v>7797</v>
      </c>
      <c r="D16" s="173">
        <v>519.79999999999995</v>
      </c>
    </row>
    <row r="17" spans="1:4">
      <c r="A17" s="309" t="s">
        <v>51</v>
      </c>
      <c r="B17" s="30">
        <v>82</v>
      </c>
      <c r="C17" s="30">
        <v>31501</v>
      </c>
      <c r="D17" s="308">
        <v>384.15853658536588</v>
      </c>
    </row>
    <row r="18" spans="1:4">
      <c r="A18" s="2" t="s">
        <v>525</v>
      </c>
      <c r="B18" s="14">
        <v>46</v>
      </c>
      <c r="C18" s="14">
        <v>17953</v>
      </c>
      <c r="D18" s="173">
        <v>390.28260869565219</v>
      </c>
    </row>
    <row r="19" spans="1:4">
      <c r="A19" s="2" t="s">
        <v>141</v>
      </c>
      <c r="B19" s="294">
        <v>10</v>
      </c>
      <c r="C19" s="174">
        <v>5228</v>
      </c>
      <c r="D19" s="173">
        <v>522.79999999999995</v>
      </c>
    </row>
    <row r="20" spans="1:4">
      <c r="A20" s="2" t="s">
        <v>142</v>
      </c>
      <c r="B20" s="294">
        <v>36</v>
      </c>
      <c r="C20" s="174">
        <v>12725</v>
      </c>
      <c r="D20" s="173">
        <v>353.47222222222223</v>
      </c>
    </row>
    <row r="21" spans="1:4">
      <c r="A21" s="2" t="s">
        <v>382</v>
      </c>
      <c r="B21" s="294">
        <v>28</v>
      </c>
      <c r="C21" s="174">
        <v>10581</v>
      </c>
      <c r="D21" s="173">
        <v>377.89285714285717</v>
      </c>
    </row>
    <row r="22" spans="1:4">
      <c r="A22" s="2" t="s">
        <v>383</v>
      </c>
      <c r="B22" s="294">
        <v>8</v>
      </c>
      <c r="C22" s="174">
        <v>2967</v>
      </c>
      <c r="D22" s="173">
        <v>370.875</v>
      </c>
    </row>
    <row r="23" spans="1:4">
      <c r="A23" s="19" t="s">
        <v>72</v>
      </c>
      <c r="B23" s="30">
        <v>185</v>
      </c>
      <c r="C23" s="30">
        <v>90162</v>
      </c>
      <c r="D23" s="308">
        <v>487.36216216216218</v>
      </c>
    </row>
    <row r="24" spans="1:4">
      <c r="A24" s="2" t="s">
        <v>526</v>
      </c>
      <c r="B24" s="294">
        <v>82</v>
      </c>
      <c r="C24" s="174">
        <v>36083</v>
      </c>
      <c r="D24" s="173">
        <v>440.03658536585368</v>
      </c>
    </row>
    <row r="25" spans="1:4">
      <c r="A25" s="2" t="s">
        <v>527</v>
      </c>
      <c r="B25" s="294">
        <v>27</v>
      </c>
      <c r="C25" s="174">
        <v>16694</v>
      </c>
      <c r="D25" s="173">
        <v>618.2962962962963</v>
      </c>
    </row>
    <row r="26" spans="1:4">
      <c r="A26" s="2" t="s">
        <v>528</v>
      </c>
      <c r="B26" s="294">
        <v>36</v>
      </c>
      <c r="C26" s="174">
        <v>17143</v>
      </c>
      <c r="D26" s="173">
        <v>476.19444444444446</v>
      </c>
    </row>
    <row r="27" spans="1:4">
      <c r="A27" s="2" t="s">
        <v>529</v>
      </c>
      <c r="B27" s="294">
        <v>40</v>
      </c>
      <c r="C27" s="174">
        <v>20242</v>
      </c>
      <c r="D27" s="173">
        <v>506.05</v>
      </c>
    </row>
    <row r="28" spans="1:4">
      <c r="A28" s="309" t="s">
        <v>46</v>
      </c>
      <c r="B28" s="30">
        <v>67</v>
      </c>
      <c r="C28" s="30">
        <v>32546</v>
      </c>
      <c r="D28" s="308">
        <v>485.76119402985074</v>
      </c>
    </row>
    <row r="29" spans="1:4">
      <c r="A29" s="2" t="s">
        <v>384</v>
      </c>
      <c r="B29" s="294">
        <v>28</v>
      </c>
      <c r="C29" s="174">
        <v>13254</v>
      </c>
      <c r="D29" s="173">
        <v>473.35714285714283</v>
      </c>
    </row>
    <row r="30" spans="1:4">
      <c r="A30" s="2" t="s">
        <v>385</v>
      </c>
      <c r="B30" s="294">
        <v>18</v>
      </c>
      <c r="C30" s="174">
        <v>9553</v>
      </c>
      <c r="D30" s="173">
        <v>530.72222222222217</v>
      </c>
    </row>
    <row r="31" spans="1:4">
      <c r="A31" s="2" t="s">
        <v>386</v>
      </c>
      <c r="B31" s="294">
        <v>21</v>
      </c>
      <c r="C31" s="174">
        <v>9739</v>
      </c>
      <c r="D31" s="173">
        <v>463.76190476190476</v>
      </c>
    </row>
    <row r="32" spans="1:4">
      <c r="A32" s="309" t="s">
        <v>48</v>
      </c>
      <c r="B32" s="30">
        <v>68</v>
      </c>
      <c r="C32" s="30">
        <v>28660</v>
      </c>
      <c r="D32" s="308">
        <v>421.47058823529414</v>
      </c>
    </row>
    <row r="33" spans="1:4">
      <c r="A33" s="2" t="s">
        <v>387</v>
      </c>
      <c r="B33" s="294">
        <v>18</v>
      </c>
      <c r="C33" s="174">
        <v>7267</v>
      </c>
      <c r="D33" s="173">
        <v>403.72222222222223</v>
      </c>
    </row>
    <row r="34" spans="1:4">
      <c r="A34" s="2" t="s">
        <v>479</v>
      </c>
      <c r="B34" s="14">
        <v>34</v>
      </c>
      <c r="C34" s="14">
        <v>14809</v>
      </c>
      <c r="D34" s="173">
        <v>435.55882352941177</v>
      </c>
    </row>
    <row r="35" spans="1:4">
      <c r="A35" s="2" t="s">
        <v>147</v>
      </c>
      <c r="B35" s="294">
        <v>14</v>
      </c>
      <c r="C35" s="174">
        <v>6782</v>
      </c>
      <c r="D35" s="173">
        <v>484.42857142857144</v>
      </c>
    </row>
    <row r="36" spans="1:4">
      <c r="A36" s="2" t="s">
        <v>148</v>
      </c>
      <c r="B36" s="294">
        <v>20</v>
      </c>
      <c r="C36" s="174">
        <v>8027</v>
      </c>
      <c r="D36" s="173">
        <v>401.35</v>
      </c>
    </row>
    <row r="37" spans="1:4">
      <c r="A37" s="2" t="s">
        <v>390</v>
      </c>
      <c r="B37" s="294">
        <v>16</v>
      </c>
      <c r="C37" s="174">
        <v>6584</v>
      </c>
      <c r="D37" s="173">
        <v>411.5</v>
      </c>
    </row>
    <row r="38" spans="1:4" ht="13.5" customHeight="1">
      <c r="A38" s="309" t="s">
        <v>49</v>
      </c>
      <c r="B38" s="30">
        <v>79</v>
      </c>
      <c r="C38" s="30">
        <v>38305</v>
      </c>
      <c r="D38" s="308">
        <v>484.87341772151899</v>
      </c>
    </row>
    <row r="39" spans="1:4">
      <c r="A39" s="2" t="s">
        <v>391</v>
      </c>
      <c r="B39" s="294">
        <v>11</v>
      </c>
      <c r="C39" s="174">
        <v>5486</v>
      </c>
      <c r="D39" s="173">
        <v>498.72727272727275</v>
      </c>
    </row>
    <row r="40" spans="1:4">
      <c r="A40" s="2" t="s">
        <v>392</v>
      </c>
      <c r="B40" s="294">
        <v>15</v>
      </c>
      <c r="C40" s="174">
        <v>7042</v>
      </c>
      <c r="D40" s="173">
        <v>469.46666666666664</v>
      </c>
    </row>
    <row r="41" spans="1:4">
      <c r="A41" s="2" t="s">
        <v>531</v>
      </c>
      <c r="B41" s="294">
        <v>15</v>
      </c>
      <c r="C41" s="174">
        <v>6385</v>
      </c>
      <c r="D41" s="173">
        <v>425.66666666666669</v>
      </c>
    </row>
    <row r="42" spans="1:4">
      <c r="A42" s="2" t="s">
        <v>530</v>
      </c>
      <c r="B42" s="14">
        <v>18</v>
      </c>
      <c r="C42" s="14">
        <v>8629</v>
      </c>
      <c r="D42" s="173">
        <v>479.38888888888891</v>
      </c>
    </row>
    <row r="43" spans="1:4">
      <c r="A43" s="2" t="s">
        <v>149</v>
      </c>
      <c r="B43" s="294">
        <v>9</v>
      </c>
      <c r="C43" s="174">
        <v>4890</v>
      </c>
      <c r="D43" s="173">
        <v>543.33333333333337</v>
      </c>
    </row>
    <row r="44" spans="1:4">
      <c r="A44" s="2" t="s">
        <v>150</v>
      </c>
      <c r="B44" s="294">
        <v>9</v>
      </c>
      <c r="C44" s="174">
        <v>3739</v>
      </c>
      <c r="D44" s="173">
        <v>415.44444444444446</v>
      </c>
    </row>
    <row r="45" spans="1:4">
      <c r="A45" s="2" t="s">
        <v>396</v>
      </c>
      <c r="B45" s="294">
        <v>20</v>
      </c>
      <c r="C45" s="174">
        <v>10763</v>
      </c>
      <c r="D45" s="173">
        <v>538.15</v>
      </c>
    </row>
    <row r="46" spans="1:4" ht="15" customHeight="1">
      <c r="A46" s="309" t="s">
        <v>50</v>
      </c>
      <c r="B46" s="30">
        <v>117</v>
      </c>
      <c r="C46" s="30">
        <v>51039</v>
      </c>
      <c r="D46" s="308">
        <v>436.23076923076923</v>
      </c>
    </row>
    <row r="47" spans="1:4">
      <c r="A47" s="2" t="s">
        <v>397</v>
      </c>
      <c r="B47" s="14">
        <v>90</v>
      </c>
      <c r="C47" s="14">
        <v>40757</v>
      </c>
      <c r="D47" s="173">
        <v>452.85555555555555</v>
      </c>
    </row>
    <row r="48" spans="1:4">
      <c r="A48" s="2" t="s">
        <v>152</v>
      </c>
      <c r="B48" s="294">
        <v>29</v>
      </c>
      <c r="C48" s="174">
        <v>15451</v>
      </c>
      <c r="D48" s="173">
        <v>532.79310344827582</v>
      </c>
    </row>
    <row r="49" spans="1:4">
      <c r="A49" s="2" t="s">
        <v>153</v>
      </c>
      <c r="B49" s="294">
        <v>61</v>
      </c>
      <c r="C49" s="174">
        <v>25306</v>
      </c>
      <c r="D49" s="173">
        <v>414.85245901639342</v>
      </c>
    </row>
    <row r="50" spans="1:4">
      <c r="A50" s="3" t="s">
        <v>398</v>
      </c>
      <c r="B50" s="294">
        <v>27</v>
      </c>
      <c r="C50" s="174">
        <v>10282</v>
      </c>
      <c r="D50" s="173">
        <v>380.81481481481484</v>
      </c>
    </row>
    <row r="51" spans="1:4">
      <c r="A51" s="20" t="s">
        <v>53</v>
      </c>
      <c r="B51" s="311">
        <v>735</v>
      </c>
      <c r="C51" s="312">
        <v>332407</v>
      </c>
      <c r="D51" s="175">
        <v>452.25442176870746</v>
      </c>
    </row>
    <row r="52" spans="1:4">
      <c r="A52" s="309"/>
      <c r="B52" s="1"/>
      <c r="C52" s="1"/>
      <c r="D52" s="53" t="s">
        <v>516</v>
      </c>
    </row>
    <row r="53" spans="1:4">
      <c r="A53" s="3"/>
      <c r="B53" s="1"/>
      <c r="C53" s="1"/>
      <c r="D53" s="173"/>
    </row>
  </sheetData>
  <pageMargins left="0.75" right="0.75" top="1" bottom="1" header="0.5" footer="0.5"/>
  <headerFooter alignWithMargins="0"/>
</worksheet>
</file>

<file path=xl/worksheets/sheet48.xml><?xml version="1.0" encoding="utf-8"?>
<worksheet xmlns="http://schemas.openxmlformats.org/spreadsheetml/2006/main" xmlns:r="http://schemas.openxmlformats.org/officeDocument/2006/relationships">
  <dimension ref="A1:M49"/>
  <sheetViews>
    <sheetView workbookViewId="0">
      <selection activeCell="A2" sqref="A2"/>
    </sheetView>
  </sheetViews>
  <sheetFormatPr defaultRowHeight="12.75"/>
  <cols>
    <col min="1" max="1" width="19" customWidth="1"/>
    <col min="3" max="3" width="9" customWidth="1"/>
  </cols>
  <sheetData>
    <row r="1" spans="1:13">
      <c r="A1" s="428" t="s">
        <v>768</v>
      </c>
      <c r="B1" s="428"/>
      <c r="C1" s="428"/>
      <c r="D1" s="428"/>
      <c r="E1" s="428"/>
      <c r="F1" s="428"/>
    </row>
    <row r="2" spans="1:13">
      <c r="A2" s="5"/>
      <c r="B2" s="5"/>
      <c r="C2" s="5"/>
      <c r="D2" s="5"/>
      <c r="E2" s="5"/>
      <c r="F2" s="5"/>
    </row>
    <row r="3" spans="1:13">
      <c r="A3" s="5"/>
      <c r="B3" s="5"/>
      <c r="C3" s="5"/>
      <c r="D3" s="5"/>
      <c r="E3" s="5"/>
      <c r="F3" s="11" t="s">
        <v>769</v>
      </c>
    </row>
    <row r="4" spans="1:13" ht="15" customHeight="1">
      <c r="A4" s="100" t="s">
        <v>102</v>
      </c>
      <c r="B4" s="29">
        <v>2003</v>
      </c>
      <c r="C4" s="29">
        <v>2004</v>
      </c>
      <c r="D4" s="29">
        <v>2005</v>
      </c>
      <c r="E4" s="29">
        <v>2006</v>
      </c>
      <c r="F4" s="29">
        <v>2007</v>
      </c>
    </row>
    <row r="5" spans="1:13">
      <c r="A5" s="309" t="s">
        <v>45</v>
      </c>
      <c r="B5" s="403">
        <v>6780</v>
      </c>
      <c r="C5" s="403">
        <v>6778</v>
      </c>
      <c r="D5" s="404">
        <v>6700</v>
      </c>
      <c r="E5" s="404">
        <v>6279</v>
      </c>
      <c r="F5" s="404">
        <v>6308</v>
      </c>
    </row>
    <row r="6" spans="1:13">
      <c r="A6" s="1" t="s">
        <v>29</v>
      </c>
      <c r="B6" s="405">
        <v>760</v>
      </c>
      <c r="C6" s="405">
        <v>769</v>
      </c>
      <c r="D6" s="405">
        <v>724</v>
      </c>
      <c r="E6" s="405">
        <v>693</v>
      </c>
      <c r="F6" s="405">
        <v>711</v>
      </c>
    </row>
    <row r="7" spans="1:13">
      <c r="A7" s="1" t="s">
        <v>30</v>
      </c>
      <c r="B7" s="405">
        <v>2157</v>
      </c>
      <c r="C7" s="405">
        <v>2178</v>
      </c>
      <c r="D7" s="405">
        <v>2181</v>
      </c>
      <c r="E7" s="405">
        <v>1909</v>
      </c>
      <c r="F7" s="405">
        <v>2040</v>
      </c>
    </row>
    <row r="8" spans="1:13">
      <c r="A8" s="1" t="s">
        <v>25</v>
      </c>
      <c r="B8" s="405">
        <v>546</v>
      </c>
      <c r="C8" s="405">
        <v>463</v>
      </c>
      <c r="D8" s="405">
        <v>517</v>
      </c>
      <c r="E8" s="405">
        <v>464</v>
      </c>
      <c r="F8" s="405">
        <v>452</v>
      </c>
    </row>
    <row r="9" spans="1:13">
      <c r="A9" s="1" t="s">
        <v>17</v>
      </c>
      <c r="B9" s="405">
        <v>1624</v>
      </c>
      <c r="C9" s="405">
        <v>1623</v>
      </c>
      <c r="D9" s="405">
        <v>1642</v>
      </c>
      <c r="E9" s="405">
        <v>1555</v>
      </c>
      <c r="F9" s="405">
        <v>1535</v>
      </c>
    </row>
    <row r="10" spans="1:13">
      <c r="A10" s="1" t="s">
        <v>31</v>
      </c>
      <c r="B10" s="405">
        <v>830</v>
      </c>
      <c r="C10" s="405">
        <v>808</v>
      </c>
      <c r="D10" s="405">
        <v>829</v>
      </c>
      <c r="E10" s="405">
        <v>796</v>
      </c>
      <c r="F10" s="405">
        <v>775</v>
      </c>
    </row>
    <row r="11" spans="1:13">
      <c r="A11" s="1" t="s">
        <v>28</v>
      </c>
      <c r="B11" s="405">
        <v>863</v>
      </c>
      <c r="C11" s="405">
        <v>937</v>
      </c>
      <c r="D11" s="405">
        <v>807</v>
      </c>
      <c r="E11" s="405">
        <v>862</v>
      </c>
      <c r="F11" s="405">
        <v>795</v>
      </c>
    </row>
    <row r="12" spans="1:13">
      <c r="A12" s="19" t="s">
        <v>47</v>
      </c>
      <c r="B12" s="404">
        <v>3887</v>
      </c>
      <c r="C12" s="404">
        <v>3664</v>
      </c>
      <c r="D12" s="404">
        <v>3722</v>
      </c>
      <c r="E12" s="404">
        <v>3481</v>
      </c>
      <c r="F12" s="404">
        <v>3408</v>
      </c>
      <c r="H12" s="1"/>
      <c r="I12" s="405"/>
      <c r="J12" s="405"/>
      <c r="K12" s="405"/>
      <c r="L12" s="405"/>
      <c r="M12" s="405"/>
    </row>
    <row r="13" spans="1:13">
      <c r="A13" s="2" t="s">
        <v>15</v>
      </c>
      <c r="B13" s="406">
        <v>809</v>
      </c>
      <c r="C13" s="406">
        <v>777</v>
      </c>
      <c r="D13" s="406">
        <v>783</v>
      </c>
      <c r="E13" s="406">
        <v>783</v>
      </c>
      <c r="F13" s="406">
        <v>765</v>
      </c>
      <c r="H13" s="1"/>
      <c r="I13" s="405"/>
      <c r="J13" s="405"/>
      <c r="K13" s="405"/>
      <c r="L13" s="405"/>
      <c r="M13" s="405"/>
    </row>
    <row r="14" spans="1:13">
      <c r="A14" s="2" t="s">
        <v>16</v>
      </c>
      <c r="B14" s="406">
        <v>676</v>
      </c>
      <c r="C14" s="406">
        <v>598</v>
      </c>
      <c r="D14" s="406">
        <v>664</v>
      </c>
      <c r="E14" s="406">
        <v>572</v>
      </c>
      <c r="F14" s="406">
        <v>587</v>
      </c>
      <c r="H14" s="1"/>
      <c r="I14" s="405"/>
      <c r="J14" s="405"/>
      <c r="K14" s="405"/>
      <c r="L14" s="405"/>
      <c r="M14" s="405"/>
    </row>
    <row r="15" spans="1:13">
      <c r="A15" s="2" t="s">
        <v>19</v>
      </c>
      <c r="B15" s="406">
        <v>910</v>
      </c>
      <c r="C15" s="406">
        <v>873</v>
      </c>
      <c r="D15" s="406">
        <v>885</v>
      </c>
      <c r="E15" s="406">
        <v>799</v>
      </c>
      <c r="F15" s="406">
        <v>791</v>
      </c>
      <c r="H15" s="1"/>
      <c r="I15" s="405"/>
      <c r="J15" s="405"/>
      <c r="K15" s="405"/>
      <c r="L15" s="405"/>
      <c r="M15" s="405"/>
    </row>
    <row r="16" spans="1:13">
      <c r="A16" s="2" t="s">
        <v>20</v>
      </c>
      <c r="B16" s="406">
        <v>1492</v>
      </c>
      <c r="C16" s="406">
        <v>1416</v>
      </c>
      <c r="D16" s="406">
        <v>1390</v>
      </c>
      <c r="E16" s="406">
        <v>1327</v>
      </c>
      <c r="F16" s="406">
        <v>1265</v>
      </c>
      <c r="H16" s="1"/>
      <c r="I16" s="405"/>
      <c r="J16" s="405"/>
      <c r="K16" s="405"/>
      <c r="L16" s="405"/>
      <c r="M16" s="405"/>
    </row>
    <row r="17" spans="1:13">
      <c r="A17" s="309" t="s">
        <v>51</v>
      </c>
      <c r="B17" s="404">
        <v>6049</v>
      </c>
      <c r="C17" s="404">
        <v>5768</v>
      </c>
      <c r="D17" s="404">
        <v>5857</v>
      </c>
      <c r="E17" s="404">
        <v>5273</v>
      </c>
      <c r="F17" s="404">
        <v>5140</v>
      </c>
      <c r="H17" s="1"/>
      <c r="I17" s="405"/>
      <c r="J17" s="405"/>
      <c r="K17" s="405"/>
      <c r="L17" s="405"/>
      <c r="M17" s="405"/>
    </row>
    <row r="18" spans="1:13">
      <c r="A18" s="2" t="s">
        <v>71</v>
      </c>
      <c r="B18" s="406">
        <v>3446</v>
      </c>
      <c r="C18" s="406">
        <v>3289</v>
      </c>
      <c r="D18" s="406">
        <v>3346</v>
      </c>
      <c r="E18" s="406">
        <v>3054</v>
      </c>
      <c r="F18" s="406">
        <v>3011</v>
      </c>
      <c r="H18" s="19"/>
      <c r="I18" s="404"/>
      <c r="J18" s="404"/>
      <c r="K18" s="404"/>
      <c r="L18" s="404"/>
      <c r="M18" s="404"/>
    </row>
    <row r="19" spans="1:13">
      <c r="A19" s="2" t="s">
        <v>26</v>
      </c>
      <c r="B19" s="406">
        <v>1998</v>
      </c>
      <c r="C19" s="406">
        <v>1937</v>
      </c>
      <c r="D19" s="406">
        <v>1921</v>
      </c>
      <c r="E19" s="406">
        <v>1752</v>
      </c>
      <c r="F19" s="406">
        <v>1640</v>
      </c>
      <c r="H19" s="2"/>
      <c r="I19" s="406"/>
      <c r="J19" s="406"/>
      <c r="K19" s="406"/>
      <c r="L19" s="406"/>
      <c r="M19" s="406"/>
    </row>
    <row r="20" spans="1:13">
      <c r="A20" s="2" t="s">
        <v>27</v>
      </c>
      <c r="B20" s="406">
        <v>605</v>
      </c>
      <c r="C20" s="406">
        <v>542</v>
      </c>
      <c r="D20" s="406">
        <v>590</v>
      </c>
      <c r="E20" s="406">
        <v>467</v>
      </c>
      <c r="F20" s="406">
        <v>489</v>
      </c>
      <c r="H20" s="2"/>
      <c r="I20" s="406"/>
      <c r="J20" s="406"/>
      <c r="K20" s="406"/>
      <c r="L20" s="406"/>
      <c r="M20" s="406"/>
    </row>
    <row r="21" spans="1:13">
      <c r="A21" s="19" t="s">
        <v>72</v>
      </c>
      <c r="B21" s="404">
        <v>14038</v>
      </c>
      <c r="C21" s="404">
        <v>14217</v>
      </c>
      <c r="D21" s="404">
        <v>13546</v>
      </c>
      <c r="E21" s="404">
        <v>13347</v>
      </c>
      <c r="F21" s="404">
        <v>13074</v>
      </c>
      <c r="H21" s="2"/>
      <c r="I21" s="406"/>
      <c r="J21" s="406"/>
      <c r="K21" s="406"/>
      <c r="L21" s="406"/>
      <c r="M21" s="406"/>
    </row>
    <row r="22" spans="1:13">
      <c r="A22" s="309" t="s">
        <v>46</v>
      </c>
      <c r="B22" s="404">
        <v>5318</v>
      </c>
      <c r="C22" s="404">
        <v>5018</v>
      </c>
      <c r="D22" s="404">
        <v>5179</v>
      </c>
      <c r="E22" s="404">
        <v>4843</v>
      </c>
      <c r="F22" s="404">
        <v>4858</v>
      </c>
      <c r="H22" s="2"/>
      <c r="I22" s="406"/>
      <c r="J22" s="406"/>
      <c r="K22" s="406"/>
      <c r="L22" s="406"/>
      <c r="M22" s="406"/>
    </row>
    <row r="23" spans="1:13">
      <c r="A23" s="2" t="s">
        <v>13</v>
      </c>
      <c r="B23" s="406">
        <v>2316</v>
      </c>
      <c r="C23" s="406">
        <v>2195</v>
      </c>
      <c r="D23" s="406">
        <v>2225</v>
      </c>
      <c r="E23" s="406">
        <v>2085</v>
      </c>
      <c r="F23" s="406">
        <v>1984</v>
      </c>
      <c r="H23" s="309"/>
      <c r="I23" s="404"/>
      <c r="J23" s="404"/>
      <c r="K23" s="404"/>
      <c r="L23" s="404"/>
      <c r="M23" s="404"/>
    </row>
    <row r="24" spans="1:13">
      <c r="A24" s="2" t="s">
        <v>18</v>
      </c>
      <c r="B24" s="406">
        <v>1686</v>
      </c>
      <c r="C24" s="406">
        <v>1618</v>
      </c>
      <c r="D24" s="406">
        <v>1591</v>
      </c>
      <c r="E24" s="406">
        <v>1455</v>
      </c>
      <c r="F24" s="406">
        <v>1580</v>
      </c>
      <c r="H24" s="2"/>
      <c r="I24" s="406"/>
      <c r="J24" s="406"/>
      <c r="K24" s="406"/>
      <c r="L24" s="406"/>
      <c r="M24" s="406"/>
    </row>
    <row r="25" spans="1:13">
      <c r="A25" s="2" t="s">
        <v>22</v>
      </c>
      <c r="B25" s="406">
        <v>1316</v>
      </c>
      <c r="C25" s="406">
        <v>1205</v>
      </c>
      <c r="D25" s="406">
        <v>1363</v>
      </c>
      <c r="E25" s="406">
        <v>1303</v>
      </c>
      <c r="F25" s="406">
        <v>1294</v>
      </c>
      <c r="H25" s="2"/>
      <c r="I25" s="406"/>
      <c r="J25" s="406"/>
      <c r="K25" s="406"/>
      <c r="L25" s="406"/>
      <c r="M25" s="406"/>
    </row>
    <row r="26" spans="1:13">
      <c r="A26" s="309" t="s">
        <v>48</v>
      </c>
      <c r="B26" s="404">
        <v>5282</v>
      </c>
      <c r="C26" s="404">
        <v>5029</v>
      </c>
      <c r="D26" s="404">
        <v>5019</v>
      </c>
      <c r="E26" s="404">
        <v>4510</v>
      </c>
      <c r="F26" s="404">
        <v>4656</v>
      </c>
      <c r="H26" s="2"/>
      <c r="I26" s="406"/>
      <c r="J26" s="406"/>
      <c r="K26" s="406"/>
      <c r="L26" s="406"/>
      <c r="M26" s="406"/>
    </row>
    <row r="27" spans="1:13">
      <c r="A27" s="2" t="s">
        <v>23</v>
      </c>
      <c r="B27" s="406">
        <v>1434</v>
      </c>
      <c r="C27" s="406">
        <v>1372</v>
      </c>
      <c r="D27" s="406">
        <v>1343</v>
      </c>
      <c r="E27" s="406">
        <v>1193</v>
      </c>
      <c r="F27" s="406">
        <v>1335</v>
      </c>
      <c r="H27" s="19"/>
      <c r="I27" s="404"/>
      <c r="J27" s="404"/>
      <c r="K27" s="404"/>
      <c r="L27" s="404"/>
      <c r="M27" s="404"/>
    </row>
    <row r="28" spans="1:13">
      <c r="A28" s="2" t="s">
        <v>41</v>
      </c>
      <c r="B28" s="406">
        <v>2739</v>
      </c>
      <c r="C28" s="406">
        <v>2527</v>
      </c>
      <c r="D28" s="406">
        <v>2646</v>
      </c>
      <c r="E28" s="406">
        <v>2387</v>
      </c>
      <c r="F28" s="406">
        <v>2436</v>
      </c>
      <c r="H28" s="309"/>
      <c r="I28" s="404"/>
      <c r="J28" s="404"/>
      <c r="K28" s="404"/>
      <c r="L28" s="404"/>
      <c r="M28" s="404"/>
    </row>
    <row r="29" spans="1:13">
      <c r="A29" s="2" t="s">
        <v>44</v>
      </c>
      <c r="B29" s="406">
        <v>1109</v>
      </c>
      <c r="C29" s="406">
        <v>1130</v>
      </c>
      <c r="D29" s="406">
        <v>1030</v>
      </c>
      <c r="E29" s="406">
        <v>930</v>
      </c>
      <c r="F29" s="406">
        <v>885</v>
      </c>
      <c r="H29" s="2"/>
      <c r="I29" s="406"/>
      <c r="J29" s="406"/>
      <c r="K29" s="406"/>
      <c r="L29" s="406"/>
      <c r="M29" s="406"/>
    </row>
    <row r="30" spans="1:13">
      <c r="A30" s="309" t="s">
        <v>49</v>
      </c>
      <c r="B30" s="404">
        <v>6335</v>
      </c>
      <c r="C30" s="404">
        <v>6206</v>
      </c>
      <c r="D30" s="404">
        <v>5914</v>
      </c>
      <c r="E30" s="404">
        <v>5624</v>
      </c>
      <c r="F30" s="404">
        <v>5774</v>
      </c>
      <c r="H30" s="2"/>
      <c r="I30" s="406"/>
      <c r="J30" s="406"/>
      <c r="K30" s="406"/>
      <c r="L30" s="406"/>
      <c r="M30" s="406"/>
    </row>
    <row r="31" spans="1:13">
      <c r="A31" s="2" t="s">
        <v>12</v>
      </c>
      <c r="B31" s="406">
        <v>827</v>
      </c>
      <c r="C31" s="406">
        <v>775</v>
      </c>
      <c r="D31" s="406">
        <v>803</v>
      </c>
      <c r="E31" s="406">
        <v>709</v>
      </c>
      <c r="F31" s="406">
        <v>751</v>
      </c>
      <c r="H31" s="2"/>
      <c r="I31" s="406"/>
      <c r="J31" s="406"/>
      <c r="K31" s="406"/>
      <c r="L31" s="406"/>
      <c r="M31" s="406"/>
    </row>
    <row r="32" spans="1:13">
      <c r="A32" s="2" t="s">
        <v>14</v>
      </c>
      <c r="B32" s="406">
        <v>973</v>
      </c>
      <c r="C32" s="406">
        <v>1002</v>
      </c>
      <c r="D32" s="406">
        <v>935</v>
      </c>
      <c r="E32" s="406">
        <v>933</v>
      </c>
      <c r="F32" s="406">
        <v>968</v>
      </c>
      <c r="H32" s="309"/>
      <c r="I32" s="404"/>
      <c r="J32" s="404"/>
      <c r="K32" s="404"/>
      <c r="L32" s="404"/>
      <c r="M32" s="404"/>
    </row>
    <row r="33" spans="1:13">
      <c r="A33" s="2" t="s">
        <v>43</v>
      </c>
      <c r="B33" s="406">
        <v>1223</v>
      </c>
      <c r="C33" s="406">
        <v>1169</v>
      </c>
      <c r="D33" s="406">
        <v>1144</v>
      </c>
      <c r="E33" s="406">
        <v>1021</v>
      </c>
      <c r="F33" s="406">
        <v>1011</v>
      </c>
      <c r="H33" s="2"/>
      <c r="I33" s="406"/>
      <c r="J33" s="406"/>
      <c r="K33" s="406"/>
      <c r="L33" s="406"/>
      <c r="M33" s="406"/>
    </row>
    <row r="34" spans="1:13">
      <c r="A34" s="2" t="s">
        <v>73</v>
      </c>
      <c r="B34" s="406">
        <v>1494</v>
      </c>
      <c r="C34" s="406">
        <v>1565</v>
      </c>
      <c r="D34" s="406">
        <v>1342</v>
      </c>
      <c r="E34" s="406">
        <v>1417</v>
      </c>
      <c r="F34" s="406">
        <v>1470</v>
      </c>
      <c r="H34" s="2"/>
      <c r="I34" s="406"/>
      <c r="J34" s="406"/>
      <c r="K34" s="406"/>
      <c r="L34" s="406"/>
      <c r="M34" s="406"/>
    </row>
    <row r="35" spans="1:13">
      <c r="A35" s="2" t="s">
        <v>21</v>
      </c>
      <c r="B35" s="406">
        <v>1818</v>
      </c>
      <c r="C35" s="406">
        <v>1695</v>
      </c>
      <c r="D35" s="406">
        <v>1690</v>
      </c>
      <c r="E35" s="406">
        <v>1544</v>
      </c>
      <c r="F35" s="406">
        <v>1574</v>
      </c>
      <c r="H35" s="2"/>
      <c r="I35" s="406"/>
      <c r="J35" s="406"/>
      <c r="K35" s="406"/>
      <c r="L35" s="406"/>
      <c r="M35" s="406"/>
    </row>
    <row r="36" spans="1:13">
      <c r="A36" s="309" t="s">
        <v>50</v>
      </c>
      <c r="B36" s="404">
        <v>8499</v>
      </c>
      <c r="C36" s="404">
        <v>8489</v>
      </c>
      <c r="D36" s="404">
        <v>8084</v>
      </c>
      <c r="E36" s="404">
        <v>7544</v>
      </c>
      <c r="F36" s="404">
        <v>7594</v>
      </c>
      <c r="H36" s="309"/>
      <c r="I36" s="404"/>
      <c r="J36" s="404"/>
      <c r="K36" s="404"/>
      <c r="L36" s="404"/>
      <c r="M36" s="404"/>
    </row>
    <row r="37" spans="1:13">
      <c r="A37" s="2" t="s">
        <v>151</v>
      </c>
      <c r="B37" s="406">
        <v>6258</v>
      </c>
      <c r="C37" s="406">
        <v>6386</v>
      </c>
      <c r="D37" s="406">
        <v>6133</v>
      </c>
      <c r="E37" s="406">
        <v>5710</v>
      </c>
      <c r="F37" s="406">
        <v>5760</v>
      </c>
      <c r="H37" s="2"/>
      <c r="I37" s="406"/>
      <c r="J37" s="406"/>
      <c r="K37" s="406"/>
      <c r="L37" s="406"/>
      <c r="M37" s="406"/>
    </row>
    <row r="38" spans="1:13">
      <c r="A38" s="3" t="s">
        <v>24</v>
      </c>
      <c r="B38" s="406">
        <v>2241</v>
      </c>
      <c r="C38" s="406">
        <v>2103</v>
      </c>
      <c r="D38" s="406">
        <v>1951</v>
      </c>
      <c r="E38" s="406">
        <v>1834</v>
      </c>
      <c r="F38" s="406">
        <v>1834</v>
      </c>
      <c r="H38" s="2"/>
      <c r="I38" s="406"/>
      <c r="J38" s="406"/>
      <c r="K38" s="406"/>
      <c r="L38" s="406"/>
      <c r="M38" s="406"/>
    </row>
    <row r="39" spans="1:13">
      <c r="A39" s="20" t="s">
        <v>33</v>
      </c>
      <c r="B39" s="408">
        <v>56188</v>
      </c>
      <c r="C39" s="408">
        <v>55169</v>
      </c>
      <c r="D39" s="408">
        <v>54021</v>
      </c>
      <c r="E39" s="408">
        <v>50901</v>
      </c>
      <c r="F39" s="408">
        <v>50812</v>
      </c>
      <c r="H39" s="2"/>
      <c r="I39" s="406"/>
      <c r="J39" s="406"/>
      <c r="K39" s="406"/>
      <c r="L39" s="406"/>
      <c r="M39" s="406"/>
    </row>
    <row r="40" spans="1:13">
      <c r="A40" s="429" t="s">
        <v>535</v>
      </c>
      <c r="B40" s="429"/>
      <c r="C40" s="429"/>
      <c r="D40" s="429"/>
      <c r="E40" s="429"/>
      <c r="F40" s="429"/>
      <c r="H40" s="2"/>
      <c r="I40" s="406"/>
      <c r="J40" s="406"/>
      <c r="K40" s="406"/>
      <c r="L40" s="406"/>
      <c r="M40" s="406"/>
    </row>
    <row r="41" spans="1:13">
      <c r="A41" s="407"/>
      <c r="B41" s="407"/>
      <c r="C41" s="407"/>
      <c r="D41" s="407"/>
      <c r="E41" s="407"/>
      <c r="F41" s="407"/>
      <c r="H41" s="2"/>
      <c r="I41" s="406"/>
      <c r="J41" s="406"/>
      <c r="K41" s="406"/>
      <c r="L41" s="406"/>
      <c r="M41" s="406"/>
    </row>
    <row r="42" spans="1:13">
      <c r="A42" s="407"/>
      <c r="B42" s="407"/>
      <c r="C42" s="407"/>
      <c r="D42" s="407"/>
      <c r="E42" s="407"/>
      <c r="F42" s="407"/>
      <c r="H42" s="309"/>
      <c r="I42" s="404"/>
      <c r="J42" s="404"/>
      <c r="K42" s="404"/>
      <c r="L42" s="404"/>
      <c r="M42" s="404"/>
    </row>
    <row r="43" spans="1:13">
      <c r="A43" s="407"/>
      <c r="B43" s="407"/>
      <c r="C43" s="407"/>
      <c r="D43" s="407"/>
      <c r="E43" s="407"/>
      <c r="F43" s="407"/>
      <c r="H43" s="2"/>
      <c r="I43" s="406"/>
      <c r="J43" s="406"/>
      <c r="K43" s="406"/>
      <c r="L43" s="406"/>
      <c r="M43" s="406"/>
    </row>
    <row r="44" spans="1:13">
      <c r="A44" s="407"/>
      <c r="B44" s="407"/>
      <c r="C44" s="407"/>
      <c r="D44" s="407"/>
      <c r="E44" s="407"/>
      <c r="F44" s="407"/>
    </row>
    <row r="45" spans="1:13">
      <c r="A45" s="407"/>
      <c r="B45" s="407"/>
      <c r="C45" s="407"/>
      <c r="D45" s="407"/>
      <c r="E45" s="407"/>
      <c r="F45" s="407"/>
    </row>
    <row r="46" spans="1:13">
      <c r="A46" s="407"/>
      <c r="B46" s="407"/>
      <c r="C46" s="407"/>
      <c r="D46" s="407"/>
      <c r="E46" s="407"/>
      <c r="F46" s="407"/>
    </row>
    <row r="47" spans="1:13">
      <c r="A47" s="407"/>
      <c r="B47" s="407"/>
      <c r="C47" s="407"/>
      <c r="D47" s="407"/>
      <c r="E47" s="407"/>
      <c r="F47" s="407"/>
    </row>
    <row r="48" spans="1:13">
      <c r="A48" s="407"/>
      <c r="B48" s="407"/>
      <c r="C48" s="407"/>
      <c r="D48" s="407"/>
      <c r="E48" s="407"/>
      <c r="F48" s="407"/>
    </row>
    <row r="49" spans="1:6">
      <c r="A49" s="407"/>
      <c r="B49" s="407"/>
      <c r="C49" s="407"/>
      <c r="D49" s="407"/>
      <c r="E49" s="407"/>
      <c r="F49" s="407"/>
    </row>
  </sheetData>
  <mergeCells count="2">
    <mergeCell ref="A1:F1"/>
    <mergeCell ref="A40:F40"/>
  </mergeCells>
  <pageMargins left="0.75" right="0.75" top="1" bottom="1" header="0.5" footer="0.5"/>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dimension ref="A1:G47"/>
  <sheetViews>
    <sheetView workbookViewId="0">
      <selection activeCell="A2" sqref="A2"/>
    </sheetView>
  </sheetViews>
  <sheetFormatPr defaultRowHeight="11.25"/>
  <cols>
    <col min="1" max="1" width="14.42578125" style="1" customWidth="1"/>
    <col min="2" max="16384" width="9.140625" style="1"/>
  </cols>
  <sheetData>
    <row r="1" spans="1:7">
      <c r="A1" s="6" t="s">
        <v>541</v>
      </c>
    </row>
    <row r="2" spans="1:7">
      <c r="A2" s="6"/>
    </row>
    <row r="3" spans="1:7">
      <c r="F3" s="11" t="s">
        <v>84</v>
      </c>
      <c r="G3" s="11" t="s">
        <v>524</v>
      </c>
    </row>
    <row r="4" spans="1:7">
      <c r="A4" s="114"/>
      <c r="B4" s="409" t="s">
        <v>536</v>
      </c>
      <c r="C4" s="409"/>
      <c r="D4" s="409"/>
      <c r="E4" s="409"/>
      <c r="F4" s="409"/>
      <c r="G4" s="114"/>
    </row>
    <row r="5" spans="1:7">
      <c r="A5" s="16" t="s">
        <v>187</v>
      </c>
      <c r="B5" s="116" t="s">
        <v>533</v>
      </c>
      <c r="C5" s="116" t="s">
        <v>534</v>
      </c>
      <c r="D5" s="116" t="s">
        <v>537</v>
      </c>
      <c r="E5" s="116" t="s">
        <v>538</v>
      </c>
      <c r="F5" s="116" t="s">
        <v>539</v>
      </c>
      <c r="G5" s="116" t="s">
        <v>540</v>
      </c>
    </row>
    <row r="6" spans="1:7" s="6" customFormat="1">
      <c r="A6" s="6" t="s">
        <v>45</v>
      </c>
      <c r="B6" s="25">
        <v>9.9403943145346183</v>
      </c>
      <c r="C6" s="25">
        <v>28.830811554332875</v>
      </c>
      <c r="D6" s="25">
        <v>34.383310408069697</v>
      </c>
      <c r="E6" s="25">
        <v>22.517193947730398</v>
      </c>
      <c r="F6" s="25">
        <v>4.3282897753324159</v>
      </c>
      <c r="G6" s="30">
        <v>21810</v>
      </c>
    </row>
    <row r="7" spans="1:7">
      <c r="A7" s="1" t="s">
        <v>371</v>
      </c>
      <c r="B7" s="26">
        <v>8.5736255286428289</v>
      </c>
      <c r="C7" s="26">
        <v>27.912341407151096</v>
      </c>
      <c r="D7" s="26">
        <v>36.485966935793925</v>
      </c>
      <c r="E7" s="26">
        <v>23.337178008458284</v>
      </c>
      <c r="F7" s="26">
        <v>3.6908881199538639</v>
      </c>
      <c r="G7" s="14">
        <v>2601</v>
      </c>
    </row>
    <row r="8" spans="1:7">
      <c r="A8" s="1" t="s">
        <v>372</v>
      </c>
      <c r="B8" s="26">
        <v>9.4165813715455471</v>
      </c>
      <c r="C8" s="26">
        <v>27.591753180289512</v>
      </c>
      <c r="D8" s="26">
        <v>34.200906565287319</v>
      </c>
      <c r="E8" s="26">
        <v>23.74616171954964</v>
      </c>
      <c r="F8" s="26">
        <v>5.044597163327972</v>
      </c>
      <c r="G8" s="14">
        <v>6839</v>
      </c>
    </row>
    <row r="9" spans="1:7">
      <c r="A9" s="1" t="s">
        <v>373</v>
      </c>
      <c r="B9" s="26">
        <v>7.5997813012575177</v>
      </c>
      <c r="C9" s="26">
        <v>28.157463094587204</v>
      </c>
      <c r="D9" s="26">
        <v>36.194641880809186</v>
      </c>
      <c r="E9" s="26">
        <v>23.072717331875342</v>
      </c>
      <c r="F9" s="26">
        <v>4.9753963914707491</v>
      </c>
      <c r="G9" s="14">
        <v>1829</v>
      </c>
    </row>
    <row r="10" spans="1:7">
      <c r="A10" s="1" t="s">
        <v>374</v>
      </c>
      <c r="B10" s="26">
        <v>9.6367195997389601</v>
      </c>
      <c r="C10" s="26">
        <v>29.366978464215794</v>
      </c>
      <c r="D10" s="26">
        <v>34.892321078964542</v>
      </c>
      <c r="E10" s="26">
        <v>22.514683489232105</v>
      </c>
      <c r="F10" s="26">
        <v>3.5892973678485971</v>
      </c>
      <c r="G10" s="14">
        <v>4597</v>
      </c>
    </row>
    <row r="11" spans="1:7">
      <c r="A11" s="1" t="s">
        <v>375</v>
      </c>
      <c r="B11" s="26">
        <v>12.449799196787147</v>
      </c>
      <c r="C11" s="26">
        <v>30.120481927710845</v>
      </c>
      <c r="D11" s="26">
        <v>33.500669344042841</v>
      </c>
      <c r="E11" s="26">
        <v>20.783132530120483</v>
      </c>
      <c r="F11" s="26">
        <v>3.1459170013386881</v>
      </c>
      <c r="G11" s="14">
        <v>2988</v>
      </c>
    </row>
    <row r="12" spans="1:7">
      <c r="A12" s="1" t="s">
        <v>376</v>
      </c>
      <c r="B12" s="26">
        <v>11.738836265223275</v>
      </c>
      <c r="C12" s="26">
        <v>30.784844384303113</v>
      </c>
      <c r="D12" s="26">
        <v>31.935047361299052</v>
      </c>
      <c r="E12" s="26">
        <v>20.365358592692829</v>
      </c>
      <c r="F12" s="26">
        <v>5.1759133964817323</v>
      </c>
      <c r="G12" s="14">
        <v>2956</v>
      </c>
    </row>
    <row r="13" spans="1:7" s="6" customFormat="1">
      <c r="A13" s="6" t="s">
        <v>47</v>
      </c>
      <c r="B13" s="25">
        <v>10.057803468208093</v>
      </c>
      <c r="C13" s="25">
        <v>28.009909165978531</v>
      </c>
      <c r="D13" s="25">
        <v>35.2766308835673</v>
      </c>
      <c r="E13" s="25">
        <v>22.493806771263419</v>
      </c>
      <c r="F13" s="25">
        <v>4.1618497109826587</v>
      </c>
      <c r="G13" s="30">
        <v>12110</v>
      </c>
    </row>
    <row r="14" spans="1:7">
      <c r="A14" s="1" t="s">
        <v>377</v>
      </c>
      <c r="B14" s="26">
        <v>9.7967479674796749</v>
      </c>
      <c r="C14" s="26">
        <v>26.910569105691057</v>
      </c>
      <c r="D14" s="26">
        <v>35.853658536585364</v>
      </c>
      <c r="E14" s="26">
        <v>23.45528455284553</v>
      </c>
      <c r="F14" s="26">
        <v>3.9837398373983741</v>
      </c>
      <c r="G14" s="14">
        <v>2460</v>
      </c>
    </row>
    <row r="15" spans="1:7">
      <c r="A15" s="1" t="s">
        <v>378</v>
      </c>
      <c r="B15" s="26">
        <v>9.375</v>
      </c>
      <c r="C15" s="26">
        <v>29.345703125</v>
      </c>
      <c r="D15" s="26">
        <v>37.353515625</v>
      </c>
      <c r="E15" s="26">
        <v>20.751953125</v>
      </c>
      <c r="F15" s="26">
        <v>3.173828125</v>
      </c>
      <c r="G15" s="14">
        <v>2048</v>
      </c>
    </row>
    <row r="16" spans="1:7">
      <c r="A16" s="1" t="s">
        <v>379</v>
      </c>
      <c r="B16" s="26">
        <v>9.8096632503660324</v>
      </c>
      <c r="C16" s="26">
        <v>28.330893118594435</v>
      </c>
      <c r="D16" s="26">
        <v>35.065885797950216</v>
      </c>
      <c r="E16" s="26">
        <v>22.73060029282577</v>
      </c>
      <c r="F16" s="26">
        <v>4.0629575402635432</v>
      </c>
      <c r="G16" s="14">
        <v>2732</v>
      </c>
    </row>
    <row r="17" spans="1:7">
      <c r="A17" s="1" t="s">
        <v>380</v>
      </c>
      <c r="B17" s="26">
        <v>10.616016427104723</v>
      </c>
      <c r="C17" s="26">
        <v>27.823408624229977</v>
      </c>
      <c r="D17" s="26">
        <v>34.229979466119097</v>
      </c>
      <c r="E17" s="26">
        <v>22.607802874743328</v>
      </c>
      <c r="F17" s="26">
        <v>4.7227926078028748</v>
      </c>
      <c r="G17" s="14">
        <v>4870</v>
      </c>
    </row>
    <row r="18" spans="1:7" s="6" customFormat="1">
      <c r="A18" s="6" t="s">
        <v>51</v>
      </c>
      <c r="B18" s="25">
        <v>13.176574977817213</v>
      </c>
      <c r="C18" s="25">
        <v>30.301685891748004</v>
      </c>
      <c r="D18" s="25">
        <v>32.781228433402347</v>
      </c>
      <c r="E18" s="25">
        <v>19.624371487725526</v>
      </c>
      <c r="F18" s="25">
        <v>4.1161392093069109</v>
      </c>
      <c r="G18" s="30">
        <v>20286</v>
      </c>
    </row>
    <row r="19" spans="1:7">
      <c r="A19" s="1" t="s">
        <v>381</v>
      </c>
      <c r="B19" s="26">
        <v>14.323302088472289</v>
      </c>
      <c r="C19" s="26">
        <v>31.211971715178429</v>
      </c>
      <c r="D19" s="26">
        <v>32.067094227923036</v>
      </c>
      <c r="E19" s="26">
        <v>18.360467028449268</v>
      </c>
      <c r="F19" s="26">
        <v>4.0371649399769778</v>
      </c>
      <c r="G19" s="14">
        <v>12162</v>
      </c>
    </row>
    <row r="20" spans="1:7">
      <c r="A20" s="1" t="s">
        <v>382</v>
      </c>
      <c r="B20" s="26">
        <v>11.598144296912494</v>
      </c>
      <c r="C20" s="26">
        <v>28.587426011838108</v>
      </c>
      <c r="D20" s="26">
        <v>33.850583906574947</v>
      </c>
      <c r="E20" s="26">
        <v>21.964485682290832</v>
      </c>
      <c r="F20" s="26">
        <v>3.9993601023836187</v>
      </c>
      <c r="G20" s="14">
        <v>6251</v>
      </c>
    </row>
    <row r="21" spans="1:7">
      <c r="A21" s="1" t="s">
        <v>383</v>
      </c>
      <c r="B21" s="26">
        <v>10.998398291510945</v>
      </c>
      <c r="C21" s="26">
        <v>30.11211959423385</v>
      </c>
      <c r="D21" s="26">
        <v>33.849439402028828</v>
      </c>
      <c r="E21" s="26">
        <v>20.021356113187398</v>
      </c>
      <c r="F21" s="26">
        <v>5.0186865990389746</v>
      </c>
      <c r="G21" s="14">
        <v>1873</v>
      </c>
    </row>
    <row r="22" spans="1:7" s="6" customFormat="1">
      <c r="A22" s="6" t="s">
        <v>39</v>
      </c>
      <c r="B22" s="25">
        <v>16.692812736040903</v>
      </c>
      <c r="C22" s="25">
        <v>21.497879263261868</v>
      </c>
      <c r="D22" s="25">
        <v>30.149323107315091</v>
      </c>
      <c r="E22" s="25">
        <v>22.834233920167335</v>
      </c>
      <c r="F22" s="25">
        <v>8.8257509732148041</v>
      </c>
      <c r="G22" s="30">
        <v>17211</v>
      </c>
    </row>
    <row r="23" spans="1:7" s="6" customFormat="1">
      <c r="A23" s="6" t="s">
        <v>46</v>
      </c>
      <c r="B23" s="25">
        <v>10.791491324148268</v>
      </c>
      <c r="C23" s="25">
        <v>30.022482273591976</v>
      </c>
      <c r="D23" s="25">
        <v>34.962817778290194</v>
      </c>
      <c r="E23" s="25">
        <v>20.303222459214851</v>
      </c>
      <c r="F23" s="25">
        <v>3.9199861647547127</v>
      </c>
      <c r="G23" s="30">
        <v>17347</v>
      </c>
    </row>
    <row r="24" spans="1:7">
      <c r="A24" s="1" t="s">
        <v>384</v>
      </c>
      <c r="B24" s="26">
        <v>11.154381084840056</v>
      </c>
      <c r="C24" s="26">
        <v>31.376912378303203</v>
      </c>
      <c r="D24" s="26">
        <v>35.257301808066757</v>
      </c>
      <c r="E24" s="26">
        <v>18.595271210013909</v>
      </c>
      <c r="F24" s="26">
        <v>3.6161335187760781</v>
      </c>
      <c r="G24" s="14">
        <v>7190</v>
      </c>
    </row>
    <row r="25" spans="1:7">
      <c r="A25" s="1" t="s">
        <v>385</v>
      </c>
      <c r="B25" s="26">
        <v>10.029808872523233</v>
      </c>
      <c r="C25" s="26">
        <v>28.125547957215502</v>
      </c>
      <c r="D25" s="26">
        <v>35.437489040855688</v>
      </c>
      <c r="E25" s="26">
        <v>21.672803787480273</v>
      </c>
      <c r="F25" s="26">
        <v>4.7343503419253024</v>
      </c>
      <c r="G25" s="14">
        <v>5703</v>
      </c>
    </row>
    <row r="26" spans="1:7">
      <c r="A26" s="1" t="s">
        <v>386</v>
      </c>
      <c r="B26" s="26">
        <v>11.180960933991917</v>
      </c>
      <c r="C26" s="26">
        <v>30.264930399640772</v>
      </c>
      <c r="D26" s="26">
        <v>33.879658733722493</v>
      </c>
      <c r="E26" s="26">
        <v>21.306690615177367</v>
      </c>
      <c r="F26" s="26">
        <v>3.3677593174674447</v>
      </c>
      <c r="G26" s="14">
        <v>4454</v>
      </c>
    </row>
    <row r="27" spans="1:7" s="6" customFormat="1">
      <c r="A27" s="6" t="s">
        <v>48</v>
      </c>
      <c r="B27" s="25">
        <v>13.117395410856158</v>
      </c>
      <c r="C27" s="25">
        <v>31.751763986888161</v>
      </c>
      <c r="D27" s="25">
        <v>33.690760597810986</v>
      </c>
      <c r="E27" s="25">
        <v>18.462136785376966</v>
      </c>
      <c r="F27" s="25">
        <v>2.977943219067726</v>
      </c>
      <c r="G27" s="30">
        <v>17999</v>
      </c>
    </row>
    <row r="28" spans="1:7">
      <c r="A28" s="1" t="s">
        <v>387</v>
      </c>
      <c r="B28" s="26">
        <v>11.488704383085539</v>
      </c>
      <c r="C28" s="26">
        <v>30.778142498551841</v>
      </c>
      <c r="D28" s="26">
        <v>34.987449314539489</v>
      </c>
      <c r="E28" s="26">
        <v>19.521143077814248</v>
      </c>
      <c r="F28" s="26">
        <v>3.2245607260088822</v>
      </c>
      <c r="G28" s="14">
        <v>5179</v>
      </c>
    </row>
    <row r="29" spans="1:7">
      <c r="A29" s="1" t="s">
        <v>479</v>
      </c>
      <c r="B29" s="26">
        <v>14.913691433472714</v>
      </c>
      <c r="C29" s="26">
        <v>31.574997319609739</v>
      </c>
      <c r="D29" s="26">
        <v>32.883027768843142</v>
      </c>
      <c r="E29" s="26">
        <v>17.701297308888176</v>
      </c>
      <c r="F29" s="26">
        <v>2.9269861691862338</v>
      </c>
      <c r="G29" s="14">
        <v>9327</v>
      </c>
    </row>
    <row r="30" spans="1:7">
      <c r="A30" s="1" t="s">
        <v>390</v>
      </c>
      <c r="B30" s="26">
        <v>10.7357572287432</v>
      </c>
      <c r="C30" s="26">
        <v>33.667334669338679</v>
      </c>
      <c r="D30" s="26">
        <v>33.924992842828516</v>
      </c>
      <c r="E30" s="26">
        <v>18.923561408531349</v>
      </c>
      <c r="F30" s="26">
        <v>2.7483538505582596</v>
      </c>
      <c r="G30" s="14">
        <v>3493</v>
      </c>
    </row>
    <row r="31" spans="1:7" s="6" customFormat="1">
      <c r="A31" s="6" t="s">
        <v>49</v>
      </c>
      <c r="B31" s="25">
        <v>12.287446399526837</v>
      </c>
      <c r="C31" s="25">
        <v>30.208487357681502</v>
      </c>
      <c r="D31" s="25">
        <v>34.057863867120112</v>
      </c>
      <c r="E31" s="25">
        <v>19.872837498151707</v>
      </c>
      <c r="F31" s="25">
        <v>3.5733648775198383</v>
      </c>
      <c r="G31" s="30">
        <v>20289</v>
      </c>
    </row>
    <row r="32" spans="1:7">
      <c r="A32" s="1" t="s">
        <v>391</v>
      </c>
      <c r="B32" s="26">
        <v>11.787974683544304</v>
      </c>
      <c r="C32" s="26">
        <v>30.973101265822784</v>
      </c>
      <c r="D32" s="26">
        <v>33.781645569620252</v>
      </c>
      <c r="E32" s="26">
        <v>19.818037974683545</v>
      </c>
      <c r="F32" s="26">
        <v>3.6392405063291138</v>
      </c>
      <c r="G32" s="14">
        <v>2528</v>
      </c>
    </row>
    <row r="33" spans="1:7">
      <c r="A33" s="1" t="s">
        <v>392</v>
      </c>
      <c r="B33" s="26">
        <v>13.335143943508962</v>
      </c>
      <c r="C33" s="26">
        <v>32.319391634980988</v>
      </c>
      <c r="D33" s="26">
        <v>34.845192829983709</v>
      </c>
      <c r="E33" s="26">
        <v>17.381857686040195</v>
      </c>
      <c r="F33" s="26">
        <v>2.1184139054861486</v>
      </c>
      <c r="G33" s="14">
        <v>3682</v>
      </c>
    </row>
    <row r="34" spans="1:7">
      <c r="A34" s="1" t="s">
        <v>393</v>
      </c>
      <c r="B34" s="26">
        <v>11.843544857768054</v>
      </c>
      <c r="C34" s="26">
        <v>31.072210065645518</v>
      </c>
      <c r="D34" s="26">
        <v>35.120350109409195</v>
      </c>
      <c r="E34" s="26">
        <v>18.62691466083151</v>
      </c>
      <c r="F34" s="26">
        <v>3.3369803063457333</v>
      </c>
      <c r="G34" s="14">
        <v>3656</v>
      </c>
    </row>
    <row r="35" spans="1:7">
      <c r="A35" s="1" t="s">
        <v>480</v>
      </c>
      <c r="B35" s="26">
        <v>13.264903276746939</v>
      </c>
      <c r="C35" s="26">
        <v>29.273588630082902</v>
      </c>
      <c r="D35" s="26">
        <v>31.938412949072248</v>
      </c>
      <c r="E35" s="26">
        <v>21.535728385313856</v>
      </c>
      <c r="F35" s="26">
        <v>3.9873667587840509</v>
      </c>
      <c r="G35" s="14">
        <v>5066</v>
      </c>
    </row>
    <row r="36" spans="1:7">
      <c r="A36" s="1" t="s">
        <v>396</v>
      </c>
      <c r="B36" s="26">
        <v>11.181631510173604</v>
      </c>
      <c r="C36" s="26">
        <v>28.691431771513908</v>
      </c>
      <c r="D36" s="26">
        <v>34.926264700392011</v>
      </c>
      <c r="E36" s="26">
        <v>20.888557028187417</v>
      </c>
      <c r="F36" s="26">
        <v>4.3121149897330593</v>
      </c>
      <c r="G36" s="14">
        <v>5357</v>
      </c>
    </row>
    <row r="37" spans="1:7" s="6" customFormat="1">
      <c r="A37" s="6" t="s">
        <v>50</v>
      </c>
      <c r="B37" s="25">
        <v>16.076829032880767</v>
      </c>
      <c r="C37" s="25">
        <v>33.163889067627565</v>
      </c>
      <c r="D37" s="25">
        <v>31.339682131136993</v>
      </c>
      <c r="E37" s="25">
        <v>16.565858052892349</v>
      </c>
      <c r="F37" s="25">
        <v>2.8537417154623252</v>
      </c>
      <c r="G37" s="30">
        <v>31082</v>
      </c>
    </row>
    <row r="38" spans="1:7">
      <c r="A38" s="1" t="s">
        <v>397</v>
      </c>
      <c r="B38" s="26">
        <v>16.675176580716535</v>
      </c>
      <c r="C38" s="26">
        <v>33.520551442430431</v>
      </c>
      <c r="D38" s="26">
        <v>30.882478086971322</v>
      </c>
      <c r="E38" s="26">
        <v>16.164581737724447</v>
      </c>
      <c r="F38" s="26">
        <v>2.7572121521572632</v>
      </c>
      <c r="G38" s="14">
        <v>23502</v>
      </c>
    </row>
    <row r="39" spans="1:7">
      <c r="A39" s="1" t="s">
        <v>398</v>
      </c>
      <c r="B39" s="26">
        <v>14.221635883905012</v>
      </c>
      <c r="C39" s="26">
        <v>32.058047493403699</v>
      </c>
      <c r="D39" s="26">
        <v>32.757255936675463</v>
      </c>
      <c r="E39" s="26">
        <v>17.810026385224276</v>
      </c>
      <c r="F39" s="26">
        <v>3.1530343007915564</v>
      </c>
      <c r="G39" s="14">
        <v>7580</v>
      </c>
    </row>
    <row r="40" spans="1:7" s="6" customFormat="1">
      <c r="A40" s="16" t="s">
        <v>53</v>
      </c>
      <c r="B40" s="40">
        <v>13.06170715975059</v>
      </c>
      <c r="C40" s="40">
        <v>29.650170108894986</v>
      </c>
      <c r="D40" s="40">
        <v>33.130130142790293</v>
      </c>
      <c r="E40" s="40">
        <v>19.965345845928137</v>
      </c>
      <c r="F40" s="40">
        <v>4.1926467426359926</v>
      </c>
      <c r="G40" s="31">
        <v>158134</v>
      </c>
    </row>
    <row r="41" spans="1:7">
      <c r="G41" s="11" t="s">
        <v>535</v>
      </c>
    </row>
    <row r="43" spans="1:7">
      <c r="A43" s="1" t="s">
        <v>542</v>
      </c>
    </row>
    <row r="44" spans="1:7">
      <c r="A44" s="1" t="s">
        <v>543</v>
      </c>
    </row>
    <row r="45" spans="1:7">
      <c r="A45" s="1" t="s">
        <v>544</v>
      </c>
    </row>
    <row r="46" spans="1:7">
      <c r="A46" s="1" t="s">
        <v>545</v>
      </c>
    </row>
    <row r="47" spans="1:7">
      <c r="A47" s="1" t="s">
        <v>546</v>
      </c>
    </row>
  </sheetData>
  <mergeCells count="1">
    <mergeCell ref="B4:F4"/>
  </mergeCells>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dimension ref="A1:AB122"/>
  <sheetViews>
    <sheetView zoomScaleNormal="100" workbookViewId="0">
      <selection activeCell="A2" sqref="A2"/>
    </sheetView>
  </sheetViews>
  <sheetFormatPr defaultColWidth="10" defaultRowHeight="11.25"/>
  <cols>
    <col min="1" max="1" width="11.5703125" style="1" customWidth="1"/>
    <col min="2" max="3" width="10" style="1" customWidth="1"/>
    <col min="4" max="4" width="9.5703125" style="1" customWidth="1"/>
    <col min="5" max="16384" width="10" style="1"/>
  </cols>
  <sheetData>
    <row r="1" spans="1:4">
      <c r="A1" s="19" t="s">
        <v>109</v>
      </c>
      <c r="B1" s="19"/>
      <c r="C1" s="19"/>
    </row>
    <row r="2" spans="1:4">
      <c r="A2" s="19"/>
      <c r="B2" s="19"/>
      <c r="C2" s="19"/>
    </row>
    <row r="3" spans="1:4" s="32" customFormat="1">
      <c r="A3" s="4"/>
      <c r="B3" s="4"/>
      <c r="C3" s="4"/>
      <c r="D3" s="33" t="s">
        <v>70</v>
      </c>
    </row>
    <row r="4" spans="1:4">
      <c r="A4" s="27" t="s">
        <v>52</v>
      </c>
      <c r="B4" s="21" t="s">
        <v>37</v>
      </c>
      <c r="C4" s="21" t="s">
        <v>34</v>
      </c>
      <c r="D4" s="29" t="s">
        <v>53</v>
      </c>
    </row>
    <row r="5" spans="1:4">
      <c r="A5" s="2" t="s">
        <v>45</v>
      </c>
      <c r="B5" s="7">
        <v>32.962111437708771</v>
      </c>
      <c r="C5" s="7">
        <v>18.493511700927083</v>
      </c>
      <c r="D5" s="26">
        <v>51.5</v>
      </c>
    </row>
    <row r="6" spans="1:4">
      <c r="A6" s="2" t="s">
        <v>47</v>
      </c>
      <c r="B6" s="7">
        <v>33.519902721648009</v>
      </c>
      <c r="C6" s="7">
        <v>16.489038303351098</v>
      </c>
      <c r="D6" s="26">
        <v>50</v>
      </c>
    </row>
    <row r="7" spans="1:4">
      <c r="A7" s="2" t="s">
        <v>51</v>
      </c>
      <c r="B7" s="7">
        <v>29.929688621036014</v>
      </c>
      <c r="C7" s="7">
        <v>18.684531496627923</v>
      </c>
      <c r="D7" s="26">
        <v>48.6</v>
      </c>
    </row>
    <row r="8" spans="1:4">
      <c r="A8" s="2" t="s">
        <v>39</v>
      </c>
      <c r="B8" s="7">
        <v>25.696417882606287</v>
      </c>
      <c r="C8" s="7">
        <v>14.463886622755496</v>
      </c>
      <c r="D8" s="26">
        <v>40.200000000000003</v>
      </c>
    </row>
    <row r="9" spans="1:4">
      <c r="A9" s="2" t="s">
        <v>46</v>
      </c>
      <c r="B9" s="7">
        <v>32.942350278636262</v>
      </c>
      <c r="C9" s="7">
        <v>11.656486506217604</v>
      </c>
      <c r="D9" s="26">
        <v>44.6</v>
      </c>
    </row>
    <row r="10" spans="1:4">
      <c r="A10" s="2" t="s">
        <v>48</v>
      </c>
      <c r="B10" s="7">
        <v>30.162307099865931</v>
      </c>
      <c r="C10" s="7">
        <v>16.956466815268197</v>
      </c>
      <c r="D10" s="26">
        <v>47.1</v>
      </c>
    </row>
    <row r="11" spans="1:4">
      <c r="A11" s="2" t="s">
        <v>49</v>
      </c>
      <c r="B11" s="7">
        <v>32.036466066479747</v>
      </c>
      <c r="C11" s="7">
        <v>17.686886966240298</v>
      </c>
      <c r="D11" s="26">
        <v>49.7</v>
      </c>
    </row>
    <row r="12" spans="1:4">
      <c r="A12" s="2" t="s">
        <v>50</v>
      </c>
      <c r="B12" s="7">
        <v>29.396876160558627</v>
      </c>
      <c r="C12" s="7">
        <v>17.529550631698715</v>
      </c>
      <c r="D12" s="26">
        <v>46.9</v>
      </c>
    </row>
    <row r="13" spans="1:4">
      <c r="A13" s="20" t="s">
        <v>53</v>
      </c>
      <c r="B13" s="64">
        <v>29.731969995938051</v>
      </c>
      <c r="C13" s="64">
        <v>16.093906976952148</v>
      </c>
      <c r="D13" s="40">
        <v>45.8</v>
      </c>
    </row>
    <row r="14" spans="1:4">
      <c r="D14" s="15" t="s">
        <v>66</v>
      </c>
    </row>
    <row r="17" spans="1:17" s="4" customFormat="1">
      <c r="H17" s="65"/>
      <c r="I17" s="66"/>
      <c r="J17" s="66"/>
      <c r="K17" s="66"/>
      <c r="L17" s="8"/>
    </row>
    <row r="18" spans="1:17" s="68" customFormat="1">
      <c r="A18" s="67"/>
      <c r="B18" s="67"/>
      <c r="G18" s="69"/>
      <c r="H18" s="70"/>
      <c r="I18" s="70"/>
      <c r="J18" s="70"/>
      <c r="K18" s="70"/>
      <c r="Q18" s="69"/>
    </row>
    <row r="19" spans="1:17" s="4" customFormat="1">
      <c r="C19" s="71"/>
      <c r="D19" s="71"/>
      <c r="E19" s="71"/>
      <c r="F19" s="71"/>
      <c r="G19" s="72"/>
      <c r="H19" s="73"/>
      <c r="I19" s="73"/>
      <c r="J19" s="73"/>
      <c r="K19" s="73"/>
      <c r="O19" s="74"/>
      <c r="P19" s="74"/>
      <c r="Q19" s="75"/>
    </row>
    <row r="20" spans="1:17" s="3" customFormat="1">
      <c r="C20" s="76"/>
      <c r="D20" s="76"/>
      <c r="E20" s="76"/>
      <c r="F20" s="76"/>
      <c r="G20" s="77"/>
      <c r="H20" s="78"/>
      <c r="I20" s="78"/>
      <c r="J20" s="78"/>
      <c r="K20" s="78"/>
      <c r="O20" s="18"/>
      <c r="P20" s="18"/>
      <c r="Q20" s="79"/>
    </row>
    <row r="21" spans="1:17" s="3" customFormat="1">
      <c r="C21" s="76"/>
      <c r="D21" s="76"/>
      <c r="E21" s="76"/>
      <c r="F21" s="76"/>
      <c r="G21" s="77"/>
      <c r="H21" s="78"/>
      <c r="I21" s="78"/>
      <c r="J21" s="78"/>
      <c r="K21" s="78"/>
      <c r="O21" s="18"/>
      <c r="P21" s="18"/>
      <c r="Q21" s="79"/>
    </row>
    <row r="22" spans="1:17" s="4" customFormat="1">
      <c r="C22" s="71"/>
      <c r="D22" s="71"/>
      <c r="E22" s="71"/>
      <c r="F22" s="71"/>
      <c r="G22" s="72"/>
      <c r="H22" s="73"/>
      <c r="I22" s="73"/>
      <c r="J22" s="73"/>
      <c r="K22" s="73"/>
      <c r="O22" s="74"/>
      <c r="P22" s="74"/>
      <c r="Q22" s="75"/>
    </row>
    <row r="23" spans="1:17" s="3" customFormat="1">
      <c r="C23" s="76"/>
      <c r="D23" s="76"/>
      <c r="E23" s="76"/>
      <c r="F23" s="76"/>
      <c r="G23" s="77"/>
      <c r="H23" s="78"/>
      <c r="I23" s="78"/>
      <c r="J23" s="78"/>
      <c r="K23" s="78"/>
      <c r="O23" s="18"/>
      <c r="P23" s="18"/>
      <c r="Q23" s="79"/>
    </row>
    <row r="24" spans="1:17" s="3" customFormat="1">
      <c r="C24" s="76"/>
      <c r="D24" s="76"/>
      <c r="E24" s="76"/>
      <c r="F24" s="76"/>
      <c r="G24" s="77"/>
      <c r="H24" s="78"/>
      <c r="I24" s="78"/>
      <c r="J24" s="78"/>
      <c r="K24" s="78"/>
      <c r="O24" s="18"/>
      <c r="P24" s="18"/>
      <c r="Q24" s="79"/>
    </row>
    <row r="25" spans="1:17" s="4" customFormat="1">
      <c r="C25" s="71"/>
      <c r="D25" s="71"/>
      <c r="E25" s="71"/>
      <c r="F25" s="71"/>
      <c r="G25" s="72"/>
      <c r="H25" s="73"/>
      <c r="I25" s="73"/>
      <c r="J25" s="73"/>
      <c r="K25" s="73"/>
      <c r="O25" s="74"/>
      <c r="P25" s="74"/>
      <c r="Q25" s="75"/>
    </row>
    <row r="26" spans="1:17" s="3" customFormat="1">
      <c r="C26" s="76"/>
      <c r="D26" s="76"/>
      <c r="E26" s="76"/>
      <c r="F26" s="76"/>
      <c r="G26" s="77"/>
      <c r="H26" s="78"/>
      <c r="I26" s="78"/>
      <c r="J26" s="78"/>
      <c r="K26" s="78"/>
      <c r="O26" s="18"/>
      <c r="P26" s="18"/>
      <c r="Q26" s="79"/>
    </row>
    <row r="27" spans="1:17" s="3" customFormat="1">
      <c r="C27" s="76"/>
      <c r="D27" s="76"/>
      <c r="E27" s="76"/>
      <c r="F27" s="76"/>
      <c r="G27" s="77"/>
      <c r="H27" s="78"/>
      <c r="I27" s="78"/>
      <c r="J27" s="78"/>
      <c r="K27" s="78"/>
      <c r="O27" s="18"/>
      <c r="P27" s="18"/>
      <c r="Q27" s="79"/>
    </row>
    <row r="28" spans="1:17" s="4" customFormat="1">
      <c r="C28" s="71"/>
      <c r="D28" s="71"/>
      <c r="E28" s="71"/>
      <c r="F28" s="71"/>
      <c r="G28" s="72"/>
      <c r="H28" s="73"/>
      <c r="I28" s="73"/>
      <c r="J28" s="73"/>
      <c r="K28" s="73"/>
      <c r="O28" s="74"/>
      <c r="P28" s="74"/>
      <c r="Q28" s="75"/>
    </row>
    <row r="29" spans="1:17" s="3" customFormat="1">
      <c r="C29" s="76"/>
      <c r="D29" s="76"/>
      <c r="E29" s="76"/>
      <c r="F29" s="76"/>
      <c r="G29" s="77"/>
      <c r="H29" s="78"/>
      <c r="I29" s="78"/>
      <c r="J29" s="78"/>
      <c r="K29" s="78"/>
      <c r="O29" s="18"/>
      <c r="P29" s="18"/>
      <c r="Q29" s="79"/>
    </row>
    <row r="30" spans="1:17" s="3" customFormat="1">
      <c r="C30" s="76"/>
      <c r="D30" s="76"/>
      <c r="E30" s="76"/>
      <c r="F30" s="76"/>
      <c r="G30" s="77"/>
      <c r="H30" s="78"/>
      <c r="I30" s="78"/>
      <c r="J30" s="78"/>
      <c r="K30" s="78"/>
      <c r="O30" s="18"/>
      <c r="P30" s="18"/>
      <c r="Q30" s="79"/>
    </row>
    <row r="31" spans="1:17" s="4" customFormat="1">
      <c r="C31" s="71"/>
      <c r="D31" s="71"/>
      <c r="E31" s="71"/>
      <c r="F31" s="71"/>
      <c r="G31" s="72"/>
      <c r="H31" s="73"/>
      <c r="I31" s="73"/>
      <c r="J31" s="73"/>
      <c r="K31" s="73"/>
      <c r="O31" s="74"/>
      <c r="P31" s="74"/>
      <c r="Q31" s="75"/>
    </row>
    <row r="32" spans="1:17" s="3" customFormat="1">
      <c r="C32" s="76"/>
      <c r="D32" s="76"/>
      <c r="E32" s="76"/>
      <c r="F32" s="76"/>
      <c r="G32" s="77"/>
      <c r="H32" s="78"/>
      <c r="I32" s="78"/>
      <c r="J32" s="78"/>
      <c r="K32" s="78"/>
      <c r="O32" s="18"/>
      <c r="P32" s="18"/>
      <c r="Q32" s="79"/>
    </row>
    <row r="33" spans="3:17" s="3" customFormat="1">
      <c r="C33" s="76"/>
      <c r="D33" s="76"/>
      <c r="E33" s="76"/>
      <c r="F33" s="76"/>
      <c r="G33" s="77"/>
      <c r="H33" s="78"/>
      <c r="I33" s="78"/>
      <c r="J33" s="78"/>
      <c r="K33" s="78"/>
      <c r="O33" s="18"/>
      <c r="P33" s="18"/>
      <c r="Q33" s="79"/>
    </row>
    <row r="34" spans="3:17" s="4" customFormat="1">
      <c r="C34" s="71"/>
      <c r="D34" s="71"/>
      <c r="E34" s="71"/>
      <c r="F34" s="71"/>
      <c r="G34" s="72"/>
      <c r="H34" s="73"/>
      <c r="I34" s="73"/>
      <c r="J34" s="73"/>
      <c r="K34" s="73"/>
      <c r="O34" s="74"/>
      <c r="P34" s="74"/>
      <c r="Q34" s="75"/>
    </row>
    <row r="35" spans="3:17" s="3" customFormat="1">
      <c r="C35" s="76"/>
      <c r="D35" s="76"/>
      <c r="E35" s="76"/>
      <c r="F35" s="76"/>
      <c r="G35" s="77"/>
      <c r="H35" s="78"/>
      <c r="I35" s="78"/>
      <c r="J35" s="78"/>
      <c r="K35" s="78"/>
      <c r="O35" s="18"/>
      <c r="P35" s="18"/>
      <c r="Q35" s="79"/>
    </row>
    <row r="36" spans="3:17" s="3" customFormat="1">
      <c r="C36" s="76"/>
      <c r="D36" s="76"/>
      <c r="E36" s="76"/>
      <c r="F36" s="76"/>
      <c r="G36" s="77"/>
      <c r="H36" s="78"/>
      <c r="I36" s="78"/>
      <c r="J36" s="78"/>
      <c r="K36" s="78"/>
      <c r="O36" s="18"/>
      <c r="P36" s="18"/>
      <c r="Q36" s="79"/>
    </row>
    <row r="37" spans="3:17" s="4" customFormat="1">
      <c r="C37" s="71"/>
      <c r="D37" s="71"/>
      <c r="E37" s="71"/>
      <c r="F37" s="71"/>
      <c r="G37" s="72"/>
      <c r="H37" s="73"/>
      <c r="I37" s="73"/>
      <c r="J37" s="73"/>
      <c r="K37" s="73"/>
      <c r="O37" s="74"/>
      <c r="P37" s="74"/>
      <c r="Q37" s="75"/>
    </row>
    <row r="38" spans="3:17" s="3" customFormat="1">
      <c r="C38" s="76"/>
      <c r="D38" s="76"/>
      <c r="E38" s="76"/>
      <c r="F38" s="76"/>
      <c r="G38" s="77"/>
      <c r="H38" s="78"/>
      <c r="I38" s="78"/>
      <c r="J38" s="78"/>
      <c r="K38" s="78"/>
      <c r="O38" s="18"/>
      <c r="P38" s="18"/>
      <c r="Q38" s="79"/>
    </row>
    <row r="39" spans="3:17" s="3" customFormat="1">
      <c r="C39" s="76"/>
      <c r="D39" s="76"/>
      <c r="E39" s="76"/>
      <c r="F39" s="76"/>
      <c r="G39" s="77"/>
      <c r="H39" s="78"/>
      <c r="I39" s="78"/>
      <c r="J39" s="78"/>
      <c r="K39" s="78"/>
      <c r="O39" s="18"/>
      <c r="P39" s="18"/>
      <c r="Q39" s="79"/>
    </row>
    <row r="40" spans="3:17" s="4" customFormat="1">
      <c r="C40" s="71"/>
      <c r="D40" s="71"/>
      <c r="E40" s="71"/>
      <c r="F40" s="71"/>
      <c r="G40" s="72"/>
      <c r="H40" s="73"/>
      <c r="I40" s="73"/>
      <c r="J40" s="73"/>
      <c r="K40" s="73"/>
      <c r="O40" s="74"/>
      <c r="P40" s="74"/>
      <c r="Q40" s="75"/>
    </row>
    <row r="41" spans="3:17" s="3" customFormat="1">
      <c r="C41" s="76"/>
      <c r="D41" s="76"/>
      <c r="E41" s="76"/>
      <c r="F41" s="76"/>
      <c r="G41" s="77"/>
      <c r="H41" s="78"/>
      <c r="I41" s="78"/>
      <c r="J41" s="78"/>
      <c r="K41" s="78"/>
      <c r="O41" s="18"/>
      <c r="P41" s="18"/>
      <c r="Q41" s="79"/>
    </row>
    <row r="42" spans="3:17" s="3" customFormat="1">
      <c r="C42" s="76"/>
      <c r="D42" s="76"/>
      <c r="E42" s="76"/>
      <c r="F42" s="76"/>
      <c r="G42" s="77"/>
      <c r="H42" s="78"/>
      <c r="I42" s="78"/>
      <c r="J42" s="78"/>
      <c r="K42" s="78"/>
      <c r="O42" s="18"/>
      <c r="P42" s="18"/>
      <c r="Q42" s="79"/>
    </row>
    <row r="43" spans="3:17" s="4" customFormat="1">
      <c r="C43" s="71"/>
      <c r="D43" s="71"/>
      <c r="E43" s="71"/>
      <c r="F43" s="71"/>
      <c r="G43" s="72"/>
      <c r="H43" s="73"/>
      <c r="I43" s="73"/>
      <c r="J43" s="73"/>
      <c r="K43" s="73"/>
      <c r="O43" s="74"/>
      <c r="P43" s="74"/>
      <c r="Q43" s="75"/>
    </row>
    <row r="44" spans="3:17" s="3" customFormat="1">
      <c r="C44" s="76"/>
      <c r="D44" s="76"/>
      <c r="E44" s="76"/>
      <c r="F44" s="76"/>
      <c r="G44" s="77"/>
      <c r="H44" s="78"/>
      <c r="I44" s="78"/>
      <c r="J44" s="78"/>
      <c r="K44" s="78"/>
      <c r="O44" s="18"/>
      <c r="P44" s="18"/>
      <c r="Q44" s="79"/>
    </row>
    <row r="45" spans="3:17" s="3" customFormat="1">
      <c r="C45" s="76"/>
      <c r="D45" s="76"/>
      <c r="E45" s="76"/>
      <c r="F45" s="76"/>
      <c r="G45" s="77"/>
      <c r="H45" s="78"/>
      <c r="I45" s="78"/>
      <c r="J45" s="78"/>
      <c r="K45" s="78"/>
      <c r="O45" s="18"/>
      <c r="P45" s="18"/>
      <c r="Q45" s="79"/>
    </row>
    <row r="46" spans="3:17" s="3" customFormat="1"/>
    <row r="47" spans="3:17" s="3" customFormat="1">
      <c r="H47" s="78"/>
      <c r="I47" s="78"/>
      <c r="J47" s="78"/>
      <c r="K47" s="78"/>
    </row>
    <row r="48" spans="3:17" s="3" customFormat="1"/>
    <row r="49" spans="1:28" s="3" customFormat="1">
      <c r="A49" s="4"/>
      <c r="B49" s="4"/>
      <c r="C49" s="4"/>
      <c r="D49" s="4"/>
      <c r="E49" s="4"/>
      <c r="F49" s="4"/>
      <c r="G49" s="4"/>
      <c r="H49" s="4"/>
      <c r="I49" s="4"/>
    </row>
    <row r="50" spans="1:28" s="3" customFormat="1"/>
    <row r="51" spans="1:28" s="3" customFormat="1"/>
    <row r="52" spans="1:28" s="3" customFormat="1"/>
    <row r="53" spans="1:28" s="3" customFormat="1">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row>
    <row r="54" spans="1:28" s="3" customFormat="1">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row>
    <row r="55" spans="1:28" s="3" customFormat="1">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row>
    <row r="56" spans="1:28" s="3" customFormat="1">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row>
    <row r="57" spans="1:28" s="80" customFormat="1"/>
    <row r="58" spans="1:28" s="3" customFormat="1"/>
    <row r="59" spans="1:28" s="3" customFormat="1"/>
    <row r="60" spans="1:28" s="3" customFormat="1"/>
    <row r="61" spans="1:28" s="3" customFormat="1"/>
    <row r="62" spans="1:28" s="3" customFormat="1"/>
    <row r="63" spans="1:28" s="3" customFormat="1"/>
    <row r="64" spans="1:28"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sheetData>
  <pageMargins left="0.75" right="0.75" top="1" bottom="1" header="0.5" footer="0.5"/>
  <pageSetup paperSize="9" orientation="portrait" r:id="rId1"/>
  <headerFooter alignWithMargins="0"/>
</worksheet>
</file>

<file path=xl/worksheets/sheet50.xml><?xml version="1.0" encoding="utf-8"?>
<worksheet xmlns="http://schemas.openxmlformats.org/spreadsheetml/2006/main" xmlns:r="http://schemas.openxmlformats.org/officeDocument/2006/relationships">
  <dimension ref="A1:E45"/>
  <sheetViews>
    <sheetView workbookViewId="0">
      <selection activeCell="A2" sqref="A2"/>
    </sheetView>
  </sheetViews>
  <sheetFormatPr defaultRowHeight="11.25"/>
  <cols>
    <col min="1" max="1" width="15.140625" style="1" customWidth="1"/>
    <col min="2" max="2" width="14.5703125" style="1" customWidth="1"/>
    <col min="3" max="3" width="11.140625" style="1" customWidth="1"/>
    <col min="4" max="16384" width="9.140625" style="1"/>
  </cols>
  <sheetData>
    <row r="1" spans="1:5">
      <c r="A1" s="6" t="s">
        <v>551</v>
      </c>
    </row>
    <row r="3" spans="1:5">
      <c r="D3" s="1" t="s">
        <v>84</v>
      </c>
      <c r="E3" s="1" t="s">
        <v>524</v>
      </c>
    </row>
    <row r="4" spans="1:5" s="172" customFormat="1" ht="27" customHeight="1">
      <c r="A4" s="170" t="s">
        <v>102</v>
      </c>
      <c r="B4" s="171" t="s">
        <v>547</v>
      </c>
      <c r="C4" s="171" t="s">
        <v>548</v>
      </c>
      <c r="D4" s="171" t="s">
        <v>157</v>
      </c>
      <c r="E4" s="171" t="s">
        <v>53</v>
      </c>
    </row>
    <row r="5" spans="1:5" s="6" customFormat="1">
      <c r="A5" s="6" t="s">
        <v>45</v>
      </c>
      <c r="B5" s="25">
        <v>40.243729630154455</v>
      </c>
      <c r="C5" s="25">
        <v>54.371545982712199</v>
      </c>
      <c r="D5" s="25">
        <v>5.3847243871333426</v>
      </c>
      <c r="E5" s="30">
        <v>14114</v>
      </c>
    </row>
    <row r="6" spans="1:5">
      <c r="A6" s="1" t="s">
        <v>371</v>
      </c>
      <c r="B6" s="26">
        <v>44.149207971384776</v>
      </c>
      <c r="C6" s="26">
        <v>50.638732754215631</v>
      </c>
      <c r="D6" s="26">
        <v>5.212059274399591</v>
      </c>
      <c r="E6" s="14">
        <v>1957</v>
      </c>
    </row>
    <row r="7" spans="1:5">
      <c r="A7" s="1" t="s">
        <v>372</v>
      </c>
      <c r="B7" s="26">
        <v>38.355451470205573</v>
      </c>
      <c r="C7" s="26">
        <v>57.35102784283113</v>
      </c>
      <c r="D7" s="26">
        <v>4.2935206869633102</v>
      </c>
      <c r="E7" s="14">
        <v>3843</v>
      </c>
    </row>
    <row r="8" spans="1:5">
      <c r="A8" s="1" t="s">
        <v>373</v>
      </c>
      <c r="B8" s="26">
        <v>40.545454545454547</v>
      </c>
      <c r="C8" s="26">
        <v>53.090909090909086</v>
      </c>
      <c r="D8" s="26">
        <v>6.3636363636363633</v>
      </c>
      <c r="E8" s="14">
        <v>1100</v>
      </c>
    </row>
    <row r="9" spans="1:5">
      <c r="A9" s="1" t="s">
        <v>374</v>
      </c>
      <c r="B9" s="26">
        <v>38.19269521410579</v>
      </c>
      <c r="C9" s="26">
        <v>56.832493702770783</v>
      </c>
      <c r="D9" s="26">
        <v>4.9748110831234262</v>
      </c>
      <c r="E9" s="14">
        <v>3176</v>
      </c>
    </row>
    <row r="10" spans="1:5">
      <c r="A10" s="1" t="s">
        <v>375</v>
      </c>
      <c r="B10" s="26">
        <v>41.582914572864318</v>
      </c>
      <c r="C10" s="26">
        <v>53.580402010050257</v>
      </c>
      <c r="D10" s="26">
        <v>4.8366834170854274</v>
      </c>
      <c r="E10" s="14">
        <v>1592</v>
      </c>
    </row>
    <row r="11" spans="1:5">
      <c r="A11" s="1" t="s">
        <v>376</v>
      </c>
      <c r="B11" s="26">
        <v>41.741618969746526</v>
      </c>
      <c r="C11" s="26">
        <v>50.57236304170074</v>
      </c>
      <c r="D11" s="26">
        <v>7.6860179885527389</v>
      </c>
      <c r="E11" s="14">
        <v>2446</v>
      </c>
    </row>
    <row r="12" spans="1:5" s="6" customFormat="1">
      <c r="A12" s="6" t="s">
        <v>47</v>
      </c>
      <c r="B12" s="25">
        <v>47.462189182260964</v>
      </c>
      <c r="C12" s="25">
        <v>47.052037938990004</v>
      </c>
      <c r="D12" s="25">
        <v>5.4857728787490387</v>
      </c>
      <c r="E12" s="30">
        <v>7802</v>
      </c>
    </row>
    <row r="13" spans="1:5">
      <c r="A13" s="1" t="s">
        <v>377</v>
      </c>
      <c r="B13" s="26">
        <v>51.470588235294116</v>
      </c>
      <c r="C13" s="26">
        <v>42.102396514161221</v>
      </c>
      <c r="D13" s="26">
        <v>6.4270152505446623</v>
      </c>
      <c r="E13" s="14">
        <v>1836</v>
      </c>
    </row>
    <row r="14" spans="1:5">
      <c r="A14" s="1" t="s">
        <v>378</v>
      </c>
      <c r="B14" s="26">
        <v>47.891805887032618</v>
      </c>
      <c r="C14" s="26">
        <v>46.93715194908512</v>
      </c>
      <c r="D14" s="26">
        <v>5.1710421638822588</v>
      </c>
      <c r="E14" s="14">
        <v>1257</v>
      </c>
    </row>
    <row r="15" spans="1:5">
      <c r="A15" s="1" t="s">
        <v>379</v>
      </c>
      <c r="B15" s="26">
        <v>47.540983606557376</v>
      </c>
      <c r="C15" s="26">
        <v>47.028688524590159</v>
      </c>
      <c r="D15" s="26">
        <v>5.4303278688524586</v>
      </c>
      <c r="E15" s="14">
        <v>1952</v>
      </c>
    </row>
    <row r="16" spans="1:5">
      <c r="A16" s="1" t="s">
        <v>380</v>
      </c>
      <c r="B16" s="26">
        <v>44.541167936162495</v>
      </c>
      <c r="C16" s="26">
        <v>50.417120058034094</v>
      </c>
      <c r="D16" s="26">
        <v>5.0417120058034097</v>
      </c>
      <c r="E16" s="14">
        <v>2757</v>
      </c>
    </row>
    <row r="17" spans="1:5" s="6" customFormat="1">
      <c r="A17" s="6" t="s">
        <v>51</v>
      </c>
      <c r="B17" s="25">
        <v>55.344631415054792</v>
      </c>
      <c r="C17" s="25">
        <v>40.373675070363497</v>
      </c>
      <c r="D17" s="25">
        <v>4.2816935145817112</v>
      </c>
      <c r="E17" s="30">
        <v>16699</v>
      </c>
    </row>
    <row r="18" spans="1:5">
      <c r="A18" s="1" t="s">
        <v>381</v>
      </c>
      <c r="B18" s="26">
        <v>61.362162162162157</v>
      </c>
      <c r="C18" s="26">
        <v>34.929729729729729</v>
      </c>
      <c r="D18" s="26">
        <v>3.708108108108108</v>
      </c>
      <c r="E18" s="14">
        <v>9250</v>
      </c>
    </row>
    <row r="19" spans="1:5">
      <c r="A19" s="1" t="s">
        <v>382</v>
      </c>
      <c r="B19" s="26">
        <v>47.815109730044668</v>
      </c>
      <c r="C19" s="26">
        <v>47.018838609438724</v>
      </c>
      <c r="D19" s="26">
        <v>5.1660516605166054</v>
      </c>
      <c r="E19" s="14">
        <v>5149</v>
      </c>
    </row>
    <row r="20" spans="1:5">
      <c r="A20" s="1" t="s">
        <v>383</v>
      </c>
      <c r="B20" s="26">
        <v>48</v>
      </c>
      <c r="C20" s="26">
        <v>47.391304347826086</v>
      </c>
      <c r="D20" s="26">
        <v>4.6086956521739131</v>
      </c>
      <c r="E20" s="14">
        <v>2300</v>
      </c>
    </row>
    <row r="21" spans="1:5" s="6" customFormat="1">
      <c r="A21" s="6" t="s">
        <v>39</v>
      </c>
      <c r="B21" s="25">
        <v>60.653294014712081</v>
      </c>
      <c r="C21" s="25">
        <v>30.205126543309895</v>
      </c>
      <c r="D21" s="25">
        <v>9.1415794419780294</v>
      </c>
      <c r="E21" s="30">
        <v>30859</v>
      </c>
    </row>
    <row r="22" spans="1:5" s="6" customFormat="1">
      <c r="A22" s="6" t="s">
        <v>46</v>
      </c>
      <c r="B22" s="25">
        <v>55.303786773177663</v>
      </c>
      <c r="C22" s="25">
        <v>37.706429065212383</v>
      </c>
      <c r="D22" s="25">
        <v>6.989784161609955</v>
      </c>
      <c r="E22" s="30">
        <v>13019</v>
      </c>
    </row>
    <row r="23" spans="1:5">
      <c r="A23" s="1" t="s">
        <v>384</v>
      </c>
      <c r="B23" s="26">
        <v>58.509433962264147</v>
      </c>
      <c r="C23" s="26">
        <v>34.226415094339622</v>
      </c>
      <c r="D23" s="26">
        <v>7.2641509433962259</v>
      </c>
      <c r="E23" s="14">
        <v>5300</v>
      </c>
    </row>
    <row r="24" spans="1:5">
      <c r="A24" s="1" t="s">
        <v>385</v>
      </c>
      <c r="B24" s="26">
        <v>52.04127411395244</v>
      </c>
      <c r="C24" s="26">
        <v>41.812471960520412</v>
      </c>
      <c r="D24" s="26">
        <v>6.1462539255271427</v>
      </c>
      <c r="E24" s="14">
        <v>4458</v>
      </c>
    </row>
    <row r="25" spans="1:5">
      <c r="A25" s="1" t="s">
        <v>386</v>
      </c>
      <c r="B25" s="26">
        <v>54.553817847286112</v>
      </c>
      <c r="C25" s="26">
        <v>37.74915670039865</v>
      </c>
      <c r="D25" s="26">
        <v>7.6970254523152413</v>
      </c>
      <c r="E25" s="14">
        <v>3261</v>
      </c>
    </row>
    <row r="26" spans="1:5" s="6" customFormat="1">
      <c r="A26" s="6" t="s">
        <v>48</v>
      </c>
      <c r="B26" s="25">
        <v>62.058210040953078</v>
      </c>
      <c r="C26" s="25">
        <v>34.410056893387583</v>
      </c>
      <c r="D26" s="25">
        <v>3.5317330656593473</v>
      </c>
      <c r="E26" s="30">
        <v>12821.832912597809</v>
      </c>
    </row>
    <row r="27" spans="1:5">
      <c r="A27" s="1" t="s">
        <v>387</v>
      </c>
      <c r="B27" s="26">
        <v>63.326895219700631</v>
      </c>
      <c r="C27" s="26">
        <v>33.606953162723322</v>
      </c>
      <c r="D27" s="26">
        <v>3.0661516175760504</v>
      </c>
      <c r="E27" s="14">
        <v>4142</v>
      </c>
    </row>
    <row r="28" spans="1:5">
      <c r="A28" s="1" t="s">
        <v>479</v>
      </c>
      <c r="B28" s="26">
        <v>64.119756744113516</v>
      </c>
      <c r="C28" s="26">
        <v>32.558864805863088</v>
      </c>
      <c r="D28" s="26">
        <v>3.3213784500233898</v>
      </c>
      <c r="E28" s="14">
        <v>6413</v>
      </c>
    </row>
    <row r="29" spans="1:5">
      <c r="A29" s="1" t="s">
        <v>390</v>
      </c>
      <c r="B29" s="26">
        <v>53.927625772285971</v>
      </c>
      <c r="C29" s="26">
        <v>41.129744042365402</v>
      </c>
      <c r="D29" s="26">
        <v>4.9426301853486319</v>
      </c>
      <c r="E29" s="14">
        <v>2266</v>
      </c>
    </row>
    <row r="30" spans="1:5" s="6" customFormat="1">
      <c r="A30" s="6" t="s">
        <v>49</v>
      </c>
      <c r="B30" s="25">
        <v>46.628586133052444</v>
      </c>
      <c r="C30" s="25">
        <v>48.380852650880698</v>
      </c>
      <c r="D30" s="25">
        <v>4.9905612160668511</v>
      </c>
      <c r="E30" s="30">
        <v>14210.167087402191</v>
      </c>
    </row>
    <row r="31" spans="1:5">
      <c r="A31" s="1" t="s">
        <v>391</v>
      </c>
      <c r="B31" s="26">
        <v>39.693356047700171</v>
      </c>
      <c r="C31" s="26">
        <v>50.880181714934693</v>
      </c>
      <c r="D31" s="26">
        <v>9.4264622373651346</v>
      </c>
      <c r="E31" s="14">
        <v>1761</v>
      </c>
    </row>
    <row r="32" spans="1:5">
      <c r="A32" s="1" t="s">
        <v>392</v>
      </c>
      <c r="B32" s="26">
        <v>49.003262051467921</v>
      </c>
      <c r="C32" s="26">
        <v>45.161290322580641</v>
      </c>
      <c r="D32" s="26">
        <v>5.8354476259514314</v>
      </c>
      <c r="E32" s="14">
        <v>2759</v>
      </c>
    </row>
    <row r="33" spans="1:5">
      <c r="A33" s="1" t="s">
        <v>393</v>
      </c>
      <c r="B33" s="26">
        <v>53.915453915453917</v>
      </c>
      <c r="C33" s="26">
        <v>41.129591129591134</v>
      </c>
      <c r="D33" s="26">
        <v>4.954954954954955</v>
      </c>
      <c r="E33" s="14">
        <v>2886</v>
      </c>
    </row>
    <row r="34" spans="1:5">
      <c r="A34" s="1" t="s">
        <v>480</v>
      </c>
      <c r="B34" s="26">
        <v>44.095940959409596</v>
      </c>
      <c r="C34" s="26">
        <v>53.136531365313658</v>
      </c>
      <c r="D34" s="26">
        <v>2.7675276752767526</v>
      </c>
      <c r="E34" s="14">
        <v>3252</v>
      </c>
    </row>
    <row r="35" spans="1:5">
      <c r="A35" s="1" t="s">
        <v>396</v>
      </c>
      <c r="B35" s="26">
        <v>44.610188573036865</v>
      </c>
      <c r="C35" s="26">
        <v>51.168027019420201</v>
      </c>
      <c r="D35" s="26">
        <v>4.2217844075429216</v>
      </c>
      <c r="E35" s="14">
        <v>3553</v>
      </c>
    </row>
    <row r="36" spans="1:5" s="6" customFormat="1">
      <c r="A36" s="6" t="s">
        <v>50</v>
      </c>
      <c r="B36" s="25">
        <v>61.282541416348081</v>
      </c>
      <c r="C36" s="25">
        <v>35.69998179501183</v>
      </c>
      <c r="D36" s="25">
        <v>3.0174767886400873</v>
      </c>
      <c r="E36" s="30">
        <v>21972</v>
      </c>
    </row>
    <row r="37" spans="1:5">
      <c r="A37" s="1" t="s">
        <v>397</v>
      </c>
      <c r="B37" s="26">
        <v>64.511041009463725</v>
      </c>
      <c r="C37" s="26">
        <v>32.455714632370785</v>
      </c>
      <c r="D37" s="26">
        <v>3.0332443581654935</v>
      </c>
      <c r="E37" s="14">
        <v>16484</v>
      </c>
    </row>
    <row r="38" spans="1:5">
      <c r="A38" s="1" t="s">
        <v>398</v>
      </c>
      <c r="B38" s="26">
        <v>51.585276967930028</v>
      </c>
      <c r="C38" s="26">
        <v>45.444606413994173</v>
      </c>
      <c r="D38" s="26">
        <v>2.9701166180758016</v>
      </c>
      <c r="E38" s="14">
        <v>5488</v>
      </c>
    </row>
    <row r="39" spans="1:5" s="6" customFormat="1">
      <c r="A39" s="16" t="s">
        <v>550</v>
      </c>
      <c r="B39" s="40">
        <v>55.202780291565588</v>
      </c>
      <c r="C39" s="40">
        <v>39.124846954683377</v>
      </c>
      <c r="D39" s="40">
        <v>5.672372753751036</v>
      </c>
      <c r="E39" s="31">
        <v>131497</v>
      </c>
    </row>
    <row r="40" spans="1:5">
      <c r="E40" s="11" t="s">
        <v>516</v>
      </c>
    </row>
    <row r="42" spans="1:5">
      <c r="A42" s="24" t="s">
        <v>554</v>
      </c>
    </row>
    <row r="43" spans="1:5">
      <c r="A43" s="1" t="s">
        <v>555</v>
      </c>
    </row>
    <row r="44" spans="1:5">
      <c r="A44" s="24" t="s">
        <v>552</v>
      </c>
    </row>
    <row r="45" spans="1:5">
      <c r="A45" s="24" t="s">
        <v>553</v>
      </c>
    </row>
  </sheetData>
  <pageMargins left="0.75" right="0.75" top="1" bottom="1" header="0.5" footer="0.5"/>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dimension ref="A1:I47"/>
  <sheetViews>
    <sheetView zoomScaleNormal="100" workbookViewId="0">
      <selection activeCell="A2" sqref="A2"/>
    </sheetView>
  </sheetViews>
  <sheetFormatPr defaultRowHeight="11.25"/>
  <cols>
    <col min="1" max="1" width="21.42578125" style="1" customWidth="1"/>
    <col min="2" max="3" width="9.140625" style="1"/>
    <col min="4" max="4" width="12.5703125" style="1" customWidth="1"/>
    <col min="5" max="5" width="14" style="1" customWidth="1"/>
    <col min="6" max="6" width="11.42578125" style="1" customWidth="1"/>
    <col min="7" max="16384" width="9.140625" style="1"/>
  </cols>
  <sheetData>
    <row r="1" spans="1:9" s="6" customFormat="1">
      <c r="A1" s="6" t="s">
        <v>559</v>
      </c>
      <c r="F1" s="233" t="s">
        <v>566</v>
      </c>
      <c r="G1" s="1"/>
      <c r="H1" s="1"/>
      <c r="I1" s="1"/>
    </row>
    <row r="2" spans="1:9">
      <c r="F2" s="3"/>
      <c r="G2" s="32"/>
      <c r="H2" s="42"/>
      <c r="I2" s="32"/>
    </row>
    <row r="3" spans="1:9" ht="12.75">
      <c r="A3" s="180"/>
      <c r="B3" s="180"/>
      <c r="C3" s="119" t="s">
        <v>556</v>
      </c>
      <c r="D3" s="11" t="s">
        <v>60</v>
      </c>
      <c r="F3" s="432" t="s">
        <v>336</v>
      </c>
      <c r="G3" s="433"/>
      <c r="H3" s="316"/>
      <c r="I3" s="32"/>
    </row>
    <row r="4" spans="1:9" ht="12.75">
      <c r="A4" s="16" t="s">
        <v>102</v>
      </c>
      <c r="B4" s="116">
        <v>2000</v>
      </c>
      <c r="C4" s="116">
        <v>2005</v>
      </c>
      <c r="D4" s="29" t="s">
        <v>562</v>
      </c>
      <c r="F4" s="9"/>
      <c r="G4" s="430" t="s">
        <v>565</v>
      </c>
      <c r="H4" s="431"/>
      <c r="I4" s="11" t="s">
        <v>60</v>
      </c>
    </row>
    <row r="5" spans="1:9">
      <c r="A5" s="9" t="s">
        <v>188</v>
      </c>
      <c r="B5" s="308">
        <v>89.593577303461416</v>
      </c>
      <c r="C5" s="308">
        <v>91.717374212801673</v>
      </c>
      <c r="D5" s="103">
        <v>47.684789366007678</v>
      </c>
      <c r="F5" s="28"/>
      <c r="G5" s="29">
        <v>2000</v>
      </c>
      <c r="H5" s="29">
        <v>2005</v>
      </c>
      <c r="I5" s="29" t="s">
        <v>562</v>
      </c>
    </row>
    <row r="6" spans="1:9">
      <c r="A6" s="9" t="s">
        <v>45</v>
      </c>
      <c r="B6" s="308">
        <v>87.441958784005408</v>
      </c>
      <c r="C6" s="308">
        <v>90.641411348988285</v>
      </c>
      <c r="D6" s="103">
        <v>49.543594095029697</v>
      </c>
      <c r="F6" s="191" t="s">
        <v>45</v>
      </c>
      <c r="G6" s="174">
        <v>12222.042860863829</v>
      </c>
      <c r="H6" s="174">
        <v>18277.282165970759</v>
      </c>
      <c r="I6" s="38">
        <f t="shared" ref="I6:I14" si="0">(H6-G6)/G6*100</f>
        <v>49.543594095029697</v>
      </c>
    </row>
    <row r="7" spans="1:9">
      <c r="A7" s="1" t="s">
        <v>371</v>
      </c>
      <c r="B7" s="173">
        <v>85.883365911930582</v>
      </c>
      <c r="C7" s="173">
        <v>89.519185735458933</v>
      </c>
      <c r="D7" s="105">
        <v>50.372388836947778</v>
      </c>
      <c r="F7" s="191" t="s">
        <v>47</v>
      </c>
      <c r="G7" s="174">
        <v>12402.41821628563</v>
      </c>
      <c r="H7" s="174">
        <v>18520.887403597968</v>
      </c>
      <c r="I7" s="38">
        <f t="shared" si="0"/>
        <v>49.332872675412347</v>
      </c>
    </row>
    <row r="8" spans="1:9">
      <c r="A8" s="1" t="s">
        <v>372</v>
      </c>
      <c r="B8" s="173">
        <v>79.541296877383857</v>
      </c>
      <c r="C8" s="173">
        <v>82.054082744231067</v>
      </c>
      <c r="D8" s="105">
        <v>48.822487749714156</v>
      </c>
      <c r="F8" s="191" t="s">
        <v>51</v>
      </c>
      <c r="G8" s="174">
        <v>12943.361742093279</v>
      </c>
      <c r="H8" s="174">
        <v>18723.123063620809</v>
      </c>
      <c r="I8" s="38">
        <f t="shared" si="0"/>
        <v>44.654251628702397</v>
      </c>
    </row>
    <row r="9" spans="1:9">
      <c r="A9" s="1" t="s">
        <v>373</v>
      </c>
      <c r="B9" s="173">
        <v>85.330496009396327</v>
      </c>
      <c r="C9" s="173">
        <v>90.871246973761259</v>
      </c>
      <c r="D9" s="105">
        <v>53.63255394938615</v>
      </c>
      <c r="F9" s="1" t="s">
        <v>39</v>
      </c>
      <c r="G9" s="174">
        <v>16287.945061648137</v>
      </c>
      <c r="H9" s="174">
        <v>22792.902863061034</v>
      </c>
      <c r="I9" s="38">
        <f t="shared" si="0"/>
        <v>39.937252838171567</v>
      </c>
    </row>
    <row r="10" spans="1:9">
      <c r="A10" s="1" t="s">
        <v>374</v>
      </c>
      <c r="B10" s="173">
        <v>99.37172193005209</v>
      </c>
      <c r="C10" s="173">
        <v>98.791874725148247</v>
      </c>
      <c r="D10" s="105">
        <v>43.42321191341879</v>
      </c>
      <c r="F10" s="191" t="s">
        <v>46</v>
      </c>
      <c r="G10" s="174">
        <v>14057.724474528373</v>
      </c>
      <c r="H10" s="174">
        <v>20421.88977132937</v>
      </c>
      <c r="I10" s="38">
        <f t="shared" si="0"/>
        <v>45.2716604905184</v>
      </c>
    </row>
    <row r="11" spans="1:9">
      <c r="A11" s="1" t="s">
        <v>375</v>
      </c>
      <c r="B11" s="173">
        <v>86.45846151614704</v>
      </c>
      <c r="C11" s="173">
        <v>92.766210167110003</v>
      </c>
      <c r="D11" s="105">
        <v>54.790158131313923</v>
      </c>
      <c r="F11" s="191" t="s">
        <v>48</v>
      </c>
      <c r="G11" s="174">
        <v>13614.977694548963</v>
      </c>
      <c r="H11" s="174">
        <v>19748.180949844384</v>
      </c>
      <c r="I11" s="38">
        <f t="shared" si="0"/>
        <v>45.047471930497359</v>
      </c>
    </row>
    <row r="12" spans="1:9">
      <c r="A12" s="1" t="s">
        <v>376</v>
      </c>
      <c r="B12" s="173">
        <v>89.473655687302681</v>
      </c>
      <c r="C12" s="173">
        <v>95.662649805873883</v>
      </c>
      <c r="D12" s="105">
        <v>54.243992144205812</v>
      </c>
      <c r="F12" s="191" t="s">
        <v>49</v>
      </c>
      <c r="G12" s="174">
        <v>12591.354467910582</v>
      </c>
      <c r="H12" s="174">
        <v>18541.013700492102</v>
      </c>
      <c r="I12" s="38">
        <f t="shared" si="0"/>
        <v>47.251939795233248</v>
      </c>
    </row>
    <row r="13" spans="1:9" ht="12.75" customHeight="1">
      <c r="A13" s="9" t="s">
        <v>47</v>
      </c>
      <c r="B13" s="308">
        <v>88.732444717821622</v>
      </c>
      <c r="C13" s="308">
        <v>91.849507954929322</v>
      </c>
      <c r="D13" s="103">
        <v>49.332872675412347</v>
      </c>
      <c r="F13" s="191" t="s">
        <v>564</v>
      </c>
      <c r="G13" s="174">
        <v>13221.843608587997</v>
      </c>
      <c r="H13" s="174">
        <v>19430.713246864005</v>
      </c>
      <c r="I13" s="38">
        <f t="shared" si="0"/>
        <v>46.959182259901752</v>
      </c>
    </row>
    <row r="14" spans="1:9">
      <c r="A14" s="1" t="s">
        <v>377</v>
      </c>
      <c r="B14" s="173">
        <v>87.006868581535301</v>
      </c>
      <c r="C14" s="173">
        <v>89.758095226298948</v>
      </c>
      <c r="D14" s="105">
        <v>48.826792487865781</v>
      </c>
      <c r="F14" s="87" t="s">
        <v>33</v>
      </c>
      <c r="G14" s="312">
        <v>13977.320534474855</v>
      </c>
      <c r="H14" s="312">
        <v>20164.38391013068</v>
      </c>
      <c r="I14" s="40">
        <f t="shared" si="0"/>
        <v>44.265017464509917</v>
      </c>
    </row>
    <row r="15" spans="1:9">
      <c r="A15" s="1" t="s">
        <v>378</v>
      </c>
      <c r="B15" s="173">
        <v>87.057002478573779</v>
      </c>
      <c r="C15" s="173">
        <v>93.263069892904866</v>
      </c>
      <c r="D15" s="105">
        <v>54.549295563043742</v>
      </c>
      <c r="F15" s="10"/>
    </row>
    <row r="16" spans="1:9">
      <c r="A16" s="1" t="s">
        <v>379</v>
      </c>
      <c r="B16" s="173">
        <v>85.381707157634636</v>
      </c>
      <c r="C16" s="173">
        <v>90.700394327712644</v>
      </c>
      <c r="D16" s="105">
        <v>53.251725777368449</v>
      </c>
      <c r="F16" s="318"/>
    </row>
    <row r="17" spans="1:9">
      <c r="A17" s="1" t="s">
        <v>380</v>
      </c>
      <c r="B17" s="173">
        <v>94.018943028133776</v>
      </c>
      <c r="C17" s="173">
        <v>94.014605913419473</v>
      </c>
      <c r="D17" s="105">
        <v>44.258362487227103</v>
      </c>
      <c r="F17" s="10"/>
    </row>
    <row r="18" spans="1:9">
      <c r="A18" s="9" t="s">
        <v>51</v>
      </c>
      <c r="B18" s="308">
        <v>92.60259654322634</v>
      </c>
      <c r="C18" s="308">
        <v>92.852442936350883</v>
      </c>
      <c r="D18" s="103">
        <v>44.654251628702397</v>
      </c>
    </row>
    <row r="19" spans="1:9">
      <c r="A19" s="1" t="s">
        <v>381</v>
      </c>
      <c r="B19" s="173">
        <v>96.319158671531298</v>
      </c>
      <c r="C19" s="173">
        <v>95.984015746127383</v>
      </c>
      <c r="D19" s="105">
        <v>43.763046717948633</v>
      </c>
      <c r="I19" s="6"/>
    </row>
    <row r="20" spans="1:9">
      <c r="A20" s="1" t="s">
        <v>382</v>
      </c>
      <c r="B20" s="173">
        <v>88.240648619032171</v>
      </c>
      <c r="C20" s="173">
        <v>88.666540753093074</v>
      </c>
      <c r="D20" s="105">
        <v>44.961310353556541</v>
      </c>
    </row>
    <row r="21" spans="1:9">
      <c r="A21" s="1" t="s">
        <v>383</v>
      </c>
      <c r="B21" s="173">
        <v>87.843243280194343</v>
      </c>
      <c r="C21" s="173">
        <v>89.450023334346326</v>
      </c>
      <c r="D21" s="105">
        <v>46.903833427104566</v>
      </c>
    </row>
    <row r="22" spans="1:9" ht="14.25" customHeight="1">
      <c r="A22" s="9" t="s">
        <v>65</v>
      </c>
      <c r="B22" s="308">
        <v>103.72816246913376</v>
      </c>
      <c r="C22" s="308">
        <v>103.021694248624</v>
      </c>
      <c r="D22" s="103">
        <v>43.282462218722259</v>
      </c>
      <c r="I22" s="10"/>
    </row>
    <row r="23" spans="1:9">
      <c r="A23" s="6" t="s">
        <v>39</v>
      </c>
      <c r="B23" s="308">
        <v>116.53124088750889</v>
      </c>
      <c r="C23" s="308">
        <v>113.0354538211791</v>
      </c>
      <c r="D23" s="103">
        <v>39.937252838171567</v>
      </c>
    </row>
    <row r="24" spans="1:9">
      <c r="A24" s="9" t="s">
        <v>46</v>
      </c>
      <c r="B24" s="308">
        <v>100.57524573365262</v>
      </c>
      <c r="C24" s="308">
        <v>101.27703312110279</v>
      </c>
      <c r="D24" s="103">
        <v>45.2716604905184</v>
      </c>
    </row>
    <row r="25" spans="1:9">
      <c r="A25" s="1" t="s">
        <v>384</v>
      </c>
      <c r="B25" s="173">
        <v>107.01869302018554</v>
      </c>
      <c r="C25" s="173">
        <v>105.06815699961223</v>
      </c>
      <c r="D25" s="105">
        <v>41.6356252982265</v>
      </c>
      <c r="I25" s="6"/>
    </row>
    <row r="26" spans="1:9">
      <c r="A26" s="1" t="s">
        <v>385</v>
      </c>
      <c r="B26" s="173">
        <v>96.217413160328164</v>
      </c>
      <c r="C26" s="173">
        <v>97.791278701262968</v>
      </c>
      <c r="D26" s="105">
        <v>46.62481630228794</v>
      </c>
    </row>
    <row r="27" spans="1:9">
      <c r="A27" s="1" t="s">
        <v>386</v>
      </c>
      <c r="B27" s="173">
        <v>96.671228822476138</v>
      </c>
      <c r="C27" s="173">
        <v>100.1118457090991</v>
      </c>
      <c r="D27" s="105">
        <v>49.399540541162317</v>
      </c>
    </row>
    <row r="28" spans="1:9">
      <c r="A28" s="9" t="s">
        <v>48</v>
      </c>
      <c r="B28" s="308">
        <v>97.407637329113413</v>
      </c>
      <c r="C28" s="308">
        <v>97.935950028816919</v>
      </c>
      <c r="D28" s="103">
        <v>45.047471930497359</v>
      </c>
    </row>
    <row r="29" spans="1:9">
      <c r="A29" s="1" t="s">
        <v>387</v>
      </c>
      <c r="B29" s="173">
        <v>96.057089590949445</v>
      </c>
      <c r="C29" s="173">
        <v>92.848714843082362</v>
      </c>
      <c r="D29" s="105">
        <v>39.446463820996769</v>
      </c>
    </row>
    <row r="30" spans="1:9">
      <c r="A30" s="1" t="s">
        <v>479</v>
      </c>
      <c r="B30" s="173">
        <v>100.27024611674587</v>
      </c>
      <c r="C30" s="173">
        <v>101.5765837038098</v>
      </c>
      <c r="D30" s="105">
        <v>46.14452631295633</v>
      </c>
    </row>
    <row r="31" spans="1:9">
      <c r="A31" s="1" t="s">
        <v>390</v>
      </c>
      <c r="B31" s="173">
        <v>91.453050388960733</v>
      </c>
      <c r="C31" s="173">
        <v>96.274346220358964</v>
      </c>
      <c r="D31" s="105">
        <v>51.870497263816794</v>
      </c>
      <c r="I31" s="6"/>
    </row>
    <row r="32" spans="1:9" ht="13.5" customHeight="1">
      <c r="A32" s="9" t="s">
        <v>49</v>
      </c>
      <c r="B32" s="308">
        <v>90.084179130429121</v>
      </c>
      <c r="C32" s="308">
        <v>91.949319072312491</v>
      </c>
      <c r="D32" s="103">
        <v>47.251939795233248</v>
      </c>
    </row>
    <row r="33" spans="1:4">
      <c r="A33" s="1" t="s">
        <v>391</v>
      </c>
      <c r="B33" s="173">
        <v>90.181464586191282</v>
      </c>
      <c r="C33" s="173">
        <v>87.940142702534857</v>
      </c>
      <c r="D33" s="105">
        <v>40.679531886370484</v>
      </c>
    </row>
    <row r="34" spans="1:4">
      <c r="A34" s="1" t="s">
        <v>392</v>
      </c>
      <c r="B34" s="173">
        <v>86.503432341908066</v>
      </c>
      <c r="C34" s="173">
        <v>89.424128639807748</v>
      </c>
      <c r="D34" s="105">
        <v>49.135972188706376</v>
      </c>
    </row>
    <row r="35" spans="1:4">
      <c r="A35" s="1" t="s">
        <v>393</v>
      </c>
      <c r="B35" s="173">
        <v>87.330041780825198</v>
      </c>
      <c r="C35" s="173">
        <v>94.071018971537043</v>
      </c>
      <c r="D35" s="105">
        <v>55.400786694834892</v>
      </c>
    </row>
    <row r="36" spans="1:4">
      <c r="A36" s="1" t="s">
        <v>480</v>
      </c>
      <c r="B36" s="173">
        <v>97.018401060905177</v>
      </c>
      <c r="C36" s="173">
        <v>97.188551373275388</v>
      </c>
      <c r="D36" s="105">
        <v>44.51802862030366</v>
      </c>
    </row>
    <row r="37" spans="1:4">
      <c r="A37" s="1" t="s">
        <v>396</v>
      </c>
      <c r="B37" s="173">
        <v>88.332296940678589</v>
      </c>
      <c r="C37" s="173">
        <v>89.46367049124531</v>
      </c>
      <c r="D37" s="105">
        <v>46.112785842377455</v>
      </c>
    </row>
    <row r="38" spans="1:4" ht="12" customHeight="1">
      <c r="A38" s="9" t="s">
        <v>50</v>
      </c>
      <c r="B38" s="308">
        <v>94.594980318126886</v>
      </c>
      <c r="C38" s="308">
        <v>96.361551800756601</v>
      </c>
      <c r="D38" s="103">
        <v>46.959182259901752</v>
      </c>
    </row>
    <row r="39" spans="1:4">
      <c r="A39" s="1" t="s">
        <v>397</v>
      </c>
      <c r="B39" s="173">
        <v>97.593022328479407</v>
      </c>
      <c r="C39" s="173">
        <v>99.353471786109367</v>
      </c>
      <c r="D39" s="105">
        <v>46.867368182735994</v>
      </c>
    </row>
    <row r="40" spans="1:4">
      <c r="A40" s="1" t="s">
        <v>398</v>
      </c>
      <c r="B40" s="173">
        <v>84.59968462500602</v>
      </c>
      <c r="C40" s="173">
        <v>86.110969571635792</v>
      </c>
      <c r="D40" s="105">
        <v>46.842161223210766</v>
      </c>
    </row>
    <row r="41" spans="1:4">
      <c r="A41" s="84" t="s">
        <v>53</v>
      </c>
      <c r="B41" s="315">
        <v>100</v>
      </c>
      <c r="C41" s="315">
        <v>100</v>
      </c>
      <c r="D41" s="103">
        <v>44.265017464509917</v>
      </c>
    </row>
    <row r="42" spans="1:4">
      <c r="A42" s="87" t="s">
        <v>557</v>
      </c>
      <c r="B42" s="312">
        <v>13977.320534474855</v>
      </c>
      <c r="C42" s="312">
        <v>20164.38391013068</v>
      </c>
      <c r="D42" s="317"/>
    </row>
    <row r="43" spans="1:4">
      <c r="C43" s="11" t="s">
        <v>558</v>
      </c>
    </row>
    <row r="46" spans="1:4">
      <c r="A46" s="24" t="s">
        <v>560</v>
      </c>
    </row>
    <row r="47" spans="1:4">
      <c r="A47" s="24" t="s">
        <v>561</v>
      </c>
    </row>
  </sheetData>
  <mergeCells count="2">
    <mergeCell ref="G4:H4"/>
    <mergeCell ref="F3:G3"/>
  </mergeCells>
  <pageMargins left="0.75" right="0.75" top="1" bottom="1" header="0.5" footer="0.5"/>
  <pageSetup paperSize="9" orientation="portrait" r:id="rId1"/>
  <headerFooter alignWithMargins="0"/>
  <colBreaks count="1" manualBreakCount="1">
    <brk id="5" max="1048575" man="1"/>
  </colBreaks>
  <drawing r:id="rId2"/>
</worksheet>
</file>

<file path=xl/worksheets/sheet52.xml><?xml version="1.0" encoding="utf-8"?>
<worksheet xmlns="http://schemas.openxmlformats.org/spreadsheetml/2006/main" xmlns:r="http://schemas.openxmlformats.org/officeDocument/2006/relationships">
  <dimension ref="A1:F19"/>
  <sheetViews>
    <sheetView workbookViewId="0">
      <selection activeCell="A2" sqref="A2"/>
    </sheetView>
  </sheetViews>
  <sheetFormatPr defaultRowHeight="12.75"/>
  <cols>
    <col min="1" max="1" width="22" customWidth="1"/>
  </cols>
  <sheetData>
    <row r="1" spans="1:6">
      <c r="A1" s="233" t="s">
        <v>759</v>
      </c>
      <c r="B1" s="320"/>
      <c r="C1" s="1"/>
      <c r="D1" s="1"/>
      <c r="E1" s="1"/>
      <c r="F1" s="1"/>
    </row>
    <row r="2" spans="1:6">
      <c r="A2" s="233"/>
      <c r="B2" s="320"/>
      <c r="C2" s="1"/>
      <c r="D2" s="1"/>
      <c r="E2" s="1"/>
      <c r="F2" s="1"/>
    </row>
    <row r="3" spans="1:6">
      <c r="A3" s="180"/>
      <c r="B3" s="180"/>
      <c r="C3" s="119" t="s">
        <v>167</v>
      </c>
      <c r="D3" s="119" t="s">
        <v>60</v>
      </c>
      <c r="E3" s="180"/>
      <c r="F3" s="119" t="s">
        <v>556</v>
      </c>
    </row>
    <row r="4" spans="1:6">
      <c r="A4" s="28" t="s">
        <v>52</v>
      </c>
      <c r="B4" s="28">
        <v>2000</v>
      </c>
      <c r="C4" s="28">
        <v>2005</v>
      </c>
      <c r="D4" s="29" t="s">
        <v>563</v>
      </c>
      <c r="E4" s="28">
        <v>2000</v>
      </c>
      <c r="F4" s="28">
        <v>2005</v>
      </c>
    </row>
    <row r="5" spans="1:6">
      <c r="A5" s="9" t="s">
        <v>188</v>
      </c>
      <c r="B5" s="321">
        <v>17367.103303145257</v>
      </c>
      <c r="C5" s="321">
        <v>24229.501548580065</v>
      </c>
      <c r="D5" s="322">
        <f>(C5-B5)/B5*100</f>
        <v>39.513775703700674</v>
      </c>
      <c r="E5" s="322">
        <v>70.904695065359064</v>
      </c>
      <c r="F5" s="322">
        <v>70.29662182382296</v>
      </c>
    </row>
    <row r="6" spans="1:6">
      <c r="A6" s="1" t="s">
        <v>45</v>
      </c>
      <c r="B6" s="174">
        <v>16536.592543058781</v>
      </c>
      <c r="C6" s="174">
        <v>24402.99401643395</v>
      </c>
      <c r="D6" s="323">
        <f t="shared" ref="D6:D16" si="0">(C6-B6)/B6*100</f>
        <v>47.569663779840077</v>
      </c>
      <c r="E6" s="173">
        <v>67.513967713506077</v>
      </c>
      <c r="F6" s="173">
        <v>70.799972434546561</v>
      </c>
    </row>
    <row r="7" spans="1:6">
      <c r="A7" s="1" t="s">
        <v>47</v>
      </c>
      <c r="B7" s="174">
        <v>15440.702933734969</v>
      </c>
      <c r="C7" s="174">
        <v>22914.376806895809</v>
      </c>
      <c r="D7" s="323">
        <f t="shared" si="0"/>
        <v>48.402419923721865</v>
      </c>
      <c r="E7" s="173">
        <v>63.03977779144072</v>
      </c>
      <c r="F7" s="173">
        <v>66.481073805553919</v>
      </c>
    </row>
    <row r="8" spans="1:6">
      <c r="A8" s="1" t="s">
        <v>51</v>
      </c>
      <c r="B8" s="174">
        <v>19479.957322392333</v>
      </c>
      <c r="C8" s="174">
        <v>24818.115558262805</v>
      </c>
      <c r="D8" s="323">
        <f t="shared" si="0"/>
        <v>27.40333640122623</v>
      </c>
      <c r="E8" s="173">
        <v>79.530846896056175</v>
      </c>
      <c r="F8" s="173">
        <v>72.004357179249482</v>
      </c>
    </row>
    <row r="9" spans="1:6" ht="13.5" customHeight="1">
      <c r="A9" s="9" t="s">
        <v>65</v>
      </c>
      <c r="B9" s="321">
        <v>27046.692176130109</v>
      </c>
      <c r="C9" s="321">
        <v>38202.58566749093</v>
      </c>
      <c r="D9" s="322">
        <f t="shared" si="0"/>
        <v>41.246794316705341</v>
      </c>
      <c r="E9" s="322">
        <v>110.42356504713298</v>
      </c>
      <c r="F9" s="322">
        <v>110.83648221055499</v>
      </c>
    </row>
    <row r="10" spans="1:6">
      <c r="A10" s="209" t="s">
        <v>39</v>
      </c>
      <c r="B10" s="174">
        <v>32411.764755906068</v>
      </c>
      <c r="C10" s="174">
        <v>48580.489379772167</v>
      </c>
      <c r="D10" s="323">
        <f t="shared" si="0"/>
        <v>49.8853572017236</v>
      </c>
      <c r="E10" s="173">
        <v>132.32755379139522</v>
      </c>
      <c r="F10" s="173">
        <v>140.94570963826641</v>
      </c>
    </row>
    <row r="11" spans="1:6">
      <c r="A11" s="1" t="s">
        <v>46</v>
      </c>
      <c r="B11" s="174">
        <v>20424.695342946514</v>
      </c>
      <c r="C11" s="174">
        <v>26822.066296283439</v>
      </c>
      <c r="D11" s="323">
        <f t="shared" si="0"/>
        <v>31.321744809017186</v>
      </c>
      <c r="E11" s="173">
        <v>83.387930031613593</v>
      </c>
      <c r="F11" s="173">
        <v>77.818383807150241</v>
      </c>
    </row>
    <row r="12" spans="1:6" ht="13.5" customHeight="1">
      <c r="A12" s="324" t="s">
        <v>567</v>
      </c>
      <c r="B12" s="325">
        <v>29274.776011525239</v>
      </c>
      <c r="C12" s="325">
        <v>42434.912385406977</v>
      </c>
      <c r="D12" s="326">
        <f t="shared" si="0"/>
        <v>44.953841384476178</v>
      </c>
      <c r="E12" s="326">
        <v>119.52016579690431</v>
      </c>
      <c r="F12" s="326">
        <v>123.11565642830286</v>
      </c>
    </row>
    <row r="13" spans="1:6">
      <c r="A13" s="1" t="s">
        <v>48</v>
      </c>
      <c r="B13" s="174">
        <v>22912.558133940212</v>
      </c>
      <c r="C13" s="174">
        <v>30422.744020749564</v>
      </c>
      <c r="D13" s="323">
        <f t="shared" si="0"/>
        <v>32.777596647685378</v>
      </c>
      <c r="E13" s="173">
        <v>93.545130658612479</v>
      </c>
      <c r="F13" s="173">
        <v>88.26496603661802</v>
      </c>
    </row>
    <row r="14" spans="1:6">
      <c r="A14" s="1" t="s">
        <v>49</v>
      </c>
      <c r="B14" s="174">
        <v>20327.745398690666</v>
      </c>
      <c r="C14" s="174">
        <v>25504.157503221446</v>
      </c>
      <c r="D14" s="323">
        <f t="shared" si="0"/>
        <v>25.464762584365108</v>
      </c>
      <c r="E14" s="173">
        <v>82.992112369101065</v>
      </c>
      <c r="F14" s="173">
        <v>73.994758470144532</v>
      </c>
    </row>
    <row r="15" spans="1:6">
      <c r="A15" s="1" t="s">
        <v>50</v>
      </c>
      <c r="B15" s="174">
        <v>28460.263645368792</v>
      </c>
      <c r="C15" s="174">
        <v>40834.621618530669</v>
      </c>
      <c r="D15" s="323">
        <f t="shared" si="0"/>
        <v>43.479421439497102</v>
      </c>
      <c r="E15" s="173">
        <v>116.19475510859293</v>
      </c>
      <c r="F15" s="173">
        <v>118.47276129396808</v>
      </c>
    </row>
    <row r="16" spans="1:6">
      <c r="A16" s="16" t="s">
        <v>53</v>
      </c>
      <c r="B16" s="312">
        <v>24493.587183664604</v>
      </c>
      <c r="C16" s="312">
        <v>34467.51909260152</v>
      </c>
      <c r="D16" s="327">
        <f t="shared" si="0"/>
        <v>40.720584674460362</v>
      </c>
      <c r="E16" s="175">
        <v>100</v>
      </c>
      <c r="F16" s="175">
        <v>100</v>
      </c>
    </row>
    <row r="17" spans="1:6">
      <c r="A17" s="1"/>
      <c r="B17" s="1"/>
      <c r="C17" s="11"/>
      <c r="D17" s="11"/>
      <c r="E17" s="1"/>
      <c r="F17" s="11" t="s">
        <v>558</v>
      </c>
    </row>
    <row r="18" spans="1:6">
      <c r="A18" s="1"/>
      <c r="B18" s="1"/>
      <c r="C18" s="1"/>
      <c r="D18" s="1"/>
      <c r="E18" s="1"/>
      <c r="F18" s="1"/>
    </row>
    <row r="19" spans="1:6">
      <c r="A19" s="63" t="s">
        <v>568</v>
      </c>
      <c r="B19" s="1"/>
      <c r="C19" s="1"/>
      <c r="D19" s="1"/>
      <c r="E19" s="1"/>
      <c r="F19" s="1"/>
    </row>
  </sheetData>
  <pageMargins left="0.75" right="0.75" top="1" bottom="1" header="0.5" footer="0.5"/>
  <pageSetup paperSize="9" orientation="portrait" r:id="rId1"/>
  <headerFooter alignWithMargins="0"/>
  <drawing r:id="rId2"/>
</worksheet>
</file>

<file path=xl/worksheets/sheet53.xml><?xml version="1.0" encoding="utf-8"?>
<worksheet xmlns="http://schemas.openxmlformats.org/spreadsheetml/2006/main" xmlns:r="http://schemas.openxmlformats.org/officeDocument/2006/relationships">
  <dimension ref="A1:E18"/>
  <sheetViews>
    <sheetView workbookViewId="0">
      <selection activeCell="A2" sqref="A2"/>
    </sheetView>
  </sheetViews>
  <sheetFormatPr defaultRowHeight="12.75"/>
  <cols>
    <col min="1" max="1" width="21.28515625" customWidth="1"/>
    <col min="2" max="4" width="15" customWidth="1"/>
    <col min="5" max="5" width="13" customWidth="1"/>
  </cols>
  <sheetData>
    <row r="1" spans="1:5" ht="13.5" customHeight="1">
      <c r="A1" s="328" t="s">
        <v>573</v>
      </c>
      <c r="B1" s="329"/>
      <c r="C1" s="330"/>
      <c r="D1" s="320"/>
      <c r="E1" s="331"/>
    </row>
    <row r="2" spans="1:5" ht="13.5" customHeight="1">
      <c r="A2" s="328"/>
      <c r="B2" s="329"/>
      <c r="C2" s="330"/>
      <c r="D2" s="320"/>
      <c r="E2" s="331"/>
    </row>
    <row r="3" spans="1:5">
      <c r="A3" s="332"/>
      <c r="B3" s="333"/>
      <c r="C3" s="334"/>
      <c r="D3" s="334"/>
      <c r="E3" s="335" t="s">
        <v>214</v>
      </c>
    </row>
    <row r="4" spans="1:5" ht="36" customHeight="1">
      <c r="A4" s="12" t="s">
        <v>52</v>
      </c>
      <c r="B4" s="336" t="s">
        <v>569</v>
      </c>
      <c r="C4" s="13" t="s">
        <v>570</v>
      </c>
      <c r="D4" s="337" t="s">
        <v>571</v>
      </c>
      <c r="E4" s="13" t="s">
        <v>572</v>
      </c>
    </row>
    <row r="5" spans="1:5" s="81" customFormat="1">
      <c r="A5" s="6" t="s">
        <v>188</v>
      </c>
      <c r="B5" s="103">
        <v>37.52373169381238</v>
      </c>
      <c r="C5" s="103">
        <v>18.346493907596635</v>
      </c>
      <c r="D5" s="103">
        <v>18.455796680500324</v>
      </c>
      <c r="E5" s="103">
        <v>18.790594851315312</v>
      </c>
    </row>
    <row r="6" spans="1:5">
      <c r="A6" s="1" t="s">
        <v>45</v>
      </c>
      <c r="B6" s="105">
        <v>18.04050636176019</v>
      </c>
      <c r="C6" s="105">
        <v>7.9969771648089365</v>
      </c>
      <c r="D6" s="105">
        <v>7.4233505098867836</v>
      </c>
      <c r="E6" s="105">
        <v>7.8363946016950621</v>
      </c>
    </row>
    <row r="7" spans="1:5">
      <c r="A7" s="1" t="s">
        <v>47</v>
      </c>
      <c r="B7" s="105">
        <v>7.0678541573684779</v>
      </c>
      <c r="C7" s="105">
        <v>3.4899361644630051</v>
      </c>
      <c r="D7" s="105">
        <v>4.0192422164456811</v>
      </c>
      <c r="E7" s="105">
        <v>3.889954597177582</v>
      </c>
    </row>
    <row r="8" spans="1:5">
      <c r="A8" s="1" t="s">
        <v>51</v>
      </c>
      <c r="B8" s="105">
        <v>12.415371174683719</v>
      </c>
      <c r="C8" s="105">
        <v>6.8595805783246924</v>
      </c>
      <c r="D8" s="105">
        <v>7.0132039541678619</v>
      </c>
      <c r="E8" s="105">
        <v>7.0642456524426693</v>
      </c>
    </row>
    <row r="9" spans="1:5" s="81" customFormat="1">
      <c r="A9" s="6" t="s">
        <v>65</v>
      </c>
      <c r="B9" s="103">
        <v>62.476268306187613</v>
      </c>
      <c r="C9" s="103">
        <v>81.653506092403376</v>
      </c>
      <c r="D9" s="103">
        <v>81.544203319499672</v>
      </c>
      <c r="E9" s="103">
        <v>81.209405148684681</v>
      </c>
    </row>
    <row r="10" spans="1:5">
      <c r="A10" s="209" t="s">
        <v>39</v>
      </c>
      <c r="B10" s="105">
        <v>3.2876134477965291</v>
      </c>
      <c r="C10" s="105">
        <v>27.054532841439858</v>
      </c>
      <c r="D10" s="105">
        <v>47.888053114403256</v>
      </c>
      <c r="E10" s="105">
        <v>39.57231441726595</v>
      </c>
    </row>
    <row r="11" spans="1:5">
      <c r="A11" s="1" t="s">
        <v>46</v>
      </c>
      <c r="B11" s="105">
        <v>9.5008277985788201</v>
      </c>
      <c r="C11" s="105">
        <v>10.930290470911084</v>
      </c>
      <c r="D11" s="105">
        <v>7.2362365762478351</v>
      </c>
      <c r="E11" s="105">
        <v>8.600077855565841</v>
      </c>
    </row>
    <row r="12" spans="1:5">
      <c r="A12" s="1" t="s">
        <v>48</v>
      </c>
      <c r="B12" s="105">
        <v>11.50644807465129</v>
      </c>
      <c r="C12" s="105">
        <v>8.6737027945986416</v>
      </c>
      <c r="D12" s="105">
        <v>6.7648666918141203</v>
      </c>
      <c r="E12" s="105">
        <v>7.5396266658379787</v>
      </c>
    </row>
    <row r="13" spans="1:5">
      <c r="A13" s="1" t="s">
        <v>49</v>
      </c>
      <c r="B13" s="105">
        <v>17.194106268274844</v>
      </c>
      <c r="C13" s="105">
        <v>8.838617305721959</v>
      </c>
      <c r="D13" s="105">
        <v>7.2904442230716038</v>
      </c>
      <c r="E13" s="105">
        <v>8.0375884057682985</v>
      </c>
    </row>
    <row r="14" spans="1:5">
      <c r="A14" s="1" t="s">
        <v>50</v>
      </c>
      <c r="B14" s="105">
        <v>20.987272716886142</v>
      </c>
      <c r="C14" s="105">
        <v>26.156362679731831</v>
      </c>
      <c r="D14" s="105">
        <v>12.364602713962846</v>
      </c>
      <c r="E14" s="105">
        <v>17.459797804246616</v>
      </c>
    </row>
    <row r="15" spans="1:5">
      <c r="A15" s="16" t="s">
        <v>53</v>
      </c>
      <c r="B15" s="112">
        <v>100</v>
      </c>
      <c r="C15" s="112">
        <v>100</v>
      </c>
      <c r="D15" s="112">
        <v>100</v>
      </c>
      <c r="E15" s="112">
        <v>100</v>
      </c>
    </row>
    <row r="16" spans="1:5">
      <c r="A16" s="1"/>
      <c r="B16" s="1"/>
      <c r="C16" s="1"/>
      <c r="D16" s="1"/>
      <c r="E16" s="11" t="s">
        <v>558</v>
      </c>
    </row>
    <row r="18" spans="1:1">
      <c r="A18" s="63" t="s">
        <v>568</v>
      </c>
    </row>
  </sheetData>
  <pageMargins left="0.75" right="0.75" top="1" bottom="1" header="0.5" footer="0.5"/>
  <headerFooter alignWithMargins="0"/>
</worksheet>
</file>

<file path=xl/worksheets/sheet54.xml><?xml version="1.0" encoding="utf-8"?>
<worksheet xmlns="http://schemas.openxmlformats.org/spreadsheetml/2006/main" xmlns:r="http://schemas.openxmlformats.org/officeDocument/2006/relationships">
  <dimension ref="A1:E16"/>
  <sheetViews>
    <sheetView workbookViewId="0">
      <selection activeCell="A2" sqref="A2"/>
    </sheetView>
  </sheetViews>
  <sheetFormatPr defaultRowHeight="11.25"/>
  <cols>
    <col min="1" max="1" width="11.42578125" style="1" customWidth="1"/>
    <col min="2" max="4" width="12" style="1" customWidth="1"/>
    <col min="5" max="16384" width="9.140625" style="1"/>
  </cols>
  <sheetData>
    <row r="1" spans="1:5">
      <c r="A1" s="6" t="s">
        <v>578</v>
      </c>
    </row>
    <row r="3" spans="1:5">
      <c r="D3" s="11" t="s">
        <v>84</v>
      </c>
      <c r="E3" s="11" t="s">
        <v>67</v>
      </c>
    </row>
    <row r="4" spans="1:5" s="6" customFormat="1">
      <c r="A4" s="28" t="s">
        <v>52</v>
      </c>
      <c r="B4" s="29" t="s">
        <v>574</v>
      </c>
      <c r="C4" s="29" t="s">
        <v>575</v>
      </c>
      <c r="D4" s="29" t="s">
        <v>576</v>
      </c>
      <c r="E4" s="29" t="s">
        <v>32</v>
      </c>
    </row>
    <row r="5" spans="1:5">
      <c r="A5" s="1" t="s">
        <v>45</v>
      </c>
      <c r="B5" s="26">
        <v>7.7276908923643068</v>
      </c>
      <c r="C5" s="26">
        <v>29.622815087396511</v>
      </c>
      <c r="D5" s="26">
        <v>62.649494020239196</v>
      </c>
      <c r="E5" s="26">
        <v>217.4</v>
      </c>
    </row>
    <row r="6" spans="1:5">
      <c r="A6" s="1" t="s">
        <v>47</v>
      </c>
      <c r="B6" s="26">
        <v>8.0858085808580871</v>
      </c>
      <c r="C6" s="26">
        <v>33.993399339933994</v>
      </c>
      <c r="D6" s="26">
        <v>57.920792079207914</v>
      </c>
      <c r="E6" s="26">
        <v>121.2</v>
      </c>
    </row>
    <row r="7" spans="1:5">
      <c r="A7" s="1" t="s">
        <v>51</v>
      </c>
      <c r="B7" s="26">
        <v>8.8000000000000007</v>
      </c>
      <c r="C7" s="26">
        <v>29.8</v>
      </c>
      <c r="D7" s="26">
        <v>61.4</v>
      </c>
      <c r="E7" s="26">
        <v>201.8</v>
      </c>
    </row>
    <row r="8" spans="1:5">
      <c r="A8" s="1" t="s">
        <v>39</v>
      </c>
      <c r="B8" s="26">
        <v>0.4880429477794046</v>
      </c>
      <c r="C8" s="26">
        <v>19.814543679843826</v>
      </c>
      <c r="D8" s="26">
        <v>79.697413372376786</v>
      </c>
      <c r="E8" s="26">
        <v>614.70000000000005</v>
      </c>
    </row>
    <row r="9" spans="1:5">
      <c r="A9" s="1" t="s">
        <v>46</v>
      </c>
      <c r="B9" s="26">
        <v>4.9000000000000004</v>
      </c>
      <c r="C9" s="26">
        <v>27.4</v>
      </c>
      <c r="D9" s="26">
        <v>67.7</v>
      </c>
      <c r="E9" s="26">
        <v>241.1</v>
      </c>
    </row>
    <row r="10" spans="1:5">
      <c r="A10" s="1" t="s">
        <v>48</v>
      </c>
      <c r="B10" s="26">
        <v>7.4308755760368674</v>
      </c>
      <c r="C10" s="26">
        <v>31.912442396313363</v>
      </c>
      <c r="D10" s="26">
        <v>60.656682027649765</v>
      </c>
      <c r="E10" s="26">
        <v>173.6</v>
      </c>
    </row>
    <row r="11" spans="1:5">
      <c r="A11" s="1" t="s">
        <v>49</v>
      </c>
      <c r="B11" s="26">
        <v>9.5</v>
      </c>
      <c r="C11" s="26">
        <v>33</v>
      </c>
      <c r="D11" s="26">
        <v>57.4</v>
      </c>
      <c r="E11" s="26">
        <v>221.2</v>
      </c>
    </row>
    <row r="12" spans="1:5">
      <c r="A12" s="1" t="s">
        <v>50</v>
      </c>
      <c r="B12" s="26">
        <v>7.0959264126149808</v>
      </c>
      <c r="C12" s="26">
        <v>29.434954007884361</v>
      </c>
      <c r="D12" s="26">
        <v>63.469119579500656</v>
      </c>
      <c r="E12" s="26">
        <v>304.39999999999998</v>
      </c>
    </row>
    <row r="13" spans="1:5">
      <c r="A13" s="16" t="s">
        <v>53</v>
      </c>
      <c r="B13" s="40">
        <v>5.4738951990073499</v>
      </c>
      <c r="C13" s="40">
        <v>27.288345900544048</v>
      </c>
      <c r="D13" s="40">
        <v>67.237758900448611</v>
      </c>
      <c r="E13" s="40">
        <v>2095.4</v>
      </c>
    </row>
    <row r="14" spans="1:5">
      <c r="E14" s="11" t="s">
        <v>577</v>
      </c>
    </row>
    <row r="16" spans="1:5">
      <c r="A16" s="24" t="s">
        <v>579</v>
      </c>
    </row>
  </sheetData>
  <pageMargins left="0.75" right="0.75" top="1" bottom="1" header="0.5" footer="0.5"/>
  <headerFooter alignWithMargins="0"/>
</worksheet>
</file>

<file path=xl/worksheets/sheet55.xml><?xml version="1.0" encoding="utf-8"?>
<worksheet xmlns="http://schemas.openxmlformats.org/spreadsheetml/2006/main" xmlns:r="http://schemas.openxmlformats.org/officeDocument/2006/relationships">
  <dimension ref="A1:E38"/>
  <sheetViews>
    <sheetView workbookViewId="0">
      <selection activeCell="A2" sqref="A2"/>
    </sheetView>
  </sheetViews>
  <sheetFormatPr defaultRowHeight="11.25"/>
  <cols>
    <col min="1" max="16384" width="9.140625" style="1"/>
  </cols>
  <sheetData>
    <row r="1" spans="1:5" s="6" customFormat="1">
      <c r="A1" s="6" t="s">
        <v>585</v>
      </c>
    </row>
    <row r="3" spans="1:5">
      <c r="E3" s="11" t="s">
        <v>580</v>
      </c>
    </row>
    <row r="4" spans="1:5" s="6" customFormat="1">
      <c r="A4" s="114"/>
      <c r="B4" s="409" t="s">
        <v>581</v>
      </c>
      <c r="C4" s="436"/>
      <c r="D4" s="409" t="s">
        <v>582</v>
      </c>
      <c r="E4" s="417"/>
    </row>
    <row r="5" spans="1:5" s="6" customFormat="1">
      <c r="A5" s="17" t="s">
        <v>52</v>
      </c>
      <c r="B5" s="28">
        <v>2002</v>
      </c>
      <c r="C5" s="28">
        <v>2007</v>
      </c>
      <c r="D5" s="28">
        <v>2002</v>
      </c>
      <c r="E5" s="28">
        <v>2007</v>
      </c>
    </row>
    <row r="6" spans="1:5">
      <c r="A6" s="180"/>
      <c r="B6" s="434" t="s">
        <v>199</v>
      </c>
      <c r="C6" s="435"/>
      <c r="D6" s="435"/>
      <c r="E6" s="435"/>
    </row>
    <row r="7" spans="1:5">
      <c r="A7" s="1" t="s">
        <v>45</v>
      </c>
      <c r="B7" s="26">
        <v>51.8</v>
      </c>
      <c r="C7" s="26">
        <v>57.9</v>
      </c>
      <c r="D7" s="26">
        <v>6.7</v>
      </c>
      <c r="E7" s="26">
        <v>5.3</v>
      </c>
    </row>
    <row r="8" spans="1:5">
      <c r="A8" s="1" t="s">
        <v>47</v>
      </c>
      <c r="B8" s="26">
        <v>55.9</v>
      </c>
      <c r="C8" s="26">
        <v>59.9</v>
      </c>
      <c r="D8" s="26">
        <v>3.9</v>
      </c>
      <c r="E8" s="26">
        <v>4.4000000000000004</v>
      </c>
    </row>
    <row r="9" spans="1:5">
      <c r="A9" s="1" t="s">
        <v>51</v>
      </c>
      <c r="B9" s="26">
        <v>55.7</v>
      </c>
      <c r="C9" s="26">
        <v>58.9</v>
      </c>
      <c r="D9" s="26">
        <v>4.8</v>
      </c>
      <c r="E9" s="26">
        <v>4.5999999999999996</v>
      </c>
    </row>
    <row r="10" spans="1:5">
      <c r="A10" s="1" t="s">
        <v>39</v>
      </c>
      <c r="B10" s="26">
        <v>60.1</v>
      </c>
      <c r="C10" s="26">
        <v>62.3</v>
      </c>
      <c r="D10" s="26">
        <v>3.6</v>
      </c>
      <c r="E10" s="26">
        <v>4.3</v>
      </c>
    </row>
    <row r="11" spans="1:5">
      <c r="A11" s="1" t="s">
        <v>46</v>
      </c>
      <c r="B11" s="26">
        <v>61.4</v>
      </c>
      <c r="C11" s="26">
        <v>64.5</v>
      </c>
      <c r="D11" s="26">
        <v>3.3</v>
      </c>
      <c r="E11" s="26">
        <v>4.0999999999999996</v>
      </c>
    </row>
    <row r="12" spans="1:5">
      <c r="A12" s="1" t="s">
        <v>48</v>
      </c>
      <c r="B12" s="26">
        <v>56.4</v>
      </c>
      <c r="C12" s="26">
        <v>59.7</v>
      </c>
      <c r="D12" s="26">
        <v>3.6</v>
      </c>
      <c r="E12" s="26">
        <v>5.8</v>
      </c>
    </row>
    <row r="13" spans="1:5">
      <c r="A13" s="1" t="s">
        <v>49</v>
      </c>
      <c r="B13" s="26">
        <v>56</v>
      </c>
      <c r="C13" s="26">
        <v>58.8</v>
      </c>
      <c r="D13" s="26">
        <v>4.7</v>
      </c>
      <c r="E13" s="26">
        <v>5.0999999999999996</v>
      </c>
    </row>
    <row r="14" spans="1:5">
      <c r="A14" s="1" t="s">
        <v>50</v>
      </c>
      <c r="B14" s="26">
        <v>54.5</v>
      </c>
      <c r="C14" s="26">
        <v>59.5</v>
      </c>
      <c r="D14" s="26">
        <v>4</v>
      </c>
      <c r="E14" s="26">
        <v>3.5</v>
      </c>
    </row>
    <row r="15" spans="1:5" s="6" customFormat="1">
      <c r="A15" s="6" t="s">
        <v>53</v>
      </c>
      <c r="B15" s="25">
        <v>57.1</v>
      </c>
      <c r="C15" s="25">
        <v>60.6</v>
      </c>
      <c r="D15" s="25">
        <v>4.2</v>
      </c>
      <c r="E15" s="25">
        <v>4.5</v>
      </c>
    </row>
    <row r="16" spans="1:5">
      <c r="A16" s="90"/>
      <c r="B16" s="410" t="s">
        <v>583</v>
      </c>
      <c r="C16" s="410"/>
      <c r="D16" s="410"/>
      <c r="E16" s="410"/>
    </row>
    <row r="17" spans="1:5">
      <c r="A17" s="1" t="s">
        <v>45</v>
      </c>
      <c r="B17" s="26">
        <v>62.8</v>
      </c>
      <c r="C17" s="26">
        <v>67</v>
      </c>
      <c r="D17" s="26">
        <v>7</v>
      </c>
      <c r="E17" s="26">
        <v>5.7</v>
      </c>
    </row>
    <row r="18" spans="1:5">
      <c r="A18" s="1" t="s">
        <v>47</v>
      </c>
      <c r="B18" s="26">
        <v>67.3</v>
      </c>
      <c r="C18" s="26">
        <v>71.099999999999994</v>
      </c>
      <c r="D18" s="26">
        <v>3.6</v>
      </c>
      <c r="E18" s="26">
        <v>4.0999999999999996</v>
      </c>
    </row>
    <row r="19" spans="1:5">
      <c r="A19" s="1" t="s">
        <v>51</v>
      </c>
      <c r="B19" s="26">
        <v>66.900000000000006</v>
      </c>
      <c r="C19" s="26">
        <v>69</v>
      </c>
      <c r="D19" s="26">
        <v>4.8</v>
      </c>
      <c r="E19" s="26">
        <v>4.0999999999999996</v>
      </c>
    </row>
    <row r="20" spans="1:5">
      <c r="A20" s="1" t="s">
        <v>39</v>
      </c>
      <c r="B20" s="26">
        <v>69.099999999999994</v>
      </c>
      <c r="C20" s="26">
        <v>69.8</v>
      </c>
      <c r="D20" s="26">
        <v>4.4000000000000004</v>
      </c>
      <c r="E20" s="26">
        <v>5.2</v>
      </c>
    </row>
    <row r="21" spans="1:5">
      <c r="A21" s="1" t="s">
        <v>46</v>
      </c>
      <c r="B21" s="26">
        <v>73.2</v>
      </c>
      <c r="C21" s="26">
        <v>74.400000000000006</v>
      </c>
      <c r="D21" s="26">
        <v>3.2</v>
      </c>
      <c r="E21" s="26">
        <v>4</v>
      </c>
    </row>
    <row r="22" spans="1:5">
      <c r="A22" s="1" t="s">
        <v>48</v>
      </c>
      <c r="B22" s="26">
        <v>67.400000000000006</v>
      </c>
      <c r="C22" s="26">
        <v>69.2</v>
      </c>
      <c r="D22" s="26">
        <v>4.3</v>
      </c>
      <c r="E22" s="26">
        <v>5.6</v>
      </c>
    </row>
    <row r="23" spans="1:5">
      <c r="A23" s="1" t="s">
        <v>49</v>
      </c>
      <c r="B23" s="26">
        <v>66.7</v>
      </c>
      <c r="C23" s="26">
        <v>68.5</v>
      </c>
      <c r="D23" s="26">
        <v>4.7</v>
      </c>
      <c r="E23" s="26">
        <v>5</v>
      </c>
    </row>
    <row r="24" spans="1:5">
      <c r="A24" s="1" t="s">
        <v>50</v>
      </c>
      <c r="B24" s="26">
        <v>65.400000000000006</v>
      </c>
      <c r="C24" s="26">
        <v>68.599999999999994</v>
      </c>
      <c r="D24" s="26">
        <v>4.4000000000000004</v>
      </c>
      <c r="E24" s="26">
        <v>3.6</v>
      </c>
    </row>
    <row r="25" spans="1:5" s="6" customFormat="1">
      <c r="A25" s="6" t="s">
        <v>53</v>
      </c>
      <c r="B25" s="25">
        <v>67.5</v>
      </c>
      <c r="C25" s="25">
        <v>69.599999999999994</v>
      </c>
      <c r="D25" s="25">
        <v>4.5</v>
      </c>
      <c r="E25" s="25">
        <v>4.7</v>
      </c>
    </row>
    <row r="26" spans="1:5">
      <c r="A26" s="90"/>
      <c r="B26" s="410" t="s">
        <v>584</v>
      </c>
      <c r="C26" s="410"/>
      <c r="D26" s="410"/>
      <c r="E26" s="410"/>
    </row>
    <row r="27" spans="1:5">
      <c r="A27" s="1" t="s">
        <v>45</v>
      </c>
      <c r="B27" s="26">
        <v>40.799999999999997</v>
      </c>
      <c r="C27" s="26">
        <v>48.6</v>
      </c>
      <c r="D27" s="26">
        <v>6.2</v>
      </c>
      <c r="E27" s="26">
        <v>4.9000000000000004</v>
      </c>
    </row>
    <row r="28" spans="1:5">
      <c r="A28" s="1" t="s">
        <v>47</v>
      </c>
      <c r="B28" s="26">
        <v>44.2</v>
      </c>
      <c r="C28" s="26">
        <v>48.5</v>
      </c>
      <c r="D28" s="26">
        <v>4.4000000000000004</v>
      </c>
      <c r="E28" s="26">
        <v>4.8</v>
      </c>
    </row>
    <row r="29" spans="1:5">
      <c r="A29" s="1" t="s">
        <v>51</v>
      </c>
      <c r="B29" s="26">
        <v>44.6</v>
      </c>
      <c r="C29" s="26">
        <v>49</v>
      </c>
      <c r="D29" s="26">
        <v>4.8</v>
      </c>
      <c r="E29" s="26">
        <v>5.2</v>
      </c>
    </row>
    <row r="30" spans="1:5">
      <c r="A30" s="1" t="s">
        <v>39</v>
      </c>
      <c r="B30" s="26">
        <v>52</v>
      </c>
      <c r="C30" s="26">
        <v>55.2</v>
      </c>
      <c r="D30" s="26">
        <v>2.7</v>
      </c>
      <c r="E30" s="26">
        <v>3.3</v>
      </c>
    </row>
    <row r="31" spans="1:5">
      <c r="A31" s="1" t="s">
        <v>46</v>
      </c>
      <c r="B31" s="26">
        <v>49.8</v>
      </c>
      <c r="C31" s="26">
        <v>54.6</v>
      </c>
      <c r="D31" s="26">
        <v>3.5</v>
      </c>
      <c r="E31" s="26">
        <v>4.0999999999999996</v>
      </c>
    </row>
    <row r="32" spans="1:5">
      <c r="A32" s="1" t="s">
        <v>48</v>
      </c>
      <c r="B32" s="26">
        <v>45.6</v>
      </c>
      <c r="C32" s="26">
        <v>50.1</v>
      </c>
      <c r="D32" s="26">
        <v>2.6</v>
      </c>
      <c r="E32" s="26">
        <v>5.9</v>
      </c>
    </row>
    <row r="33" spans="1:5">
      <c r="A33" s="1" t="s">
        <v>49</v>
      </c>
      <c r="B33" s="26">
        <v>45.2</v>
      </c>
      <c r="C33" s="26">
        <v>49</v>
      </c>
      <c r="D33" s="26">
        <v>4.5999999999999996</v>
      </c>
      <c r="E33" s="26">
        <v>5.2</v>
      </c>
    </row>
    <row r="34" spans="1:5">
      <c r="A34" s="1" t="s">
        <v>50</v>
      </c>
      <c r="B34" s="26">
        <v>43.8</v>
      </c>
      <c r="C34" s="26">
        <v>50.6</v>
      </c>
      <c r="D34" s="26">
        <v>3.6</v>
      </c>
      <c r="E34" s="26">
        <v>3.3</v>
      </c>
    </row>
    <row r="35" spans="1:5" s="6" customFormat="1">
      <c r="A35" s="16" t="s">
        <v>53</v>
      </c>
      <c r="B35" s="40">
        <v>47</v>
      </c>
      <c r="C35" s="40">
        <v>51.7</v>
      </c>
      <c r="D35" s="40">
        <v>3.7</v>
      </c>
      <c r="E35" s="40">
        <v>4.2</v>
      </c>
    </row>
    <row r="36" spans="1:5">
      <c r="E36" s="11" t="s">
        <v>577</v>
      </c>
    </row>
    <row r="38" spans="1:5">
      <c r="A38" s="24" t="s">
        <v>586</v>
      </c>
    </row>
  </sheetData>
  <mergeCells count="5">
    <mergeCell ref="B6:E6"/>
    <mergeCell ref="B16:E16"/>
    <mergeCell ref="B26:E26"/>
    <mergeCell ref="B4:C4"/>
    <mergeCell ref="D4:E4"/>
  </mergeCells>
  <pageMargins left="0.75" right="0.75" top="1" bottom="1" header="0.5" footer="0.5"/>
  <headerFooter alignWithMargins="0"/>
</worksheet>
</file>

<file path=xl/worksheets/sheet56.xml><?xml version="1.0" encoding="utf-8"?>
<worksheet xmlns="http://schemas.openxmlformats.org/spreadsheetml/2006/main" xmlns:r="http://schemas.openxmlformats.org/officeDocument/2006/relationships">
  <dimension ref="A1:H38"/>
  <sheetViews>
    <sheetView workbookViewId="0">
      <selection activeCell="A2" sqref="A2"/>
    </sheetView>
  </sheetViews>
  <sheetFormatPr defaultRowHeight="11.25"/>
  <cols>
    <col min="1" max="16384" width="9.140625" style="1"/>
  </cols>
  <sheetData>
    <row r="1" spans="1:1">
      <c r="A1" s="6" t="s">
        <v>587</v>
      </c>
    </row>
    <row r="23" spans="1:8">
      <c r="H23" s="11" t="s">
        <v>577</v>
      </c>
    </row>
    <row r="26" spans="1:8">
      <c r="A26" s="212" t="s">
        <v>336</v>
      </c>
    </row>
    <row r="27" spans="1:8">
      <c r="C27" s="11" t="s">
        <v>60</v>
      </c>
    </row>
    <row r="28" spans="1:8">
      <c r="A28" s="28" t="s">
        <v>52</v>
      </c>
      <c r="B28" s="28">
        <v>2002</v>
      </c>
      <c r="C28" s="28">
        <v>2007</v>
      </c>
      <c r="D28" s="185"/>
    </row>
    <row r="29" spans="1:8">
      <c r="A29" s="1" t="s">
        <v>45</v>
      </c>
      <c r="B29" s="26">
        <v>2.2592791823561056</v>
      </c>
      <c r="C29" s="26">
        <v>1.7421602787456445</v>
      </c>
      <c r="D29" s="213"/>
    </row>
    <row r="30" spans="1:8">
      <c r="A30" s="1" t="s">
        <v>47</v>
      </c>
      <c r="B30" s="26">
        <v>1.1904761904761902</v>
      </c>
      <c r="C30" s="26">
        <v>1.1049723756906076</v>
      </c>
      <c r="D30" s="213"/>
    </row>
    <row r="31" spans="1:8">
      <c r="A31" s="1" t="s">
        <v>51</v>
      </c>
      <c r="B31" s="26">
        <v>1.2514220705346986</v>
      </c>
      <c r="C31" s="26">
        <v>1.0874704491725766</v>
      </c>
      <c r="D31" s="213"/>
    </row>
    <row r="32" spans="1:8">
      <c r="A32" s="1" t="s">
        <v>39</v>
      </c>
      <c r="B32" s="26">
        <v>0.81229030549178882</v>
      </c>
      <c r="C32" s="26">
        <v>1.1361867704280155</v>
      </c>
      <c r="D32" s="213"/>
    </row>
    <row r="33" spans="1:4">
      <c r="A33" s="1" t="s">
        <v>46</v>
      </c>
      <c r="B33" s="26">
        <v>0.79681274900398424</v>
      </c>
      <c r="C33" s="26">
        <v>1.0744130521289297</v>
      </c>
      <c r="D33" s="213"/>
    </row>
    <row r="34" spans="1:4">
      <c r="A34" s="1" t="s">
        <v>48</v>
      </c>
      <c r="B34" s="26">
        <v>1.0855683269476373</v>
      </c>
      <c r="C34" s="26">
        <v>2.0640956002172732</v>
      </c>
      <c r="D34" s="213"/>
    </row>
    <row r="35" spans="1:4">
      <c r="A35" s="1" t="s">
        <v>49</v>
      </c>
      <c r="B35" s="26">
        <v>1.7561983471074381</v>
      </c>
      <c r="C35" s="26">
        <v>1.673101673101673</v>
      </c>
      <c r="D35" s="213"/>
    </row>
    <row r="36" spans="1:4">
      <c r="A36" s="1" t="s">
        <v>50</v>
      </c>
      <c r="B36" s="26">
        <v>1.0344827586206897</v>
      </c>
      <c r="C36" s="26">
        <v>0.98319061211544578</v>
      </c>
      <c r="D36" s="213"/>
    </row>
    <row r="37" spans="1:4">
      <c r="A37" s="16" t="s">
        <v>33</v>
      </c>
      <c r="B37" s="40">
        <v>1.1787712531913737</v>
      </c>
      <c r="C37" s="40">
        <v>1.2943213927627379</v>
      </c>
      <c r="D37" s="213"/>
    </row>
    <row r="38" spans="1:4">
      <c r="C38" s="11" t="s">
        <v>577</v>
      </c>
    </row>
  </sheetData>
  <pageMargins left="0.75" right="0.75" top="1" bottom="1" header="0.5" footer="0.5"/>
  <pageSetup paperSize="9" orientation="portrait" r:id="rId1"/>
  <headerFooter alignWithMargins="0"/>
  <drawing r:id="rId2"/>
</worksheet>
</file>

<file path=xl/worksheets/sheet57.xml><?xml version="1.0" encoding="utf-8"?>
<worksheet xmlns="http://schemas.openxmlformats.org/spreadsheetml/2006/main" xmlns:r="http://schemas.openxmlformats.org/officeDocument/2006/relationships">
  <dimension ref="A1:I37"/>
  <sheetViews>
    <sheetView workbookViewId="0">
      <selection activeCell="A2" sqref="A2"/>
    </sheetView>
  </sheetViews>
  <sheetFormatPr defaultRowHeight="12.75"/>
  <sheetData>
    <row r="1" spans="1:9">
      <c r="A1" s="6" t="s">
        <v>2</v>
      </c>
      <c r="B1" s="6"/>
      <c r="C1" s="6"/>
      <c r="D1" s="6"/>
      <c r="E1" s="6"/>
      <c r="F1" s="6"/>
      <c r="G1" s="6"/>
      <c r="H1" s="6"/>
      <c r="I1" s="6"/>
    </row>
    <row r="2" spans="1:9">
      <c r="A2" s="6"/>
      <c r="B2" s="6"/>
      <c r="C2" s="6"/>
      <c r="D2" s="6"/>
      <c r="E2" s="6"/>
      <c r="F2" s="6"/>
      <c r="G2" s="6"/>
      <c r="H2" s="6"/>
      <c r="I2" s="6"/>
    </row>
    <row r="3" spans="1:9">
      <c r="D3" s="1"/>
      <c r="E3" s="1"/>
      <c r="F3" s="1"/>
      <c r="G3" s="1"/>
      <c r="H3" s="1"/>
      <c r="I3" s="1"/>
    </row>
    <row r="4" spans="1:9">
      <c r="D4" s="339"/>
      <c r="E4" s="6"/>
      <c r="F4" s="6"/>
      <c r="G4" s="6"/>
      <c r="H4" s="6"/>
      <c r="I4" s="6"/>
    </row>
    <row r="5" spans="1:9">
      <c r="D5" s="340"/>
      <c r="E5" s="1"/>
      <c r="F5" s="1"/>
      <c r="G5" s="1"/>
      <c r="H5" s="1"/>
      <c r="I5" s="1"/>
    </row>
    <row r="6" spans="1:9">
      <c r="D6" s="340"/>
      <c r="E6" s="1"/>
      <c r="F6" s="1"/>
      <c r="G6" s="1"/>
      <c r="H6" s="1"/>
      <c r="I6" s="1"/>
    </row>
    <row r="7" spans="1:9">
      <c r="D7" s="340"/>
      <c r="E7" s="1"/>
      <c r="F7" s="1"/>
      <c r="G7" s="1"/>
      <c r="H7" s="1"/>
      <c r="I7" s="1"/>
    </row>
    <row r="8" spans="1:9">
      <c r="D8" s="340"/>
      <c r="E8" s="1"/>
      <c r="F8" s="1"/>
      <c r="G8" s="1"/>
      <c r="H8" s="1"/>
      <c r="I8" s="1"/>
    </row>
    <row r="9" spans="1:9">
      <c r="D9" s="340"/>
      <c r="E9" s="1"/>
      <c r="F9" s="1"/>
      <c r="G9" s="1"/>
      <c r="H9" s="1"/>
      <c r="I9" s="1"/>
    </row>
    <row r="10" spans="1:9">
      <c r="D10" s="340"/>
      <c r="E10" s="1"/>
      <c r="F10" s="1"/>
      <c r="G10" s="1"/>
      <c r="H10" s="1"/>
      <c r="I10" s="1"/>
    </row>
    <row r="11" spans="1:9">
      <c r="D11" s="340"/>
      <c r="E11" s="1"/>
      <c r="F11" s="1"/>
      <c r="G11" s="1"/>
      <c r="H11" s="1"/>
      <c r="I11" s="1"/>
    </row>
    <row r="12" spans="1:9">
      <c r="D12" s="340"/>
      <c r="E12" s="1"/>
      <c r="F12" s="1"/>
      <c r="G12" s="1"/>
      <c r="H12" s="1"/>
      <c r="I12" s="1"/>
    </row>
    <row r="13" spans="1:9">
      <c r="D13" s="340"/>
      <c r="E13" s="6"/>
      <c r="F13" s="6"/>
      <c r="G13" s="6"/>
      <c r="H13" s="6"/>
      <c r="I13" s="6"/>
    </row>
    <row r="14" spans="1:9">
      <c r="A14" s="1"/>
      <c r="B14" s="1"/>
      <c r="C14" s="1"/>
      <c r="D14" s="1"/>
      <c r="E14" s="1"/>
      <c r="F14" s="1"/>
      <c r="G14" s="1"/>
      <c r="H14" s="1"/>
      <c r="I14" s="1"/>
    </row>
    <row r="15" spans="1:9">
      <c r="B15" s="1"/>
      <c r="C15" s="1"/>
      <c r="D15" s="1"/>
      <c r="E15" s="1"/>
      <c r="F15" s="1"/>
      <c r="G15" s="1"/>
      <c r="H15" s="1"/>
      <c r="I15" s="1"/>
    </row>
    <row r="16" spans="1:9">
      <c r="A16" s="1"/>
      <c r="B16" s="1"/>
      <c r="C16" s="1"/>
      <c r="D16" s="1"/>
      <c r="E16" s="1"/>
      <c r="F16" s="1"/>
      <c r="G16" s="1"/>
      <c r="H16" s="1"/>
      <c r="I16" s="1"/>
    </row>
    <row r="17" spans="1:9">
      <c r="A17" s="1"/>
      <c r="B17" s="1"/>
      <c r="C17" s="1"/>
      <c r="D17" s="1"/>
      <c r="E17" s="1"/>
      <c r="F17" s="1"/>
      <c r="G17" s="1"/>
      <c r="H17" s="1"/>
      <c r="I17" s="1"/>
    </row>
    <row r="18" spans="1:9">
      <c r="A18" s="1"/>
      <c r="B18" s="1"/>
      <c r="C18" s="1"/>
      <c r="D18" s="1"/>
      <c r="E18" s="1"/>
      <c r="F18" s="1"/>
      <c r="G18" s="1"/>
      <c r="H18" s="1"/>
      <c r="I18" s="1"/>
    </row>
    <row r="19" spans="1:9">
      <c r="A19" s="1"/>
      <c r="B19" s="1"/>
      <c r="C19" s="1"/>
      <c r="D19" s="1"/>
      <c r="E19" s="1"/>
      <c r="F19" s="1"/>
      <c r="G19" s="1"/>
      <c r="H19" s="1"/>
      <c r="I19" s="1"/>
    </row>
    <row r="20" spans="1:9">
      <c r="A20" s="1"/>
      <c r="B20" s="1"/>
      <c r="C20" s="1"/>
      <c r="D20" s="1"/>
      <c r="E20" s="1"/>
      <c r="F20" s="1"/>
      <c r="G20" s="1"/>
      <c r="H20" s="1"/>
      <c r="I20" s="1"/>
    </row>
    <row r="21" spans="1:9">
      <c r="A21" s="1"/>
      <c r="B21" s="1"/>
      <c r="C21" s="1"/>
      <c r="D21" s="1"/>
      <c r="E21" s="1"/>
      <c r="F21" s="1"/>
      <c r="G21" s="1"/>
      <c r="H21" s="1"/>
      <c r="I21" s="1"/>
    </row>
    <row r="22" spans="1:9">
      <c r="A22" s="1"/>
      <c r="B22" s="1"/>
      <c r="C22" s="1"/>
      <c r="D22" s="1"/>
      <c r="E22" s="1"/>
      <c r="F22" s="1"/>
      <c r="G22" s="1"/>
      <c r="H22" s="11" t="s">
        <v>577</v>
      </c>
      <c r="I22" s="1"/>
    </row>
    <row r="23" spans="1:9">
      <c r="A23" s="1"/>
      <c r="B23" s="1"/>
      <c r="C23" s="1"/>
      <c r="D23" s="1"/>
      <c r="E23" s="1"/>
      <c r="F23" s="1"/>
      <c r="G23" s="1"/>
      <c r="H23" s="1"/>
      <c r="I23" s="1"/>
    </row>
    <row r="24" spans="1:9">
      <c r="A24" s="24" t="s">
        <v>1</v>
      </c>
      <c r="B24" s="1"/>
      <c r="C24" s="1"/>
      <c r="D24" s="1"/>
      <c r="E24" s="1"/>
      <c r="F24" s="1"/>
      <c r="G24" s="1"/>
      <c r="H24" s="1"/>
      <c r="I24" s="1"/>
    </row>
    <row r="25" spans="1:9">
      <c r="A25" s="1"/>
      <c r="B25" s="1"/>
      <c r="C25" s="1"/>
      <c r="D25" s="1"/>
      <c r="E25" s="1"/>
      <c r="F25" s="1"/>
      <c r="G25" s="1"/>
      <c r="H25" s="1"/>
      <c r="I25" s="1"/>
    </row>
    <row r="26" spans="1:9">
      <c r="A26" s="212" t="s">
        <v>336</v>
      </c>
      <c r="B26" s="1"/>
      <c r="C26" s="1"/>
      <c r="D26" s="1"/>
      <c r="E26" s="1"/>
      <c r="F26" s="1"/>
      <c r="G26" s="1"/>
      <c r="H26" s="1"/>
      <c r="I26" s="1"/>
    </row>
    <row r="27" spans="1:9">
      <c r="A27" s="1"/>
      <c r="B27" s="1"/>
      <c r="C27" s="11" t="s">
        <v>60</v>
      </c>
    </row>
    <row r="28" spans="1:9">
      <c r="A28" s="28" t="s">
        <v>52</v>
      </c>
      <c r="B28" s="28">
        <v>2001</v>
      </c>
      <c r="C28" s="28">
        <v>2004</v>
      </c>
    </row>
    <row r="29" spans="1:9">
      <c r="A29" s="1" t="s">
        <v>45</v>
      </c>
      <c r="B29" s="1">
        <v>6.4</v>
      </c>
      <c r="C29" s="1">
        <v>8.8000000000000007</v>
      </c>
    </row>
    <row r="30" spans="1:9">
      <c r="A30" s="1" t="s">
        <v>47</v>
      </c>
      <c r="B30" s="1">
        <v>5.9</v>
      </c>
      <c r="C30" s="1">
        <v>9.6999999999999993</v>
      </c>
    </row>
    <row r="31" spans="1:9">
      <c r="A31" s="1" t="s">
        <v>51</v>
      </c>
      <c r="B31" s="1">
        <v>5.9</v>
      </c>
      <c r="C31" s="1">
        <v>7.6</v>
      </c>
    </row>
    <row r="32" spans="1:9">
      <c r="A32" s="1" t="s">
        <v>39</v>
      </c>
      <c r="B32" s="1">
        <v>9.6999999999999993</v>
      </c>
      <c r="C32" s="1">
        <v>11.2</v>
      </c>
    </row>
    <row r="33" spans="1:3">
      <c r="A33" s="1" t="s">
        <v>46</v>
      </c>
      <c r="B33" s="1">
        <v>10.1</v>
      </c>
      <c r="C33" s="1">
        <v>13.2</v>
      </c>
    </row>
    <row r="34" spans="1:3">
      <c r="A34" s="1" t="s">
        <v>48</v>
      </c>
      <c r="B34" s="1">
        <v>9.3000000000000007</v>
      </c>
      <c r="C34" s="1">
        <v>10.3</v>
      </c>
    </row>
    <row r="35" spans="1:3">
      <c r="A35" s="1" t="s">
        <v>49</v>
      </c>
      <c r="B35" s="1">
        <v>6.9</v>
      </c>
      <c r="C35" s="1">
        <v>7.6</v>
      </c>
    </row>
    <row r="36" spans="1:3">
      <c r="A36" s="1" t="s">
        <v>50</v>
      </c>
      <c r="B36" s="1">
        <v>7.6</v>
      </c>
      <c r="C36" s="1">
        <v>9.6999999999999993</v>
      </c>
    </row>
    <row r="37" spans="1:3">
      <c r="A37" s="16" t="s">
        <v>33</v>
      </c>
      <c r="B37" s="16">
        <v>8.3000000000000007</v>
      </c>
      <c r="C37" s="16">
        <v>10.1</v>
      </c>
    </row>
  </sheetData>
  <pageMargins left="0.75" right="0.75" top="1" bottom="1" header="0.5" footer="0.5"/>
  <pageSetup paperSize="9" orientation="portrait" r:id="rId1"/>
  <headerFooter alignWithMargins="0"/>
  <drawing r:id="rId2"/>
</worksheet>
</file>

<file path=xl/worksheets/sheet58.xml><?xml version="1.0" encoding="utf-8"?>
<worksheet xmlns="http://schemas.openxmlformats.org/spreadsheetml/2006/main" xmlns:r="http://schemas.openxmlformats.org/officeDocument/2006/relationships">
  <dimension ref="A1:H30"/>
  <sheetViews>
    <sheetView workbookViewId="0">
      <selection activeCell="A2" sqref="A2"/>
    </sheetView>
  </sheetViews>
  <sheetFormatPr defaultRowHeight="11.25"/>
  <cols>
    <col min="1" max="5" width="9.140625" style="1"/>
    <col min="6" max="6" width="10.7109375" style="1" customWidth="1"/>
    <col min="7" max="16384" width="9.140625" style="1"/>
  </cols>
  <sheetData>
    <row r="1" spans="1:8">
      <c r="A1" s="6" t="s">
        <v>760</v>
      </c>
      <c r="B1" s="6"/>
      <c r="C1" s="6"/>
      <c r="D1" s="6"/>
      <c r="E1" s="6"/>
      <c r="F1" s="6"/>
      <c r="G1" s="6"/>
      <c r="H1" s="6"/>
    </row>
    <row r="2" spans="1:8">
      <c r="A2" s="6"/>
      <c r="B2" s="6"/>
      <c r="C2" s="6"/>
      <c r="D2" s="6"/>
      <c r="E2" s="6"/>
      <c r="F2" s="6"/>
      <c r="G2" s="6"/>
      <c r="H2" s="6"/>
    </row>
    <row r="3" spans="1:8">
      <c r="A3" s="6"/>
      <c r="B3" s="6"/>
      <c r="C3" s="6"/>
      <c r="D3" s="6"/>
      <c r="E3" s="6"/>
      <c r="F3" s="6"/>
      <c r="G3" s="6"/>
      <c r="H3" s="11" t="s">
        <v>588</v>
      </c>
    </row>
    <row r="4" spans="1:8">
      <c r="A4" s="91"/>
      <c r="B4" s="90"/>
      <c r="C4" s="90"/>
      <c r="D4" s="28" t="s">
        <v>589</v>
      </c>
      <c r="E4" s="90"/>
      <c r="F4" s="90"/>
      <c r="G4" s="90"/>
      <c r="H4" s="90"/>
    </row>
    <row r="5" spans="1:8" ht="22.5">
      <c r="A5" s="313" t="s">
        <v>52</v>
      </c>
      <c r="B5" s="120" t="s">
        <v>590</v>
      </c>
      <c r="C5" s="120" t="s">
        <v>591</v>
      </c>
      <c r="D5" s="120" t="s">
        <v>592</v>
      </c>
      <c r="E5" s="120" t="s">
        <v>593</v>
      </c>
      <c r="F5" s="120" t="s">
        <v>594</v>
      </c>
      <c r="G5" s="120" t="s">
        <v>193</v>
      </c>
      <c r="H5" s="120" t="s">
        <v>53</v>
      </c>
    </row>
    <row r="6" spans="1:8">
      <c r="A6" s="1" t="s">
        <v>45</v>
      </c>
      <c r="B6" s="26">
        <v>61.06194690265486</v>
      </c>
      <c r="C6" s="26">
        <v>15.929203539823009</v>
      </c>
      <c r="D6" s="26">
        <v>4.8672566371681416</v>
      </c>
      <c r="E6" s="26">
        <v>10.176991150442477</v>
      </c>
      <c r="F6" s="173">
        <v>6.6371681415929196</v>
      </c>
      <c r="G6" s="173" t="s">
        <v>595</v>
      </c>
      <c r="H6" s="26">
        <v>100</v>
      </c>
    </row>
    <row r="7" spans="1:8">
      <c r="A7" s="1" t="s">
        <v>47</v>
      </c>
      <c r="B7" s="26">
        <v>57.142857142857153</v>
      </c>
      <c r="C7" s="26">
        <v>12.698412698412701</v>
      </c>
      <c r="D7" s="26">
        <v>4.7619047619047619</v>
      </c>
      <c r="E7" s="26">
        <v>11.904761904761905</v>
      </c>
      <c r="F7" s="173">
        <v>8.7301587301587311</v>
      </c>
      <c r="G7" s="173">
        <v>3.9682539682539679</v>
      </c>
      <c r="H7" s="26">
        <v>100</v>
      </c>
    </row>
    <row r="8" spans="1:8">
      <c r="A8" s="1" t="s">
        <v>51</v>
      </c>
      <c r="B8" s="26">
        <v>62.62626262626263</v>
      </c>
      <c r="C8" s="26">
        <v>7.0707070707070701</v>
      </c>
      <c r="D8" s="26">
        <v>3.535353535353535</v>
      </c>
      <c r="E8" s="26">
        <v>17.676767676767678</v>
      </c>
      <c r="F8" s="173">
        <v>7.0707070707070701</v>
      </c>
      <c r="G8" s="173">
        <v>2.0202020202020203</v>
      </c>
      <c r="H8" s="26">
        <v>100</v>
      </c>
    </row>
    <row r="9" spans="1:8">
      <c r="A9" s="1" t="s">
        <v>39</v>
      </c>
      <c r="B9" s="26">
        <v>61.623616236162363</v>
      </c>
      <c r="C9" s="26">
        <v>8.4870848708487081</v>
      </c>
      <c r="D9" s="26">
        <v>4.428044280442804</v>
      </c>
      <c r="E9" s="26">
        <v>8.1180811808118083</v>
      </c>
      <c r="F9" s="173">
        <v>15.498154981549817</v>
      </c>
      <c r="G9" s="173">
        <v>1.6605166051660518</v>
      </c>
      <c r="H9" s="26">
        <v>100</v>
      </c>
    </row>
    <row r="10" spans="1:8">
      <c r="A10" s="1" t="s">
        <v>46</v>
      </c>
      <c r="B10" s="26">
        <v>60.546875</v>
      </c>
      <c r="C10" s="26">
        <v>10.546875</v>
      </c>
      <c r="D10" s="26">
        <v>4.6875</v>
      </c>
      <c r="E10" s="26">
        <v>10.15625</v>
      </c>
      <c r="F10" s="173">
        <v>11.71875</v>
      </c>
      <c r="G10" s="173">
        <v>1.953125</v>
      </c>
      <c r="H10" s="26">
        <v>100</v>
      </c>
    </row>
    <row r="11" spans="1:8">
      <c r="A11" s="1" t="s">
        <v>48</v>
      </c>
      <c r="B11" s="26">
        <v>60.752688172043015</v>
      </c>
      <c r="C11" s="26">
        <v>11.29032258064516</v>
      </c>
      <c r="D11" s="26">
        <v>4.301075268817204</v>
      </c>
      <c r="E11" s="26">
        <v>13.978494623655912</v>
      </c>
      <c r="F11" s="173">
        <v>7.5268817204301062</v>
      </c>
      <c r="G11" s="173">
        <v>2.150537634408602</v>
      </c>
      <c r="H11" s="26">
        <v>100</v>
      </c>
    </row>
    <row r="12" spans="1:8">
      <c r="A12" s="1" t="s">
        <v>49</v>
      </c>
      <c r="B12" s="26">
        <v>60.280373831775705</v>
      </c>
      <c r="C12" s="26">
        <v>16.355140186915889</v>
      </c>
      <c r="D12" s="26">
        <v>5.1401869158878508</v>
      </c>
      <c r="E12" s="26">
        <v>11.214953271028037</v>
      </c>
      <c r="F12" s="173">
        <v>5.6074766355140184</v>
      </c>
      <c r="G12" s="173">
        <v>1.4018691588785046</v>
      </c>
      <c r="H12" s="26">
        <v>100</v>
      </c>
    </row>
    <row r="13" spans="1:8">
      <c r="A13" s="1" t="s">
        <v>50</v>
      </c>
      <c r="B13" s="26">
        <v>51.986754966887418</v>
      </c>
      <c r="C13" s="26">
        <v>13.245033112582782</v>
      </c>
      <c r="D13" s="26">
        <v>3.9735099337748347</v>
      </c>
      <c r="E13" s="26">
        <v>17.880794701986758</v>
      </c>
      <c r="F13" s="173">
        <v>8.6092715231788084</v>
      </c>
      <c r="G13" s="173">
        <v>3.9735099337748347</v>
      </c>
      <c r="H13" s="26">
        <v>100</v>
      </c>
    </row>
    <row r="14" spans="1:8">
      <c r="A14" s="6" t="s">
        <v>53</v>
      </c>
      <c r="B14" s="25">
        <v>59.687652513421178</v>
      </c>
      <c r="C14" s="25">
        <v>11.517813567593949</v>
      </c>
      <c r="D14" s="25">
        <v>4.4899951195705219</v>
      </c>
      <c r="E14" s="25">
        <v>12.054660810151292</v>
      </c>
      <c r="F14" s="308">
        <v>10.053684724255735</v>
      </c>
      <c r="G14" s="308">
        <v>2.1961932650073206</v>
      </c>
      <c r="H14" s="25">
        <v>100</v>
      </c>
    </row>
    <row r="15" spans="1:8">
      <c r="A15" s="90"/>
      <c r="B15" s="90"/>
      <c r="C15" s="90"/>
      <c r="D15" s="28" t="s">
        <v>596</v>
      </c>
      <c r="E15" s="90"/>
      <c r="F15" s="90"/>
      <c r="G15" s="90"/>
      <c r="H15" s="211"/>
    </row>
    <row r="16" spans="1:8">
      <c r="A16" s="1" t="s">
        <v>45</v>
      </c>
      <c r="B16" s="26">
        <v>80.952380952380949</v>
      </c>
      <c r="C16" s="26">
        <v>10.924369747899158</v>
      </c>
      <c r="D16" s="26">
        <v>2.8011204481792715</v>
      </c>
      <c r="E16" s="26">
        <v>3.6414565826330527</v>
      </c>
      <c r="F16" s="173" t="s">
        <v>595</v>
      </c>
      <c r="G16" s="173">
        <v>1.1204481792717087</v>
      </c>
      <c r="H16" s="26">
        <v>100</v>
      </c>
    </row>
    <row r="17" spans="1:8">
      <c r="A17" s="1" t="s">
        <v>47</v>
      </c>
      <c r="B17" s="26">
        <v>74.111675126903549</v>
      </c>
      <c r="C17" s="26">
        <v>13.705583756345179</v>
      </c>
      <c r="D17" s="26">
        <v>2.5380710659898478</v>
      </c>
      <c r="E17" s="26">
        <v>7.6142131979695442</v>
      </c>
      <c r="F17" s="173" t="s">
        <v>595</v>
      </c>
      <c r="G17" s="173">
        <v>1.5228426395939088</v>
      </c>
      <c r="H17" s="26">
        <v>100</v>
      </c>
    </row>
    <row r="18" spans="1:8">
      <c r="A18" s="1" t="s">
        <v>51</v>
      </c>
      <c r="B18" s="26">
        <v>82.154882154882145</v>
      </c>
      <c r="C18" s="26">
        <v>6.3973063973063971</v>
      </c>
      <c r="D18" s="26">
        <v>2.0202020202020199</v>
      </c>
      <c r="E18" s="26">
        <v>8.0808080808080796</v>
      </c>
      <c r="F18" s="173" t="s">
        <v>595</v>
      </c>
      <c r="G18" s="173">
        <v>1.0101010101010099</v>
      </c>
      <c r="H18" s="26">
        <v>100</v>
      </c>
    </row>
    <row r="19" spans="1:8">
      <c r="A19" s="1" t="s">
        <v>39</v>
      </c>
      <c r="B19" s="26">
        <v>79.905437352245855</v>
      </c>
      <c r="C19" s="26">
        <v>8.0378250591016549</v>
      </c>
      <c r="D19" s="26">
        <v>2.8368794326241136</v>
      </c>
      <c r="E19" s="26">
        <v>5.08274231678487</v>
      </c>
      <c r="F19" s="173">
        <v>2.4822695035460995</v>
      </c>
      <c r="G19" s="173">
        <v>1.5366430260047284</v>
      </c>
      <c r="H19" s="26">
        <v>100</v>
      </c>
    </row>
    <row r="20" spans="1:8">
      <c r="A20" s="1" t="s">
        <v>46</v>
      </c>
      <c r="B20" s="26">
        <v>77.235772357723576</v>
      </c>
      <c r="C20" s="26">
        <v>8.4010840108401084</v>
      </c>
      <c r="D20" s="26">
        <v>2.9810298102981032</v>
      </c>
      <c r="E20" s="26">
        <v>7.5880758807588071</v>
      </c>
      <c r="F20" s="173">
        <v>1.6260162601626018</v>
      </c>
      <c r="G20" s="173">
        <v>2.1680216802168024</v>
      </c>
      <c r="H20" s="26">
        <v>100</v>
      </c>
    </row>
    <row r="21" spans="1:8">
      <c r="A21" s="1" t="s">
        <v>48</v>
      </c>
      <c r="B21" s="26">
        <v>79.411764705882362</v>
      </c>
      <c r="C21" s="26">
        <v>9.9264705882352953</v>
      </c>
      <c r="D21" s="26">
        <v>1.4705882352941178</v>
      </c>
      <c r="E21" s="26">
        <v>6.25</v>
      </c>
      <c r="F21" s="173">
        <v>1.1029411764705883</v>
      </c>
      <c r="G21" s="173">
        <v>1.8382352941176472</v>
      </c>
      <c r="H21" s="26">
        <v>100</v>
      </c>
    </row>
    <row r="22" spans="1:8">
      <c r="A22" s="1" t="s">
        <v>49</v>
      </c>
      <c r="B22" s="26">
        <v>75.366568914956005</v>
      </c>
      <c r="C22" s="26">
        <v>12.903225806451612</v>
      </c>
      <c r="D22" s="26">
        <v>3.225806451612903</v>
      </c>
      <c r="E22" s="26">
        <v>7.3313782991202334</v>
      </c>
      <c r="F22" s="173">
        <v>0.87976539589442804</v>
      </c>
      <c r="G22" s="173" t="s">
        <v>595</v>
      </c>
      <c r="H22" s="26">
        <v>100</v>
      </c>
    </row>
    <row r="23" spans="1:8">
      <c r="A23" s="1" t="s">
        <v>50</v>
      </c>
      <c r="B23" s="26">
        <v>76.689976689976689</v>
      </c>
      <c r="C23" s="26">
        <v>11.188811188811188</v>
      </c>
      <c r="D23" s="26">
        <v>2.0979020979020979</v>
      </c>
      <c r="E23" s="26">
        <v>8.8578088578088572</v>
      </c>
      <c r="F23" s="173">
        <v>0.93240093240093236</v>
      </c>
      <c r="G23" s="173" t="s">
        <v>595</v>
      </c>
      <c r="H23" s="26">
        <v>100</v>
      </c>
    </row>
    <row r="24" spans="1:8">
      <c r="A24" s="16" t="s">
        <v>53</v>
      </c>
      <c r="B24" s="40">
        <v>78.539253539253536</v>
      </c>
      <c r="C24" s="40">
        <v>9.7168597168597159</v>
      </c>
      <c r="D24" s="40">
        <v>2.6061776061776056</v>
      </c>
      <c r="E24" s="40">
        <v>6.531531531531531</v>
      </c>
      <c r="F24" s="175">
        <v>1.3513513513513513</v>
      </c>
      <c r="G24" s="175">
        <v>1.2548262548262548</v>
      </c>
      <c r="H24" s="40">
        <v>100</v>
      </c>
    </row>
    <row r="25" spans="1:8">
      <c r="B25" s="26"/>
      <c r="C25" s="26"/>
      <c r="D25" s="26"/>
      <c r="E25" s="26"/>
      <c r="F25" s="173"/>
      <c r="G25" s="173"/>
      <c r="H25" s="338" t="s">
        <v>597</v>
      </c>
    </row>
    <row r="26" spans="1:8">
      <c r="A26" s="1" t="s">
        <v>599</v>
      </c>
    </row>
    <row r="28" spans="1:8">
      <c r="A28" s="423" t="s">
        <v>598</v>
      </c>
      <c r="B28" s="413"/>
      <c r="C28" s="413"/>
      <c r="D28" s="413"/>
      <c r="E28" s="413"/>
      <c r="F28" s="413"/>
      <c r="G28" s="413"/>
      <c r="H28" s="413"/>
    </row>
    <row r="29" spans="1:8">
      <c r="A29" s="413"/>
      <c r="B29" s="413"/>
      <c r="C29" s="413"/>
      <c r="D29" s="413"/>
      <c r="E29" s="413"/>
      <c r="F29" s="413"/>
      <c r="G29" s="413"/>
      <c r="H29" s="413"/>
    </row>
    <row r="30" spans="1:8">
      <c r="A30" s="413"/>
      <c r="B30" s="413"/>
      <c r="C30" s="413"/>
      <c r="D30" s="413"/>
      <c r="E30" s="413"/>
      <c r="F30" s="413"/>
      <c r="G30" s="413"/>
      <c r="H30" s="413"/>
    </row>
  </sheetData>
  <mergeCells count="1">
    <mergeCell ref="A28:H30"/>
  </mergeCells>
  <pageMargins left="0.75" right="0.75" top="1" bottom="1" header="0.5" footer="0.5"/>
  <pageSetup paperSize="9" orientation="portrait" r:id="rId1"/>
  <headerFooter alignWithMargins="0"/>
</worksheet>
</file>

<file path=xl/worksheets/sheet59.xml><?xml version="1.0" encoding="utf-8"?>
<worksheet xmlns="http://schemas.openxmlformats.org/spreadsheetml/2006/main" xmlns:r="http://schemas.openxmlformats.org/officeDocument/2006/relationships">
  <dimension ref="A1:I18"/>
  <sheetViews>
    <sheetView workbookViewId="0">
      <selection activeCell="A2" sqref="A2"/>
    </sheetView>
  </sheetViews>
  <sheetFormatPr defaultRowHeight="12.75"/>
  <sheetData>
    <row r="1" spans="1:9">
      <c r="A1" s="6" t="s">
        <v>4</v>
      </c>
    </row>
    <row r="2" spans="1:9">
      <c r="A2" s="341"/>
      <c r="B2" s="342"/>
      <c r="C2" s="342"/>
      <c r="D2" s="342"/>
      <c r="E2" s="342"/>
      <c r="F2" s="342"/>
      <c r="G2" s="342"/>
      <c r="H2" s="342"/>
      <c r="I2" s="342"/>
    </row>
    <row r="3" spans="1:9">
      <c r="A3" s="343"/>
      <c r="B3" s="344"/>
      <c r="C3" s="345" t="s">
        <v>167</v>
      </c>
      <c r="D3" s="345" t="s">
        <v>253</v>
      </c>
      <c r="E3" s="346"/>
      <c r="F3" s="346"/>
      <c r="G3" s="346"/>
      <c r="H3" s="346"/>
      <c r="I3" s="347"/>
    </row>
    <row r="4" spans="1:9">
      <c r="A4" s="348" t="s">
        <v>52</v>
      </c>
      <c r="B4" s="349">
        <v>2002</v>
      </c>
      <c r="C4" s="350">
        <v>2005</v>
      </c>
      <c r="D4" s="350" t="s">
        <v>0</v>
      </c>
      <c r="E4" s="351"/>
      <c r="F4" s="351"/>
      <c r="G4" s="351"/>
      <c r="H4" s="351"/>
      <c r="I4" s="351"/>
    </row>
    <row r="5" spans="1:9">
      <c r="A5" s="352" t="s">
        <v>45</v>
      </c>
      <c r="B5" s="353">
        <v>79.819999999999993</v>
      </c>
      <c r="C5" s="354">
        <v>99.94</v>
      </c>
      <c r="D5" s="342">
        <f>(C5-B5)/B5*100</f>
        <v>25.206715108995247</v>
      </c>
      <c r="E5" s="342"/>
      <c r="F5" s="342"/>
      <c r="G5" s="342"/>
      <c r="H5" s="342"/>
      <c r="I5" s="342"/>
    </row>
    <row r="6" spans="1:9">
      <c r="A6" s="352" t="s">
        <v>47</v>
      </c>
      <c r="B6" s="353">
        <v>87.7</v>
      </c>
      <c r="C6" s="354">
        <v>119.21</v>
      </c>
      <c r="D6" s="342">
        <f t="shared" ref="D6:D13" si="0">(C6-B6)/B6*100</f>
        <v>35.929304446978321</v>
      </c>
      <c r="E6" s="342"/>
      <c r="F6" s="342"/>
      <c r="G6" s="342"/>
      <c r="H6" s="342"/>
      <c r="I6" s="342"/>
    </row>
    <row r="7" spans="1:9">
      <c r="A7" s="352" t="s">
        <v>51</v>
      </c>
      <c r="B7" s="353">
        <v>84.91</v>
      </c>
      <c r="C7" s="354">
        <v>106.72</v>
      </c>
      <c r="D7" s="342">
        <f t="shared" si="0"/>
        <v>25.686020492285955</v>
      </c>
      <c r="E7" s="342"/>
      <c r="F7" s="342"/>
      <c r="G7" s="342"/>
      <c r="H7" s="342"/>
      <c r="I7" s="342"/>
    </row>
    <row r="8" spans="1:9">
      <c r="A8" s="352" t="s">
        <v>39</v>
      </c>
      <c r="B8" s="353">
        <v>119.3</v>
      </c>
      <c r="C8" s="354">
        <v>145.22999999999999</v>
      </c>
      <c r="D8" s="342">
        <f t="shared" si="0"/>
        <v>21.735121542330255</v>
      </c>
      <c r="E8" s="342"/>
      <c r="F8" s="342"/>
      <c r="G8" s="342"/>
      <c r="H8" s="342"/>
      <c r="I8" s="342"/>
    </row>
    <row r="9" spans="1:9">
      <c r="A9" s="352" t="s">
        <v>46</v>
      </c>
      <c r="B9" s="353">
        <v>107.41</v>
      </c>
      <c r="C9" s="354">
        <v>123.53</v>
      </c>
      <c r="D9" s="342">
        <f t="shared" si="0"/>
        <v>15.007913602085472</v>
      </c>
      <c r="E9" s="342"/>
      <c r="F9" s="342"/>
      <c r="G9" s="342"/>
      <c r="H9" s="342"/>
      <c r="I9" s="342"/>
    </row>
    <row r="10" spans="1:9">
      <c r="A10" s="352" t="s">
        <v>48</v>
      </c>
      <c r="B10" s="353">
        <v>84.78</v>
      </c>
      <c r="C10" s="354">
        <v>110.51</v>
      </c>
      <c r="D10" s="342">
        <f t="shared" si="0"/>
        <v>30.349138947865068</v>
      </c>
      <c r="E10" s="342"/>
      <c r="F10" s="342"/>
      <c r="G10" s="342"/>
      <c r="H10" s="342"/>
      <c r="I10" s="342"/>
    </row>
    <row r="11" spans="1:9">
      <c r="A11" s="352" t="s">
        <v>49</v>
      </c>
      <c r="B11" s="353">
        <v>81.09</v>
      </c>
      <c r="C11" s="354">
        <v>106.7</v>
      </c>
      <c r="D11" s="342">
        <f t="shared" si="0"/>
        <v>31.582192625477862</v>
      </c>
      <c r="E11" s="342"/>
      <c r="F11" s="342"/>
      <c r="G11" s="342"/>
      <c r="H11" s="342"/>
      <c r="I11" s="342"/>
    </row>
    <row r="12" spans="1:9">
      <c r="A12" s="352" t="s">
        <v>50</v>
      </c>
      <c r="B12" s="353">
        <v>89.7</v>
      </c>
      <c r="C12" s="354">
        <v>108.81</v>
      </c>
      <c r="D12" s="342">
        <f t="shared" si="0"/>
        <v>21.304347826086957</v>
      </c>
      <c r="E12" s="342"/>
      <c r="F12" s="342"/>
      <c r="G12" s="342"/>
      <c r="H12" s="342"/>
      <c r="I12" s="342"/>
    </row>
    <row r="13" spans="1:9">
      <c r="A13" s="355" t="s">
        <v>53</v>
      </c>
      <c r="B13" s="356">
        <v>97.53</v>
      </c>
      <c r="C13" s="357">
        <v>120.64</v>
      </c>
      <c r="D13" s="358">
        <f t="shared" si="0"/>
        <v>23.695273249256637</v>
      </c>
      <c r="E13" s="342"/>
      <c r="F13" s="342"/>
      <c r="G13" s="342"/>
      <c r="H13" s="342"/>
      <c r="I13" s="342"/>
    </row>
    <row r="14" spans="1:9">
      <c r="A14" s="352"/>
      <c r="B14" s="359"/>
      <c r="C14" s="360"/>
      <c r="D14" s="338" t="s">
        <v>597</v>
      </c>
      <c r="E14" s="359"/>
      <c r="F14" s="360"/>
      <c r="G14" s="360"/>
      <c r="H14" s="359"/>
      <c r="I14" s="360"/>
    </row>
    <row r="15" spans="1:9">
      <c r="A15" s="361"/>
      <c r="B15" s="362"/>
      <c r="C15" s="363"/>
      <c r="D15" s="363"/>
      <c r="E15" s="363"/>
      <c r="F15" s="363"/>
      <c r="G15" s="363"/>
      <c r="H15" s="363"/>
      <c r="I15" s="363"/>
    </row>
    <row r="16" spans="1:9" ht="12.75" customHeight="1">
      <c r="A16" s="423" t="s">
        <v>3</v>
      </c>
      <c r="B16" s="423"/>
      <c r="C16" s="423"/>
      <c r="D16" s="423"/>
      <c r="E16" s="423"/>
      <c r="F16" s="423"/>
      <c r="G16" s="423"/>
      <c r="H16" s="423"/>
    </row>
    <row r="17" spans="1:8">
      <c r="A17" s="423"/>
      <c r="B17" s="423"/>
      <c r="C17" s="423"/>
      <c r="D17" s="423"/>
      <c r="E17" s="423"/>
      <c r="F17" s="423"/>
      <c r="G17" s="423"/>
      <c r="H17" s="423"/>
    </row>
    <row r="18" spans="1:8" ht="23.25" customHeight="1">
      <c r="A18" s="423"/>
      <c r="B18" s="423"/>
      <c r="C18" s="423"/>
      <c r="D18" s="423"/>
      <c r="E18" s="423"/>
      <c r="F18" s="423"/>
      <c r="G18" s="423"/>
      <c r="H18" s="423"/>
    </row>
  </sheetData>
  <mergeCells count="1">
    <mergeCell ref="A16:H18"/>
  </mergeCells>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G15"/>
  <sheetViews>
    <sheetView workbookViewId="0">
      <selection activeCell="A2" sqref="A2"/>
    </sheetView>
  </sheetViews>
  <sheetFormatPr defaultRowHeight="11.25"/>
  <cols>
    <col min="1" max="16384" width="9.140625" style="1"/>
  </cols>
  <sheetData>
    <row r="1" spans="1:7" s="6" customFormat="1">
      <c r="A1" s="6" t="s">
        <v>110</v>
      </c>
    </row>
    <row r="3" spans="1:7">
      <c r="A3" s="16"/>
      <c r="B3" s="6"/>
      <c r="G3" s="11" t="s">
        <v>69</v>
      </c>
    </row>
    <row r="4" spans="1:7">
      <c r="A4" s="32"/>
      <c r="B4" s="409" t="s">
        <v>35</v>
      </c>
      <c r="C4" s="409"/>
      <c r="D4" s="409" t="s">
        <v>36</v>
      </c>
      <c r="E4" s="409"/>
      <c r="F4" s="409" t="s">
        <v>54</v>
      </c>
      <c r="G4" s="409"/>
    </row>
    <row r="5" spans="1:7">
      <c r="A5" s="16" t="s">
        <v>52</v>
      </c>
      <c r="B5" s="16">
        <v>2002</v>
      </c>
      <c r="C5" s="16">
        <v>2006</v>
      </c>
      <c r="D5" s="16">
        <v>2002</v>
      </c>
      <c r="E5" s="16">
        <v>2006</v>
      </c>
      <c r="F5" s="16">
        <v>2002</v>
      </c>
      <c r="G5" s="16">
        <v>2006</v>
      </c>
    </row>
    <row r="6" spans="1:7">
      <c r="A6" s="1" t="s">
        <v>45</v>
      </c>
      <c r="B6" s="26">
        <v>92.725470232034723</v>
      </c>
      <c r="C6" s="26">
        <v>95.534858074415041</v>
      </c>
      <c r="D6" s="26">
        <v>105.50868874983092</v>
      </c>
      <c r="E6" s="26">
        <v>104.88361478776814</v>
      </c>
      <c r="F6" s="26">
        <v>101.07292446295668</v>
      </c>
      <c r="G6" s="26">
        <v>101.52789012615528</v>
      </c>
    </row>
    <row r="7" spans="1:7">
      <c r="A7" s="1" t="s">
        <v>47</v>
      </c>
      <c r="B7" s="26">
        <v>96.646148805205144</v>
      </c>
      <c r="C7" s="26">
        <v>99.940240963855416</v>
      </c>
      <c r="D7" s="26">
        <v>106.1400694221626</v>
      </c>
      <c r="E7" s="26">
        <v>105.33372194695424</v>
      </c>
      <c r="F7" s="26">
        <v>102.49521533250069</v>
      </c>
      <c r="G7" s="26">
        <v>103.07602924325808</v>
      </c>
    </row>
    <row r="8" spans="1:7">
      <c r="A8" s="1" t="s">
        <v>51</v>
      </c>
      <c r="B8" s="26">
        <v>91.453918625731859</v>
      </c>
      <c r="C8" s="26">
        <v>95.916018052194389</v>
      </c>
      <c r="D8" s="26">
        <v>106.27707048169052</v>
      </c>
      <c r="E8" s="26">
        <v>105.77632213595555</v>
      </c>
      <c r="F8" s="26">
        <v>101.00476749225679</v>
      </c>
      <c r="G8" s="26">
        <v>102.09915750754926</v>
      </c>
    </row>
    <row r="9" spans="1:7">
      <c r="A9" s="1" t="s">
        <v>39</v>
      </c>
      <c r="B9" s="26">
        <v>93.836245248274878</v>
      </c>
      <c r="C9" s="26">
        <v>96.162785390829285</v>
      </c>
      <c r="D9" s="26">
        <v>101.29608938547486</v>
      </c>
      <c r="E9" s="26">
        <v>104.90858810877246</v>
      </c>
      <c r="F9" s="26">
        <v>94.009289049081985</v>
      </c>
      <c r="G9" s="26">
        <v>96.351090521468905</v>
      </c>
    </row>
    <row r="10" spans="1:7">
      <c r="A10" s="1" t="s">
        <v>46</v>
      </c>
      <c r="B10" s="26">
        <v>97.74710709025878</v>
      </c>
      <c r="C10" s="26">
        <v>99.923697481323217</v>
      </c>
      <c r="D10" s="26">
        <v>105.30208477788563</v>
      </c>
      <c r="E10" s="26">
        <v>104.63854960579982</v>
      </c>
      <c r="F10" s="26">
        <v>100.93057456039969</v>
      </c>
      <c r="G10" s="26">
        <v>101.75371582333818</v>
      </c>
    </row>
    <row r="11" spans="1:7">
      <c r="A11" s="1" t="s">
        <v>48</v>
      </c>
      <c r="B11" s="26">
        <v>95.223209534957959</v>
      </c>
      <c r="C11" s="26">
        <v>98.33688906128782</v>
      </c>
      <c r="D11" s="26">
        <v>105.45084543507676</v>
      </c>
      <c r="E11" s="26">
        <v>105.12905773307286</v>
      </c>
      <c r="F11" s="26">
        <v>100.90219069649122</v>
      </c>
      <c r="G11" s="26">
        <v>101.99404695297989</v>
      </c>
    </row>
    <row r="12" spans="1:7">
      <c r="A12" s="1" t="s">
        <v>49</v>
      </c>
      <c r="B12" s="26">
        <v>95.684258574968482</v>
      </c>
      <c r="C12" s="26">
        <v>98.032977998201915</v>
      </c>
      <c r="D12" s="26">
        <v>104.98485103517926</v>
      </c>
      <c r="E12" s="26">
        <v>104.23944844030652</v>
      </c>
      <c r="F12" s="26">
        <v>100.92585565758517</v>
      </c>
      <c r="G12" s="26">
        <v>101.49270698520411</v>
      </c>
    </row>
    <row r="13" spans="1:7">
      <c r="A13" s="1" t="s">
        <v>50</v>
      </c>
      <c r="B13" s="26">
        <v>94.192115356605328</v>
      </c>
      <c r="C13" s="26">
        <v>96.950265517044485</v>
      </c>
      <c r="D13" s="26">
        <v>105.51893978262071</v>
      </c>
      <c r="E13" s="26">
        <v>105.29265301571965</v>
      </c>
      <c r="F13" s="26">
        <v>99.115508788301938</v>
      </c>
      <c r="G13" s="26">
        <v>100.57479615726164</v>
      </c>
    </row>
    <row r="14" spans="1:7">
      <c r="A14" s="20" t="s">
        <v>53</v>
      </c>
      <c r="B14" s="62">
        <v>94.397951323103825</v>
      </c>
      <c r="C14" s="62">
        <v>97.061054707265185</v>
      </c>
      <c r="D14" s="62">
        <v>105.50369743360717</v>
      </c>
      <c r="E14" s="62">
        <v>105.0333364519576</v>
      </c>
      <c r="F14" s="62">
        <v>98.737975250616557</v>
      </c>
      <c r="G14" s="62">
        <v>100.1177149702385</v>
      </c>
    </row>
    <row r="15" spans="1:7">
      <c r="A15" s="6"/>
      <c r="B15" s="6"/>
      <c r="G15" s="11" t="s">
        <v>66</v>
      </c>
    </row>
  </sheetData>
  <mergeCells count="3">
    <mergeCell ref="B4:C4"/>
    <mergeCell ref="D4:E4"/>
    <mergeCell ref="F4:G4"/>
  </mergeCells>
  <pageMargins left="0.75" right="0.75" top="1" bottom="1" header="0.5" footer="0.5"/>
  <headerFooter alignWithMargins="0"/>
</worksheet>
</file>

<file path=xl/worksheets/sheet60.xml><?xml version="1.0" encoding="utf-8"?>
<worksheet xmlns="http://schemas.openxmlformats.org/spreadsheetml/2006/main" xmlns:r="http://schemas.openxmlformats.org/officeDocument/2006/relationships">
  <dimension ref="A1:M37"/>
  <sheetViews>
    <sheetView workbookViewId="0">
      <selection activeCell="A2" sqref="A2"/>
    </sheetView>
  </sheetViews>
  <sheetFormatPr defaultRowHeight="11.25"/>
  <cols>
    <col min="1" max="16384" width="9.140625" style="1"/>
  </cols>
  <sheetData>
    <row r="1" spans="1:12">
      <c r="A1" s="233" t="s">
        <v>6</v>
      </c>
    </row>
    <row r="5" spans="1:12">
      <c r="I5" s="3"/>
      <c r="J5" s="3"/>
      <c r="K5" s="3"/>
      <c r="L5" s="3"/>
    </row>
    <row r="6" spans="1:12">
      <c r="I6" s="370"/>
      <c r="J6" s="370"/>
      <c r="K6" s="370"/>
      <c r="L6" s="3"/>
    </row>
    <row r="7" spans="1:12">
      <c r="I7" s="371"/>
      <c r="J7" s="371"/>
      <c r="K7" s="371"/>
      <c r="L7" s="3"/>
    </row>
    <row r="8" spans="1:12">
      <c r="I8" s="371"/>
      <c r="J8" s="371"/>
      <c r="K8" s="371"/>
      <c r="L8" s="3"/>
    </row>
    <row r="9" spans="1:12">
      <c r="I9" s="3"/>
      <c r="J9" s="3"/>
      <c r="K9" s="3"/>
      <c r="L9" s="3"/>
    </row>
    <row r="10" spans="1:12">
      <c r="I10" s="3"/>
      <c r="J10" s="3"/>
      <c r="K10" s="3"/>
      <c r="L10" s="3"/>
    </row>
    <row r="11" spans="1:12">
      <c r="I11" s="3"/>
      <c r="J11" s="3"/>
      <c r="K11" s="3"/>
      <c r="L11" s="3"/>
    </row>
    <row r="12" spans="1:12">
      <c r="I12" s="3"/>
      <c r="J12" s="3"/>
      <c r="K12" s="3"/>
      <c r="L12" s="3"/>
    </row>
    <row r="13" spans="1:12">
      <c r="I13" s="370"/>
      <c r="J13" s="370"/>
      <c r="K13" s="370"/>
      <c r="L13" s="3"/>
    </row>
    <row r="14" spans="1:12">
      <c r="I14" s="3"/>
      <c r="J14" s="3"/>
      <c r="K14" s="3"/>
      <c r="L14" s="3"/>
    </row>
    <row r="15" spans="1:12">
      <c r="I15" s="3"/>
      <c r="J15" s="3"/>
      <c r="K15" s="3"/>
      <c r="L15" s="3"/>
    </row>
    <row r="16" spans="1:12">
      <c r="I16" s="3"/>
      <c r="J16" s="3"/>
      <c r="K16" s="3"/>
      <c r="L16" s="3"/>
    </row>
    <row r="26" spans="1:10">
      <c r="H26" s="11" t="s">
        <v>644</v>
      </c>
    </row>
    <row r="29" spans="1:10">
      <c r="A29" s="437" t="s">
        <v>7</v>
      </c>
      <c r="B29" s="413"/>
      <c r="C29" s="413"/>
      <c r="D29" s="413"/>
      <c r="E29" s="413"/>
      <c r="F29" s="413"/>
      <c r="G29" s="413"/>
      <c r="H29" s="413"/>
      <c r="I29" s="413"/>
      <c r="J29" s="413"/>
    </row>
    <row r="30" spans="1:10">
      <c r="A30" s="413"/>
      <c r="B30" s="413"/>
      <c r="C30" s="413"/>
      <c r="D30" s="413"/>
      <c r="E30" s="413"/>
      <c r="F30" s="413"/>
      <c r="G30" s="413"/>
      <c r="H30" s="413"/>
      <c r="I30" s="413"/>
      <c r="J30" s="413"/>
    </row>
    <row r="33" spans="1:13">
      <c r="A33" s="212" t="s">
        <v>336</v>
      </c>
    </row>
    <row r="34" spans="1:13">
      <c r="A34" s="6" t="s">
        <v>600</v>
      </c>
      <c r="B34" s="218" t="s">
        <v>5</v>
      </c>
      <c r="C34" s="364"/>
      <c r="D34" s="227"/>
    </row>
    <row r="35" spans="1:13">
      <c r="B35" s="365" t="s">
        <v>601</v>
      </c>
      <c r="C35" s="365" t="s">
        <v>602</v>
      </c>
      <c r="D35" s="365" t="s">
        <v>603</v>
      </c>
      <c r="E35" s="365" t="s">
        <v>604</v>
      </c>
      <c r="F35" s="366" t="s">
        <v>605</v>
      </c>
      <c r="G35" s="366" t="s">
        <v>606</v>
      </c>
      <c r="H35" s="366" t="s">
        <v>607</v>
      </c>
      <c r="I35" s="367" t="s">
        <v>608</v>
      </c>
    </row>
    <row r="36" spans="1:13">
      <c r="A36" s="368" t="s">
        <v>609</v>
      </c>
      <c r="B36" s="369">
        <v>4.2</v>
      </c>
      <c r="C36" s="369">
        <v>3.6</v>
      </c>
      <c r="D36" s="369">
        <v>3.2</v>
      </c>
      <c r="E36" s="369">
        <v>3.1</v>
      </c>
      <c r="F36" s="369">
        <v>3.5</v>
      </c>
      <c r="G36" s="369">
        <v>3.5</v>
      </c>
      <c r="H36" s="369">
        <v>4.4000000000000004</v>
      </c>
      <c r="I36" s="369">
        <v>4.3</v>
      </c>
      <c r="J36" s="125"/>
      <c r="K36" s="2"/>
      <c r="L36" s="2"/>
      <c r="M36" s="2"/>
    </row>
    <row r="37" spans="1:13">
      <c r="A37" s="368" t="s">
        <v>610</v>
      </c>
      <c r="B37" s="369">
        <v>0.9</v>
      </c>
      <c r="C37" s="369">
        <v>0.5</v>
      </c>
      <c r="D37" s="369">
        <v>0.3</v>
      </c>
      <c r="E37" s="369">
        <v>0.2</v>
      </c>
      <c r="F37" s="369">
        <v>0.3</v>
      </c>
      <c r="G37" s="369">
        <v>0.4</v>
      </c>
      <c r="H37" s="369">
        <v>1.7</v>
      </c>
      <c r="I37" s="369">
        <v>1.4</v>
      </c>
    </row>
  </sheetData>
  <mergeCells count="1">
    <mergeCell ref="A29:J30"/>
  </mergeCells>
  <pageMargins left="0.51" right="0.17" top="1" bottom="1" header="0.5" footer="0.5"/>
  <pageSetup paperSize="9" orientation="portrait" r:id="rId1"/>
  <headerFooter alignWithMargins="0"/>
  <drawing r:id="rId2"/>
</worksheet>
</file>

<file path=xl/worksheets/sheet61.xml><?xml version="1.0" encoding="utf-8"?>
<worksheet xmlns="http://schemas.openxmlformats.org/spreadsheetml/2006/main" xmlns:r="http://schemas.openxmlformats.org/officeDocument/2006/relationships">
  <dimension ref="A1:J25"/>
  <sheetViews>
    <sheetView workbookViewId="0">
      <selection activeCell="A2" sqref="A2"/>
    </sheetView>
  </sheetViews>
  <sheetFormatPr defaultRowHeight="12.75"/>
  <cols>
    <col min="1" max="1" width="27.7109375" customWidth="1"/>
    <col min="3" max="3" width="4.7109375" customWidth="1"/>
    <col min="4" max="4" width="26.140625" customWidth="1"/>
  </cols>
  <sheetData>
    <row r="1" spans="1:6">
      <c r="A1" s="233" t="s">
        <v>761</v>
      </c>
      <c r="B1" s="372"/>
      <c r="C1" s="372"/>
      <c r="D1" s="372"/>
      <c r="E1" s="372"/>
      <c r="F1" s="1"/>
    </row>
    <row r="2" spans="1:6">
      <c r="A2" s="233"/>
      <c r="B2" s="372"/>
      <c r="C2" s="372"/>
      <c r="D2" s="372"/>
      <c r="E2" s="372"/>
      <c r="F2" s="1"/>
    </row>
    <row r="3" spans="1:6">
      <c r="A3" s="32"/>
      <c r="B3" s="32"/>
      <c r="C3" s="32"/>
      <c r="D3" s="32"/>
      <c r="E3" s="33" t="s">
        <v>611</v>
      </c>
      <c r="F3" s="1"/>
    </row>
    <row r="4" spans="1:6">
      <c r="A4" s="438" t="s">
        <v>612</v>
      </c>
      <c r="B4" s="439"/>
      <c r="C4" s="314"/>
      <c r="D4" s="438" t="s">
        <v>613</v>
      </c>
      <c r="E4" s="439"/>
      <c r="F4" s="1"/>
    </row>
    <row r="5" spans="1:6">
      <c r="A5" s="373" t="s">
        <v>614</v>
      </c>
      <c r="B5" s="374">
        <v>41.7</v>
      </c>
      <c r="C5" s="375"/>
      <c r="D5" s="32" t="s">
        <v>615</v>
      </c>
      <c r="E5" s="376">
        <v>-12.9</v>
      </c>
      <c r="F5" s="1"/>
    </row>
    <row r="6" spans="1:6">
      <c r="A6" s="32" t="s">
        <v>616</v>
      </c>
      <c r="B6" s="377">
        <v>23.3</v>
      </c>
      <c r="C6" s="375"/>
      <c r="D6" s="32" t="s">
        <v>617</v>
      </c>
      <c r="E6" s="376">
        <v>-6.9</v>
      </c>
      <c r="F6" s="1"/>
    </row>
    <row r="7" spans="1:6">
      <c r="A7" s="32" t="s">
        <v>618</v>
      </c>
      <c r="B7" s="377">
        <v>21.4</v>
      </c>
      <c r="C7" s="375"/>
      <c r="D7" s="32" t="s">
        <v>619</v>
      </c>
      <c r="E7" s="376">
        <v>-6.4</v>
      </c>
      <c r="F7" s="1"/>
    </row>
    <row r="8" spans="1:6">
      <c r="A8" s="373" t="s">
        <v>620</v>
      </c>
      <c r="B8" s="377">
        <v>21.2</v>
      </c>
      <c r="C8" s="375"/>
      <c r="D8" s="32" t="s">
        <v>621</v>
      </c>
      <c r="E8" s="376">
        <v>-6.4</v>
      </c>
      <c r="F8" s="1"/>
    </row>
    <row r="9" spans="1:6">
      <c r="A9" s="32" t="s">
        <v>622</v>
      </c>
      <c r="B9" s="377">
        <v>18</v>
      </c>
      <c r="C9" s="375"/>
      <c r="D9" s="32" t="s">
        <v>623</v>
      </c>
      <c r="E9" s="376">
        <v>-6.3</v>
      </c>
      <c r="F9" s="1"/>
    </row>
    <row r="10" spans="1:6">
      <c r="A10" s="32" t="s">
        <v>624</v>
      </c>
      <c r="B10" s="377">
        <v>17.5</v>
      </c>
      <c r="C10" s="375"/>
      <c r="D10" s="32" t="s">
        <v>625</v>
      </c>
      <c r="E10" s="376">
        <v>-5.7</v>
      </c>
      <c r="F10" s="1"/>
    </row>
    <row r="11" spans="1:6">
      <c r="A11" s="32" t="s">
        <v>626</v>
      </c>
      <c r="B11" s="377">
        <v>12.8</v>
      </c>
      <c r="C11" s="375"/>
      <c r="D11" s="32" t="s">
        <v>627</v>
      </c>
      <c r="E11" s="376">
        <v>-3.8</v>
      </c>
      <c r="F11" s="1"/>
    </row>
    <row r="12" spans="1:6">
      <c r="A12" s="32" t="s">
        <v>628</v>
      </c>
      <c r="B12" s="377">
        <v>12.3</v>
      </c>
      <c r="C12" s="375"/>
      <c r="D12" s="32" t="s">
        <v>629</v>
      </c>
      <c r="E12" s="376">
        <v>-3.7</v>
      </c>
      <c r="F12" s="1"/>
    </row>
    <row r="13" spans="1:6">
      <c r="A13" s="32" t="s">
        <v>630</v>
      </c>
      <c r="B13" s="377">
        <v>11.5</v>
      </c>
      <c r="C13" s="375"/>
      <c r="D13" s="32" t="s">
        <v>631</v>
      </c>
      <c r="E13" s="376">
        <v>-3.6</v>
      </c>
      <c r="F13" s="1"/>
    </row>
    <row r="14" spans="1:6">
      <c r="A14" s="32" t="s">
        <v>632</v>
      </c>
      <c r="B14" s="377">
        <v>11.1</v>
      </c>
      <c r="C14" s="375"/>
      <c r="D14" s="32" t="s">
        <v>633</v>
      </c>
      <c r="E14" s="376">
        <v>-3.1</v>
      </c>
      <c r="F14" s="1"/>
    </row>
    <row r="15" spans="1:6">
      <c r="A15" s="32" t="s">
        <v>634</v>
      </c>
      <c r="B15" s="377">
        <v>9.3000000000000007</v>
      </c>
      <c r="C15" s="375"/>
      <c r="D15" s="1" t="s">
        <v>635</v>
      </c>
      <c r="E15" s="378">
        <v>-2</v>
      </c>
      <c r="F15" s="1"/>
    </row>
    <row r="16" spans="1:6">
      <c r="A16" s="1" t="s">
        <v>636</v>
      </c>
      <c r="B16" s="376">
        <v>7.8</v>
      </c>
      <c r="C16" s="375"/>
      <c r="D16" s="1" t="s">
        <v>637</v>
      </c>
      <c r="E16" s="378">
        <v>-1.2</v>
      </c>
      <c r="F16" s="1"/>
    </row>
    <row r="17" spans="1:10">
      <c r="A17" s="1" t="s">
        <v>638</v>
      </c>
      <c r="B17" s="376">
        <v>7.6</v>
      </c>
      <c r="C17" s="375"/>
      <c r="D17" s="32" t="s">
        <v>639</v>
      </c>
      <c r="E17" s="376">
        <v>-1.2</v>
      </c>
      <c r="F17" s="1"/>
    </row>
    <row r="18" spans="1:10">
      <c r="A18" s="32" t="s">
        <v>640</v>
      </c>
      <c r="B18" s="377">
        <v>7.2</v>
      </c>
      <c r="C18" s="375"/>
      <c r="D18" s="1" t="s">
        <v>641</v>
      </c>
      <c r="E18" s="378">
        <v>-1.1000000000000001</v>
      </c>
      <c r="F18" s="1"/>
    </row>
    <row r="19" spans="1:10">
      <c r="A19" s="180" t="s">
        <v>642</v>
      </c>
      <c r="B19" s="379">
        <v>6.8</v>
      </c>
      <c r="C19" s="380"/>
      <c r="D19" s="180" t="s">
        <v>643</v>
      </c>
      <c r="E19" s="379">
        <v>-0.8</v>
      </c>
      <c r="F19" s="1"/>
    </row>
    <row r="20" spans="1:10">
      <c r="A20" s="1"/>
      <c r="B20" s="1"/>
      <c r="C20" s="1"/>
      <c r="D20" s="1"/>
      <c r="E20" s="33" t="s">
        <v>644</v>
      </c>
      <c r="F20" s="1"/>
    </row>
    <row r="22" spans="1:10">
      <c r="A22" s="437" t="s">
        <v>7</v>
      </c>
      <c r="B22" s="413"/>
      <c r="C22" s="413"/>
      <c r="D22" s="413"/>
      <c r="E22" s="413"/>
      <c r="F22" s="319"/>
      <c r="G22" s="319"/>
      <c r="H22" s="319"/>
      <c r="I22" s="319"/>
      <c r="J22" s="319"/>
    </row>
    <row r="23" spans="1:10">
      <c r="A23" s="413"/>
      <c r="B23" s="413"/>
      <c r="C23" s="413"/>
      <c r="D23" s="413"/>
      <c r="E23" s="413"/>
      <c r="F23" s="319"/>
      <c r="G23" s="319"/>
      <c r="H23" s="319"/>
      <c r="I23" s="319"/>
      <c r="J23" s="319"/>
    </row>
    <row r="24" spans="1:10">
      <c r="A24" s="413"/>
      <c r="B24" s="413"/>
      <c r="C24" s="413"/>
      <c r="D24" s="413"/>
      <c r="E24" s="413"/>
    </row>
    <row r="25" spans="1:10">
      <c r="A25" s="413"/>
      <c r="B25" s="413"/>
      <c r="C25" s="413"/>
      <c r="D25" s="413"/>
      <c r="E25" s="413"/>
    </row>
  </sheetData>
  <mergeCells count="3">
    <mergeCell ref="A4:B4"/>
    <mergeCell ref="D4:E4"/>
    <mergeCell ref="A22:E25"/>
  </mergeCells>
  <pageMargins left="0.75" right="0.75" top="1" bottom="1" header="0.5" footer="0.5"/>
  <pageSetup paperSize="9" orientation="portrait" r:id="rId1"/>
  <headerFooter alignWithMargins="0"/>
</worksheet>
</file>

<file path=xl/worksheets/sheet62.xml><?xml version="1.0" encoding="utf-8"?>
<worksheet xmlns="http://schemas.openxmlformats.org/spreadsheetml/2006/main" xmlns:r="http://schemas.openxmlformats.org/officeDocument/2006/relationships">
  <dimension ref="A1:C16"/>
  <sheetViews>
    <sheetView workbookViewId="0">
      <selection activeCell="A2" sqref="A2"/>
    </sheetView>
  </sheetViews>
  <sheetFormatPr defaultRowHeight="11.25"/>
  <cols>
    <col min="1" max="1" width="13.28515625" style="1" customWidth="1"/>
    <col min="2" max="2" width="12.28515625" style="1" customWidth="1"/>
    <col min="3" max="3" width="12.85546875" style="1" customWidth="1"/>
    <col min="4" max="16384" width="9.140625" style="1"/>
  </cols>
  <sheetData>
    <row r="1" spans="1:3">
      <c r="A1" s="6" t="s">
        <v>9</v>
      </c>
    </row>
    <row r="3" spans="1:3">
      <c r="C3" s="11" t="s">
        <v>11</v>
      </c>
    </row>
    <row r="4" spans="1:3">
      <c r="A4" s="28" t="s">
        <v>52</v>
      </c>
      <c r="B4" s="28">
        <v>2005</v>
      </c>
      <c r="C4" s="28">
        <v>2006</v>
      </c>
    </row>
    <row r="5" spans="1:3">
      <c r="A5" s="1" t="s">
        <v>45</v>
      </c>
      <c r="B5" s="26">
        <v>29.3</v>
      </c>
      <c r="C5" s="26">
        <v>28.24</v>
      </c>
    </row>
    <row r="6" spans="1:3">
      <c r="A6" s="1" t="s">
        <v>47</v>
      </c>
      <c r="B6" s="26">
        <v>21.2</v>
      </c>
      <c r="C6" s="26">
        <v>28.24</v>
      </c>
    </row>
    <row r="7" spans="1:3">
      <c r="A7" s="1" t="s">
        <v>51</v>
      </c>
      <c r="B7" s="26">
        <v>26.7</v>
      </c>
      <c r="C7" s="26">
        <v>22.66</v>
      </c>
    </row>
    <row r="8" spans="1:3">
      <c r="A8" s="1" t="s">
        <v>39</v>
      </c>
      <c r="B8" s="26">
        <v>10.199999999999999</v>
      </c>
      <c r="C8" s="26">
        <v>9.93</v>
      </c>
    </row>
    <row r="9" spans="1:3">
      <c r="A9" s="1" t="s">
        <v>46</v>
      </c>
      <c r="B9" s="26">
        <v>13.5</v>
      </c>
      <c r="C9" s="26">
        <v>11.19</v>
      </c>
    </row>
    <row r="10" spans="1:3">
      <c r="A10" s="1" t="s">
        <v>48</v>
      </c>
      <c r="B10" s="26">
        <v>25.6</v>
      </c>
      <c r="C10" s="26">
        <v>23.15</v>
      </c>
    </row>
    <row r="11" spans="1:3">
      <c r="A11" s="1" t="s">
        <v>49</v>
      </c>
      <c r="B11" s="26">
        <v>23.2</v>
      </c>
      <c r="C11" s="26">
        <v>18.12</v>
      </c>
    </row>
    <row r="12" spans="1:3">
      <c r="A12" s="1" t="s">
        <v>50</v>
      </c>
      <c r="B12" s="26">
        <v>15.7</v>
      </c>
      <c r="C12" s="26">
        <v>14.31</v>
      </c>
    </row>
    <row r="13" spans="1:3">
      <c r="A13" s="16" t="s">
        <v>53</v>
      </c>
      <c r="B13" s="40">
        <v>18.5</v>
      </c>
      <c r="C13" s="40">
        <v>17</v>
      </c>
    </row>
    <row r="14" spans="1:3">
      <c r="C14" s="11" t="s">
        <v>8</v>
      </c>
    </row>
    <row r="16" spans="1:3">
      <c r="A16" s="24" t="s">
        <v>10</v>
      </c>
    </row>
  </sheetData>
  <pageMargins left="0.75" right="0.75" top="1" bottom="1" header="0.5" footer="0.5"/>
  <pageSetup paperSize="9" orientation="portrait" r:id="rId1"/>
  <headerFooter alignWithMargins="0"/>
</worksheet>
</file>

<file path=xl/worksheets/sheet63.xml><?xml version="1.0" encoding="utf-8"?>
<worksheet xmlns="http://schemas.openxmlformats.org/spreadsheetml/2006/main" xmlns:r="http://schemas.openxmlformats.org/officeDocument/2006/relationships">
  <dimension ref="A1:E28"/>
  <sheetViews>
    <sheetView workbookViewId="0">
      <selection activeCell="A2" sqref="A2"/>
    </sheetView>
  </sheetViews>
  <sheetFormatPr defaultRowHeight="11.25"/>
  <cols>
    <col min="1" max="1" width="17" style="1" customWidth="1"/>
    <col min="2" max="2" width="21.7109375" style="1" customWidth="1"/>
    <col min="3" max="3" width="12.7109375" style="1" customWidth="1"/>
    <col min="4" max="4" width="9.140625" style="1"/>
    <col min="5" max="5" width="13" style="1" customWidth="1"/>
    <col min="6" max="16384" width="9.140625" style="1"/>
  </cols>
  <sheetData>
    <row r="1" spans="1:5">
      <c r="A1" s="6" t="s">
        <v>673</v>
      </c>
    </row>
    <row r="3" spans="1:5">
      <c r="D3" s="11" t="s">
        <v>674</v>
      </c>
      <c r="E3" s="11" t="s">
        <v>645</v>
      </c>
    </row>
    <row r="4" spans="1:5" ht="17.25" customHeight="1">
      <c r="A4" s="90"/>
      <c r="B4" s="28" t="s">
        <v>646</v>
      </c>
      <c r="C4" s="124" t="s">
        <v>669</v>
      </c>
      <c r="D4" s="29" t="s">
        <v>671</v>
      </c>
      <c r="E4" s="29" t="s">
        <v>672</v>
      </c>
    </row>
    <row r="5" spans="1:5">
      <c r="A5" s="1" t="s">
        <v>647</v>
      </c>
      <c r="B5" s="1" t="s">
        <v>648</v>
      </c>
      <c r="C5" s="1">
        <v>20</v>
      </c>
      <c r="D5" s="1">
        <v>67</v>
      </c>
      <c r="E5" s="1">
        <v>10</v>
      </c>
    </row>
    <row r="6" spans="1:5">
      <c r="A6" s="1" t="s">
        <v>39</v>
      </c>
      <c r="B6" s="1" t="s">
        <v>649</v>
      </c>
      <c r="C6" s="1">
        <v>21</v>
      </c>
      <c r="D6" s="1">
        <v>94</v>
      </c>
      <c r="E6" s="1">
        <v>17</v>
      </c>
    </row>
    <row r="7" spans="1:5">
      <c r="B7" s="1" t="s">
        <v>650</v>
      </c>
      <c r="C7" s="1">
        <v>16</v>
      </c>
      <c r="D7" s="1">
        <v>52</v>
      </c>
      <c r="E7" s="1">
        <v>2</v>
      </c>
    </row>
    <row r="8" spans="1:5">
      <c r="B8" s="1" t="s">
        <v>651</v>
      </c>
      <c r="C8" s="1">
        <v>19</v>
      </c>
      <c r="D8" s="1">
        <v>77</v>
      </c>
      <c r="E8" s="1">
        <v>13</v>
      </c>
    </row>
    <row r="9" spans="1:5">
      <c r="B9" s="1" t="s">
        <v>652</v>
      </c>
      <c r="C9" s="1">
        <v>14</v>
      </c>
      <c r="D9" s="1">
        <v>53</v>
      </c>
      <c r="E9" s="1">
        <v>2</v>
      </c>
    </row>
    <row r="10" spans="1:5">
      <c r="B10" s="1" t="s">
        <v>653</v>
      </c>
      <c r="C10" s="1">
        <v>17</v>
      </c>
      <c r="D10" s="1">
        <v>61</v>
      </c>
      <c r="E10" s="1">
        <v>10</v>
      </c>
    </row>
    <row r="11" spans="1:5">
      <c r="A11" s="1" t="s">
        <v>654</v>
      </c>
      <c r="B11" s="1" t="s">
        <v>655</v>
      </c>
      <c r="C11" s="1">
        <v>18</v>
      </c>
      <c r="D11" s="1">
        <v>54</v>
      </c>
      <c r="E11" s="1">
        <v>1</v>
      </c>
    </row>
    <row r="12" spans="1:5">
      <c r="A12" s="1" t="s">
        <v>74</v>
      </c>
      <c r="B12" s="1" t="s">
        <v>656</v>
      </c>
      <c r="C12" s="1">
        <v>16</v>
      </c>
      <c r="D12" s="1">
        <v>57</v>
      </c>
      <c r="E12" s="1">
        <v>4</v>
      </c>
    </row>
    <row r="13" spans="1:5">
      <c r="A13" s="1" t="s">
        <v>657</v>
      </c>
      <c r="B13" s="1" t="s">
        <v>40</v>
      </c>
      <c r="C13" s="1">
        <v>17</v>
      </c>
      <c r="D13" s="1">
        <v>50</v>
      </c>
      <c r="E13" s="1">
        <v>0</v>
      </c>
    </row>
    <row r="14" spans="1:5">
      <c r="A14" s="1" t="s">
        <v>658</v>
      </c>
      <c r="B14" s="1" t="s">
        <v>659</v>
      </c>
      <c r="C14" s="1">
        <v>26</v>
      </c>
      <c r="D14" s="1">
        <v>103</v>
      </c>
      <c r="E14" s="1">
        <v>19</v>
      </c>
    </row>
    <row r="15" spans="1:5">
      <c r="B15" s="1" t="s">
        <v>21</v>
      </c>
      <c r="C15" s="1">
        <v>32</v>
      </c>
      <c r="D15" s="1">
        <v>98</v>
      </c>
      <c r="E15" s="1">
        <v>8</v>
      </c>
    </row>
    <row r="16" spans="1:5">
      <c r="B16" s="1" t="s">
        <v>660</v>
      </c>
      <c r="C16" s="1">
        <v>23</v>
      </c>
      <c r="D16" s="1">
        <v>47</v>
      </c>
      <c r="E16" s="1">
        <v>0</v>
      </c>
    </row>
    <row r="17" spans="1:5">
      <c r="A17" s="1" t="s">
        <v>661</v>
      </c>
      <c r="B17" s="1" t="s">
        <v>662</v>
      </c>
      <c r="C17" s="1">
        <v>17</v>
      </c>
      <c r="D17" s="1">
        <v>45</v>
      </c>
      <c r="E17" s="1">
        <v>0</v>
      </c>
    </row>
    <row r="18" spans="1:5">
      <c r="A18" s="1" t="s">
        <v>663</v>
      </c>
      <c r="B18" s="1" t="s">
        <v>664</v>
      </c>
      <c r="C18" s="1">
        <v>18</v>
      </c>
      <c r="D18" s="1">
        <v>47</v>
      </c>
      <c r="E18" s="1">
        <v>0</v>
      </c>
    </row>
    <row r="19" spans="1:5">
      <c r="B19" s="1" t="s">
        <v>665</v>
      </c>
      <c r="C19" s="1">
        <v>16</v>
      </c>
      <c r="D19" s="1">
        <v>62</v>
      </c>
      <c r="E19" s="1">
        <v>2</v>
      </c>
    </row>
    <row r="20" spans="1:5">
      <c r="B20" s="1" t="s">
        <v>666</v>
      </c>
      <c r="C20" s="1">
        <v>10</v>
      </c>
      <c r="D20" s="1">
        <v>47</v>
      </c>
      <c r="E20" s="1">
        <v>0</v>
      </c>
    </row>
    <row r="21" spans="1:5">
      <c r="A21" s="180"/>
      <c r="B21" s="180" t="s">
        <v>667</v>
      </c>
      <c r="C21" s="180">
        <v>27</v>
      </c>
      <c r="D21" s="180">
        <v>93</v>
      </c>
      <c r="E21" s="180">
        <v>9</v>
      </c>
    </row>
    <row r="22" spans="1:5">
      <c r="E22" s="11" t="s">
        <v>668</v>
      </c>
    </row>
    <row r="25" spans="1:5">
      <c r="A25" s="24" t="s">
        <v>738</v>
      </c>
    </row>
    <row r="26" spans="1:5">
      <c r="A26" s="24" t="s">
        <v>737</v>
      </c>
    </row>
    <row r="27" spans="1:5">
      <c r="A27" s="1" t="s">
        <v>736</v>
      </c>
    </row>
    <row r="28" spans="1:5">
      <c r="A28" s="24" t="s">
        <v>670</v>
      </c>
    </row>
  </sheetData>
  <pageMargins left="0.75" right="0.75" top="1" bottom="1" header="0.5" footer="0.5"/>
  <pageSetup paperSize="9" orientation="portrait" r:id="rId1"/>
  <headerFooter alignWithMargins="0"/>
</worksheet>
</file>

<file path=xl/worksheets/sheet64.xml><?xml version="1.0" encoding="utf-8"?>
<worksheet xmlns="http://schemas.openxmlformats.org/spreadsheetml/2006/main" xmlns:r="http://schemas.openxmlformats.org/officeDocument/2006/relationships">
  <dimension ref="A1:F15"/>
  <sheetViews>
    <sheetView workbookViewId="0">
      <selection activeCell="A2" sqref="A2"/>
    </sheetView>
  </sheetViews>
  <sheetFormatPr defaultRowHeight="11.25"/>
  <cols>
    <col min="1" max="1" width="20.28515625" style="1" customWidth="1"/>
    <col min="2" max="2" width="11" style="1" customWidth="1"/>
    <col min="3" max="3" width="10.85546875" style="1" customWidth="1"/>
    <col min="4" max="4" width="13.42578125" style="1" customWidth="1"/>
    <col min="5" max="5" width="12" style="1" customWidth="1"/>
    <col min="6" max="16384" width="9.140625" style="1"/>
  </cols>
  <sheetData>
    <row r="1" spans="1:6">
      <c r="A1" s="6" t="s">
        <v>762</v>
      </c>
      <c r="B1" s="6"/>
      <c r="C1" s="6"/>
      <c r="D1" s="6"/>
      <c r="E1" s="6"/>
    </row>
    <row r="2" spans="1:6">
      <c r="A2" s="6"/>
      <c r="B2" s="6"/>
      <c r="C2" s="6"/>
      <c r="D2" s="6"/>
      <c r="E2" s="6"/>
    </row>
    <row r="3" spans="1:6">
      <c r="A3" s="6"/>
      <c r="B3" s="6"/>
      <c r="C3" s="6"/>
      <c r="D3" s="6"/>
      <c r="E3" s="11" t="s">
        <v>84</v>
      </c>
      <c r="F3" s="32"/>
    </row>
    <row r="4" spans="1:6" ht="22.5">
      <c r="A4" s="28" t="s">
        <v>679</v>
      </c>
      <c r="B4" s="13" t="s">
        <v>675</v>
      </c>
      <c r="C4" s="13" t="s">
        <v>676</v>
      </c>
      <c r="D4" s="13" t="s">
        <v>677</v>
      </c>
      <c r="E4" s="13" t="s">
        <v>678</v>
      </c>
      <c r="F4" s="382"/>
    </row>
    <row r="5" spans="1:6">
      <c r="A5" s="1" t="s">
        <v>680</v>
      </c>
      <c r="B5" s="105">
        <v>90</v>
      </c>
      <c r="C5" s="105">
        <v>8</v>
      </c>
      <c r="D5" s="105">
        <v>2</v>
      </c>
      <c r="E5" s="105">
        <v>0.2</v>
      </c>
    </row>
    <row r="6" spans="1:6">
      <c r="A6" s="1" t="s">
        <v>681</v>
      </c>
      <c r="B6" s="105">
        <v>84</v>
      </c>
      <c r="C6" s="105">
        <v>10</v>
      </c>
      <c r="D6" s="105">
        <v>5</v>
      </c>
      <c r="E6" s="105">
        <v>0.1</v>
      </c>
    </row>
    <row r="7" spans="1:6">
      <c r="A7" s="1" t="s">
        <v>682</v>
      </c>
      <c r="B7" s="105">
        <v>71</v>
      </c>
      <c r="C7" s="105">
        <v>15</v>
      </c>
      <c r="D7" s="105">
        <v>13</v>
      </c>
      <c r="E7" s="105">
        <v>0.5</v>
      </c>
    </row>
    <row r="8" spans="1:6">
      <c r="A8" s="1" t="s">
        <v>683</v>
      </c>
      <c r="B8" s="105">
        <v>67</v>
      </c>
      <c r="C8" s="105">
        <v>22</v>
      </c>
      <c r="D8" s="105">
        <v>11</v>
      </c>
      <c r="E8" s="105">
        <v>0.7</v>
      </c>
    </row>
    <row r="9" spans="1:6">
      <c r="A9" s="1" t="s">
        <v>684</v>
      </c>
      <c r="B9" s="105">
        <v>62</v>
      </c>
      <c r="C9" s="105">
        <v>26</v>
      </c>
      <c r="D9" s="105">
        <v>12</v>
      </c>
      <c r="E9" s="105">
        <v>0.4</v>
      </c>
    </row>
    <row r="10" spans="1:6">
      <c r="A10" s="1" t="s">
        <v>685</v>
      </c>
      <c r="B10" s="105">
        <v>54</v>
      </c>
      <c r="C10" s="105">
        <v>27</v>
      </c>
      <c r="D10" s="105">
        <v>18</v>
      </c>
      <c r="E10" s="105">
        <v>1.2</v>
      </c>
    </row>
    <row r="11" spans="1:6">
      <c r="A11" s="180" t="s">
        <v>686</v>
      </c>
      <c r="B11" s="317">
        <v>49</v>
      </c>
      <c r="C11" s="317">
        <v>30</v>
      </c>
      <c r="D11" s="317">
        <v>20</v>
      </c>
      <c r="E11" s="317">
        <v>0.6</v>
      </c>
    </row>
    <row r="12" spans="1:6">
      <c r="E12" s="11" t="s">
        <v>668</v>
      </c>
    </row>
    <row r="15" spans="1:6">
      <c r="A15" s="24" t="s">
        <v>687</v>
      </c>
    </row>
  </sheetData>
  <pageMargins left="0.75" right="0.75" top="1" bottom="1" header="0.5" footer="0.5"/>
  <pageSetup paperSize="9" orientation="portrait" r:id="rId1"/>
  <headerFooter alignWithMargins="0"/>
</worksheet>
</file>

<file path=xl/worksheets/sheet65.xml><?xml version="1.0" encoding="utf-8"?>
<worksheet xmlns="http://schemas.openxmlformats.org/spreadsheetml/2006/main" xmlns:r="http://schemas.openxmlformats.org/officeDocument/2006/relationships">
  <dimension ref="A1:C57"/>
  <sheetViews>
    <sheetView workbookViewId="0">
      <selection activeCell="A2" sqref="A2"/>
    </sheetView>
  </sheetViews>
  <sheetFormatPr defaultRowHeight="11.25"/>
  <cols>
    <col min="1" max="1" width="19.42578125" style="1" customWidth="1"/>
    <col min="2" max="2" width="14.5703125" style="1" customWidth="1"/>
    <col min="3" max="3" width="11.42578125" style="1" customWidth="1"/>
    <col min="4" max="16384" width="9.140625" style="1"/>
  </cols>
  <sheetData>
    <row r="1" spans="1:3">
      <c r="A1" s="440" t="s">
        <v>693</v>
      </c>
      <c r="B1" s="440"/>
      <c r="C1" s="440"/>
    </row>
    <row r="2" spans="1:3">
      <c r="A2" s="383"/>
      <c r="B2" s="383"/>
      <c r="C2" s="383"/>
    </row>
    <row r="3" spans="1:3">
      <c r="A3" s="3"/>
      <c r="B3" s="32"/>
      <c r="C3" s="33" t="s">
        <v>688</v>
      </c>
    </row>
    <row r="4" spans="1:3">
      <c r="A4" s="239" t="s">
        <v>102</v>
      </c>
      <c r="B4" s="29" t="s">
        <v>689</v>
      </c>
      <c r="C4" s="29" t="s">
        <v>690</v>
      </c>
    </row>
    <row r="5" spans="1:3" ht="15" customHeight="1">
      <c r="A5" s="67" t="s">
        <v>188</v>
      </c>
      <c r="B5" s="384">
        <v>0.97100233100233102</v>
      </c>
      <c r="C5" s="385">
        <v>0.93914163347210156</v>
      </c>
    </row>
    <row r="6" spans="1:3">
      <c r="A6" s="309" t="s">
        <v>45</v>
      </c>
      <c r="B6" s="384">
        <v>0.96726753387115449</v>
      </c>
      <c r="C6" s="385">
        <v>0.94077041077211521</v>
      </c>
    </row>
    <row r="7" spans="1:3">
      <c r="A7" s="2" t="s">
        <v>371</v>
      </c>
      <c r="B7" s="386">
        <v>0.96720297029702973</v>
      </c>
      <c r="C7" s="387">
        <v>0.92582897033158817</v>
      </c>
    </row>
    <row r="8" spans="1:3">
      <c r="A8" s="2" t="s">
        <v>372</v>
      </c>
      <c r="B8" s="386">
        <v>0.95889510029595526</v>
      </c>
      <c r="C8" s="387">
        <v>0.91040339702760087</v>
      </c>
    </row>
    <row r="9" spans="1:3">
      <c r="A9" s="2" t="s">
        <v>373</v>
      </c>
      <c r="B9" s="386">
        <v>0.98377192982456141</v>
      </c>
      <c r="C9" s="387">
        <v>0.9551781080443501</v>
      </c>
    </row>
    <row r="10" spans="1:3">
      <c r="A10" s="2" t="s">
        <v>374</v>
      </c>
      <c r="B10" s="386">
        <v>0.97629255989911723</v>
      </c>
      <c r="C10" s="387">
        <v>0.95</v>
      </c>
    </row>
    <row r="11" spans="1:3">
      <c r="A11" s="2" t="s">
        <v>375</v>
      </c>
      <c r="B11" s="386">
        <v>0.97612225405921682</v>
      </c>
      <c r="C11" s="387">
        <v>0.95562913907284763</v>
      </c>
    </row>
    <row r="12" spans="1:3">
      <c r="A12" s="2" t="s">
        <v>376</v>
      </c>
      <c r="B12" s="386">
        <v>0.96990496304118268</v>
      </c>
      <c r="C12" s="387">
        <v>0.96210268948655253</v>
      </c>
    </row>
    <row r="13" spans="1:3">
      <c r="A13" s="19" t="s">
        <v>47</v>
      </c>
      <c r="B13" s="384">
        <v>0.98622784810126585</v>
      </c>
      <c r="C13" s="385">
        <v>0.96764252696456088</v>
      </c>
    </row>
    <row r="14" spans="1:3">
      <c r="A14" s="2" t="s">
        <v>377</v>
      </c>
      <c r="B14" s="386">
        <v>0.98550012288031452</v>
      </c>
      <c r="C14" s="387">
        <v>0.94709737827715357</v>
      </c>
    </row>
    <row r="15" spans="1:3">
      <c r="A15" s="2" t="s">
        <v>378</v>
      </c>
      <c r="B15" s="386">
        <v>0.96962616822429903</v>
      </c>
      <c r="C15" s="387">
        <v>0.95529699938763013</v>
      </c>
    </row>
    <row r="16" spans="1:3">
      <c r="A16" s="2" t="s">
        <v>379</v>
      </c>
      <c r="B16" s="386">
        <v>0.99043919928294</v>
      </c>
      <c r="C16" s="387">
        <v>0.97817189631650747</v>
      </c>
    </row>
    <row r="17" spans="1:3">
      <c r="A17" s="2" t="s">
        <v>380</v>
      </c>
      <c r="B17" s="386">
        <v>0.98814722395508425</v>
      </c>
      <c r="C17" s="387">
        <v>0.99317226890756305</v>
      </c>
    </row>
    <row r="18" spans="1:3">
      <c r="A18" s="309" t="s">
        <v>51</v>
      </c>
      <c r="B18" s="384">
        <v>0.96799865493470827</v>
      </c>
      <c r="C18" s="385">
        <v>0.92380821162854776</v>
      </c>
    </row>
    <row r="19" spans="1:3">
      <c r="A19" s="2" t="s">
        <v>525</v>
      </c>
      <c r="B19" s="386">
        <v>0.96598791675990159</v>
      </c>
      <c r="C19" s="387">
        <v>0.94588179444576315</v>
      </c>
    </row>
    <row r="20" spans="1:3">
      <c r="A20" s="2" t="s">
        <v>141</v>
      </c>
      <c r="B20" s="386">
        <v>0.99094522968197885</v>
      </c>
      <c r="C20" s="391" t="s">
        <v>691</v>
      </c>
    </row>
    <row r="21" spans="1:3">
      <c r="A21" s="2" t="s">
        <v>142</v>
      </c>
      <c r="B21" s="386">
        <v>0.95326050230881854</v>
      </c>
      <c r="C21" s="387">
        <v>0.94588179444576315</v>
      </c>
    </row>
    <row r="22" spans="1:3">
      <c r="A22" s="2" t="s">
        <v>382</v>
      </c>
      <c r="B22" s="386">
        <v>0.97762345679012341</v>
      </c>
      <c r="C22" s="387">
        <v>0.88977201422296592</v>
      </c>
    </row>
    <row r="23" spans="1:3">
      <c r="A23" s="2" t="s">
        <v>383</v>
      </c>
      <c r="B23" s="386">
        <v>0.96908893709327548</v>
      </c>
      <c r="C23" s="387">
        <v>0.906035141329259</v>
      </c>
    </row>
    <row r="24" spans="1:3" ht="12.75" customHeight="1">
      <c r="A24" s="310" t="s">
        <v>65</v>
      </c>
      <c r="B24" s="384">
        <v>0.97956659226190479</v>
      </c>
      <c r="C24" s="385">
        <v>0.94946819517444025</v>
      </c>
    </row>
    <row r="25" spans="1:3">
      <c r="A25" s="19" t="s">
        <v>72</v>
      </c>
      <c r="B25" s="384">
        <v>0.98738408882874995</v>
      </c>
      <c r="C25" s="388" t="s">
        <v>691</v>
      </c>
    </row>
    <row r="26" spans="1:3">
      <c r="A26" s="2" t="s">
        <v>526</v>
      </c>
      <c r="B26" s="386">
        <v>0.98783573374854028</v>
      </c>
      <c r="C26" s="391" t="s">
        <v>691</v>
      </c>
    </row>
    <row r="27" spans="1:3">
      <c r="A27" s="2" t="s">
        <v>99</v>
      </c>
      <c r="B27" s="386">
        <v>0.98536014054265075</v>
      </c>
      <c r="C27" s="391" t="s">
        <v>691</v>
      </c>
    </row>
    <row r="28" spans="1:3">
      <c r="A28" s="2" t="s">
        <v>735</v>
      </c>
      <c r="B28" s="386">
        <v>0.98403406067056942</v>
      </c>
      <c r="C28" s="391" t="s">
        <v>691</v>
      </c>
    </row>
    <row r="29" spans="1:3">
      <c r="A29" s="2" t="s">
        <v>529</v>
      </c>
      <c r="B29" s="386">
        <v>0.99340014666340748</v>
      </c>
      <c r="C29" s="391" t="s">
        <v>691</v>
      </c>
    </row>
    <row r="30" spans="1:3">
      <c r="A30" s="309" t="s">
        <v>46</v>
      </c>
      <c r="B30" s="384">
        <v>0.98091758018676412</v>
      </c>
      <c r="C30" s="385">
        <v>0.92794338408749732</v>
      </c>
    </row>
    <row r="31" spans="1:3">
      <c r="A31" s="2" t="s">
        <v>384</v>
      </c>
      <c r="B31" s="386">
        <v>0.99372469635627525</v>
      </c>
      <c r="C31" s="387">
        <v>0.97636363636363632</v>
      </c>
    </row>
    <row r="32" spans="1:3">
      <c r="A32" s="2" t="s">
        <v>385</v>
      </c>
      <c r="B32" s="386">
        <v>0.97891842346471125</v>
      </c>
      <c r="C32" s="387">
        <v>0.9290651145871226</v>
      </c>
    </row>
    <row r="33" spans="1:3">
      <c r="A33" s="2" t="s">
        <v>22</v>
      </c>
      <c r="B33" s="386">
        <v>0.96897102441250282</v>
      </c>
      <c r="C33" s="387">
        <v>0.85872235872235869</v>
      </c>
    </row>
    <row r="34" spans="1:3">
      <c r="A34" s="309" t="s">
        <v>48</v>
      </c>
      <c r="B34" s="384">
        <v>0.98211759951505351</v>
      </c>
      <c r="C34" s="385">
        <v>0.97195108268820829</v>
      </c>
    </row>
    <row r="35" spans="1:3">
      <c r="A35" s="2" t="s">
        <v>387</v>
      </c>
      <c r="B35" s="386">
        <v>0.98765432098765427</v>
      </c>
      <c r="C35" s="387">
        <v>0.97535211267605637</v>
      </c>
    </row>
    <row r="36" spans="1:3">
      <c r="A36" s="2" t="s">
        <v>479</v>
      </c>
      <c r="B36" s="386">
        <v>0.97357293868921779</v>
      </c>
      <c r="C36" s="387">
        <v>0.96109271523178808</v>
      </c>
    </row>
    <row r="37" spans="1:3">
      <c r="A37" s="2" t="s">
        <v>147</v>
      </c>
      <c r="B37" s="386">
        <v>0.97096053611317945</v>
      </c>
      <c r="C37" s="391" t="s">
        <v>691</v>
      </c>
    </row>
    <row r="38" spans="1:3">
      <c r="A38" s="2" t="s">
        <v>148</v>
      </c>
      <c r="B38" s="386">
        <v>0.97551095562511503</v>
      </c>
      <c r="C38" s="387">
        <v>0.96109271523178808</v>
      </c>
    </row>
    <row r="39" spans="1:3">
      <c r="A39" s="2" t="s">
        <v>390</v>
      </c>
      <c r="B39" s="386">
        <v>0.99156048320370682</v>
      </c>
      <c r="C39" s="387">
        <v>0.97682709447415328</v>
      </c>
    </row>
    <row r="40" spans="1:3">
      <c r="A40" s="309" t="s">
        <v>49</v>
      </c>
      <c r="B40" s="384">
        <v>0.97464979884639624</v>
      </c>
      <c r="C40" s="385">
        <v>0.94330173493113934</v>
      </c>
    </row>
    <row r="41" spans="1:3">
      <c r="A41" s="2" t="s">
        <v>391</v>
      </c>
      <c r="B41" s="386">
        <v>0.99555735056542805</v>
      </c>
      <c r="C41" s="387">
        <v>0.95862068965517244</v>
      </c>
    </row>
    <row r="42" spans="1:3">
      <c r="A42" s="2" t="s">
        <v>392</v>
      </c>
      <c r="B42" s="386">
        <v>0.98364627498485768</v>
      </c>
      <c r="C42" s="387">
        <v>0.95787139689578715</v>
      </c>
    </row>
    <row r="43" spans="1:3">
      <c r="A43" s="2" t="s">
        <v>393</v>
      </c>
      <c r="B43" s="386">
        <v>0.97678018575851389</v>
      </c>
      <c r="C43" s="387">
        <v>0.93189964157706096</v>
      </c>
    </row>
    <row r="44" spans="1:3">
      <c r="A44" s="2" t="s">
        <v>530</v>
      </c>
      <c r="B44" s="386">
        <v>0.96056845476381103</v>
      </c>
      <c r="C44" s="387">
        <v>0.87250996015936255</v>
      </c>
    </row>
    <row r="45" spans="1:3">
      <c r="A45" s="2" t="s">
        <v>149</v>
      </c>
      <c r="B45" s="386">
        <v>0.98937784522003036</v>
      </c>
      <c r="C45" s="391" t="s">
        <v>691</v>
      </c>
    </row>
    <row r="46" spans="1:3">
      <c r="A46" s="2" t="s">
        <v>150</v>
      </c>
      <c r="B46" s="386">
        <v>0.95024469820554647</v>
      </c>
      <c r="C46" s="387">
        <v>0.87250996015936255</v>
      </c>
    </row>
    <row r="47" spans="1:3">
      <c r="A47" s="2" t="s">
        <v>396</v>
      </c>
      <c r="B47" s="386">
        <v>0.95861204013377932</v>
      </c>
      <c r="C47" s="387">
        <v>0.89690721649484539</v>
      </c>
    </row>
    <row r="48" spans="1:3">
      <c r="A48" s="309" t="s">
        <v>50</v>
      </c>
      <c r="B48" s="384">
        <v>0.97348094747682801</v>
      </c>
      <c r="C48" s="385">
        <v>0.93634907926341071</v>
      </c>
    </row>
    <row r="49" spans="1:3">
      <c r="A49" s="2" t="s">
        <v>397</v>
      </c>
      <c r="B49" s="386">
        <v>0.9816090321664418</v>
      </c>
      <c r="C49" s="387">
        <v>0.89830508474576276</v>
      </c>
    </row>
    <row r="50" spans="1:3">
      <c r="A50" s="2" t="s">
        <v>152</v>
      </c>
      <c r="B50" s="386">
        <v>0.97986173730087167</v>
      </c>
      <c r="C50" s="387">
        <v>0.95145631067961167</v>
      </c>
    </row>
    <row r="51" spans="1:3">
      <c r="A51" s="2" t="s">
        <v>696</v>
      </c>
      <c r="B51" s="386">
        <v>0.98214949795463002</v>
      </c>
      <c r="C51" s="387">
        <v>0.8907330567081605</v>
      </c>
    </row>
    <row r="52" spans="1:3">
      <c r="A52" s="3" t="s">
        <v>398</v>
      </c>
      <c r="B52" s="386">
        <v>0.964746280045784</v>
      </c>
      <c r="C52" s="387">
        <v>0.94388489208633097</v>
      </c>
    </row>
    <row r="53" spans="1:3">
      <c r="A53" s="20" t="s">
        <v>53</v>
      </c>
      <c r="B53" s="389">
        <v>0.97671662167613016</v>
      </c>
      <c r="C53" s="390">
        <v>0.94347720322490969</v>
      </c>
    </row>
    <row r="54" spans="1:3">
      <c r="A54" s="2"/>
      <c r="C54" s="11" t="s">
        <v>692</v>
      </c>
    </row>
    <row r="56" spans="1:3">
      <c r="A56" s="24" t="s">
        <v>694</v>
      </c>
    </row>
    <row r="57" spans="1:3">
      <c r="A57" s="24" t="s">
        <v>695</v>
      </c>
    </row>
  </sheetData>
  <mergeCells count="1">
    <mergeCell ref="A1:C1"/>
  </mergeCells>
  <pageMargins left="0.75" right="0.75" top="1" bottom="1" header="0.5" footer="0.5"/>
  <pageSetup paperSize="9" orientation="portrait" r:id="rId1"/>
  <headerFooter alignWithMargins="0"/>
</worksheet>
</file>

<file path=xl/worksheets/sheet66.xml><?xml version="1.0" encoding="utf-8"?>
<worksheet xmlns="http://schemas.openxmlformats.org/spreadsheetml/2006/main" xmlns:r="http://schemas.openxmlformats.org/officeDocument/2006/relationships">
  <dimension ref="A1:D26"/>
  <sheetViews>
    <sheetView workbookViewId="0">
      <selection activeCell="A2" sqref="A2"/>
    </sheetView>
  </sheetViews>
  <sheetFormatPr defaultRowHeight="12.75"/>
  <cols>
    <col min="1" max="1" width="16.28515625" style="89" customWidth="1"/>
    <col min="2" max="2" width="9.85546875" style="89" customWidth="1"/>
    <col min="3" max="16384" width="9.140625" style="89"/>
  </cols>
  <sheetData>
    <row r="1" spans="1:4">
      <c r="A1" s="6" t="s">
        <v>700</v>
      </c>
      <c r="B1" s="6"/>
    </row>
    <row r="2" spans="1:4">
      <c r="A2" s="6"/>
      <c r="B2" s="6"/>
    </row>
    <row r="3" spans="1:4">
      <c r="A3" s="1"/>
      <c r="B3" s="430" t="s">
        <v>699</v>
      </c>
      <c r="C3" s="441"/>
      <c r="D3" s="441"/>
    </row>
    <row r="4" spans="1:4">
      <c r="A4" s="28" t="s">
        <v>102</v>
      </c>
      <c r="B4" s="28">
        <v>1997</v>
      </c>
      <c r="C4" s="28">
        <v>2002</v>
      </c>
      <c r="D4" s="28">
        <v>2007</v>
      </c>
    </row>
    <row r="5" spans="1:4">
      <c r="A5" s="17" t="s">
        <v>45</v>
      </c>
      <c r="B5" s="17">
        <f>SUM(B6:B8)</f>
        <v>13</v>
      </c>
      <c r="C5" s="17">
        <f>SUM(C6:C8)</f>
        <v>15</v>
      </c>
      <c r="D5" s="17">
        <f>SUM(D6:D8)</f>
        <v>15</v>
      </c>
    </row>
    <row r="6" spans="1:4">
      <c r="A6" s="32" t="s">
        <v>372</v>
      </c>
      <c r="B6" s="32">
        <v>8</v>
      </c>
      <c r="C6" s="32">
        <v>12</v>
      </c>
      <c r="D6" s="32">
        <v>11</v>
      </c>
    </row>
    <row r="7" spans="1:4">
      <c r="A7" s="32" t="s">
        <v>376</v>
      </c>
      <c r="B7" s="32">
        <v>3</v>
      </c>
      <c r="C7" s="32">
        <v>3</v>
      </c>
      <c r="D7" s="32">
        <v>2</v>
      </c>
    </row>
    <row r="8" spans="1:4">
      <c r="A8" s="1" t="s">
        <v>374</v>
      </c>
      <c r="B8" s="1">
        <v>2</v>
      </c>
      <c r="C8" s="1">
        <v>0</v>
      </c>
      <c r="D8" s="1">
        <v>2</v>
      </c>
    </row>
    <row r="9" spans="1:4">
      <c r="A9" s="6" t="s">
        <v>47</v>
      </c>
      <c r="B9" s="6">
        <f>SUM(B10)</f>
        <v>1</v>
      </c>
      <c r="C9" s="6">
        <f>SUM(C10)</f>
        <v>1</v>
      </c>
      <c r="D9" s="6">
        <f>SUM(D10)</f>
        <v>2</v>
      </c>
    </row>
    <row r="10" spans="1:4">
      <c r="A10" s="32" t="s">
        <v>380</v>
      </c>
      <c r="B10" s="32">
        <v>1</v>
      </c>
      <c r="C10" s="32">
        <v>1</v>
      </c>
      <c r="D10" s="32">
        <v>2</v>
      </c>
    </row>
    <row r="11" spans="1:4">
      <c r="A11" s="17" t="s">
        <v>697</v>
      </c>
      <c r="B11" s="17">
        <f>SUM(B12:B14)</f>
        <v>24</v>
      </c>
      <c r="C11" s="17">
        <f>SUM(C12:C14)</f>
        <v>29</v>
      </c>
      <c r="D11" s="17">
        <f>SUM(D12:D14)</f>
        <v>28</v>
      </c>
    </row>
    <row r="12" spans="1:4">
      <c r="A12" s="32" t="s">
        <v>381</v>
      </c>
      <c r="B12" s="32">
        <v>6</v>
      </c>
      <c r="C12" s="32">
        <v>6</v>
      </c>
      <c r="D12" s="32">
        <v>8</v>
      </c>
    </row>
    <row r="13" spans="1:4">
      <c r="A13" s="32" t="s">
        <v>382</v>
      </c>
      <c r="B13" s="32">
        <v>12</v>
      </c>
      <c r="C13" s="32">
        <v>13</v>
      </c>
      <c r="D13" s="32">
        <v>13</v>
      </c>
    </row>
    <row r="14" spans="1:4">
      <c r="A14" s="32" t="s">
        <v>387</v>
      </c>
      <c r="B14" s="32">
        <v>6</v>
      </c>
      <c r="C14" s="32">
        <v>10</v>
      </c>
      <c r="D14" s="32">
        <v>7</v>
      </c>
    </row>
    <row r="15" spans="1:4">
      <c r="A15" s="6" t="s">
        <v>39</v>
      </c>
      <c r="B15" s="6">
        <v>3</v>
      </c>
      <c r="C15" s="6">
        <v>1</v>
      </c>
      <c r="D15" s="6">
        <v>4</v>
      </c>
    </row>
    <row r="16" spans="1:4">
      <c r="A16" s="6" t="s">
        <v>46</v>
      </c>
      <c r="B16" s="6">
        <f>SUM(B17)</f>
        <v>2</v>
      </c>
      <c r="C16" s="6">
        <f>SUM(C17)</f>
        <v>3</v>
      </c>
      <c r="D16" s="6">
        <f>SUM(D17)</f>
        <v>3</v>
      </c>
    </row>
    <row r="17" spans="1:4">
      <c r="A17" s="1" t="s">
        <v>386</v>
      </c>
      <c r="B17" s="1">
        <v>2</v>
      </c>
      <c r="C17" s="1">
        <v>3</v>
      </c>
      <c r="D17" s="1">
        <v>3</v>
      </c>
    </row>
    <row r="18" spans="1:4">
      <c r="A18" s="6" t="s">
        <v>48</v>
      </c>
      <c r="B18" s="6">
        <v>0</v>
      </c>
      <c r="C18" s="6">
        <v>0</v>
      </c>
      <c r="D18" s="6">
        <v>0</v>
      </c>
    </row>
    <row r="19" spans="1:4">
      <c r="A19" s="6" t="s">
        <v>49</v>
      </c>
      <c r="B19" s="6">
        <f>SUM(B20:B21)</f>
        <v>8</v>
      </c>
      <c r="C19" s="6">
        <f>SUM(C20:C21)</f>
        <v>7</v>
      </c>
      <c r="D19" s="6">
        <f>SUM(D20:D21)</f>
        <v>8</v>
      </c>
    </row>
    <row r="20" spans="1:4">
      <c r="A20" s="1" t="s">
        <v>480</v>
      </c>
      <c r="B20" s="1">
        <v>4</v>
      </c>
      <c r="C20" s="1">
        <v>2</v>
      </c>
      <c r="D20" s="1">
        <v>3</v>
      </c>
    </row>
    <row r="21" spans="1:4">
      <c r="A21" s="1" t="s">
        <v>396</v>
      </c>
      <c r="B21" s="1">
        <v>4</v>
      </c>
      <c r="C21" s="1">
        <v>5</v>
      </c>
      <c r="D21" s="1">
        <v>5</v>
      </c>
    </row>
    <row r="22" spans="1:4">
      <c r="A22" s="6" t="s">
        <v>50</v>
      </c>
      <c r="B22" s="6">
        <f>SUM(B23:B24)</f>
        <v>20</v>
      </c>
      <c r="C22" s="6">
        <f>SUM(C23:C24)</f>
        <v>23</v>
      </c>
      <c r="D22" s="6">
        <f>SUM(D23:D24)</f>
        <v>23</v>
      </c>
    </row>
    <row r="23" spans="1:4">
      <c r="A23" s="1" t="s">
        <v>397</v>
      </c>
      <c r="B23" s="1">
        <v>8</v>
      </c>
      <c r="C23" s="1">
        <v>9</v>
      </c>
      <c r="D23" s="1">
        <v>10</v>
      </c>
    </row>
    <row r="24" spans="1:4">
      <c r="A24" s="1" t="s">
        <v>398</v>
      </c>
      <c r="B24" s="1">
        <v>12</v>
      </c>
      <c r="C24" s="1">
        <v>14</v>
      </c>
      <c r="D24" s="1">
        <v>13</v>
      </c>
    </row>
    <row r="25" spans="1:4">
      <c r="A25" s="16" t="s">
        <v>53</v>
      </c>
      <c r="B25" s="16">
        <f>SUM(B5+B9+B11+B15+B16+B18+B19+B22)</f>
        <v>71</v>
      </c>
      <c r="C25" s="16">
        <f>SUM(C5+C9+C11+C15+C16+C18+C19+C22)</f>
        <v>79</v>
      </c>
      <c r="D25" s="16">
        <f>SUM(D5+D9+D11+D15+D16+D18+D19+D22)</f>
        <v>83</v>
      </c>
    </row>
    <row r="26" spans="1:4">
      <c r="A26" s="1"/>
      <c r="B26" s="1"/>
      <c r="C26" s="1"/>
      <c r="D26" s="11" t="s">
        <v>698</v>
      </c>
    </row>
  </sheetData>
  <mergeCells count="1">
    <mergeCell ref="B3:D3"/>
  </mergeCells>
  <pageMargins left="0.75" right="0.75" top="1" bottom="1" header="0.5" footer="0.5"/>
  <pageSetup paperSize="9" orientation="portrait" r:id="rId1"/>
  <headerFooter alignWithMargins="0"/>
</worksheet>
</file>

<file path=xl/worksheets/sheet67.xml><?xml version="1.0" encoding="utf-8"?>
<worksheet xmlns="http://schemas.openxmlformats.org/spreadsheetml/2006/main" xmlns:r="http://schemas.openxmlformats.org/officeDocument/2006/relationships">
  <dimension ref="A1:D14"/>
  <sheetViews>
    <sheetView workbookViewId="0">
      <selection activeCell="A2" sqref="A2"/>
    </sheetView>
  </sheetViews>
  <sheetFormatPr defaultRowHeight="11.25"/>
  <cols>
    <col min="1" max="2" width="9.140625" style="1"/>
    <col min="3" max="3" width="11.85546875" style="1" customWidth="1"/>
    <col min="4" max="4" width="16.28515625" style="1" customWidth="1"/>
    <col min="5" max="16384" width="9.140625" style="1"/>
  </cols>
  <sheetData>
    <row r="1" spans="1:4">
      <c r="A1" s="6" t="s">
        <v>706</v>
      </c>
    </row>
    <row r="3" spans="1:4">
      <c r="C3" s="11" t="s">
        <v>265</v>
      </c>
      <c r="D3" s="11" t="s">
        <v>701</v>
      </c>
    </row>
    <row r="4" spans="1:4" s="6" customFormat="1">
      <c r="A4" s="28" t="s">
        <v>52</v>
      </c>
      <c r="B4" s="28">
        <v>1991</v>
      </c>
      <c r="C4" s="28">
        <v>2005</v>
      </c>
      <c r="D4" s="28">
        <v>2005</v>
      </c>
    </row>
    <row r="5" spans="1:4">
      <c r="A5" s="1" t="s">
        <v>45</v>
      </c>
      <c r="B5" s="26">
        <v>33</v>
      </c>
      <c r="C5" s="26">
        <v>77.599999999999994</v>
      </c>
      <c r="D5" s="26">
        <v>125.1</v>
      </c>
    </row>
    <row r="6" spans="1:4">
      <c r="A6" s="1" t="s">
        <v>702</v>
      </c>
      <c r="B6" s="26">
        <v>44.7</v>
      </c>
      <c r="C6" s="26">
        <v>88.2</v>
      </c>
      <c r="D6" s="26">
        <v>73.900000000000006</v>
      </c>
    </row>
    <row r="7" spans="1:4">
      <c r="A7" s="1" t="s">
        <v>697</v>
      </c>
      <c r="B7" s="26">
        <v>33.200000000000003</v>
      </c>
      <c r="C7" s="26">
        <v>80.900000000000006</v>
      </c>
      <c r="D7" s="26">
        <v>117.7</v>
      </c>
    </row>
    <row r="8" spans="1:4">
      <c r="A8" s="1" t="s">
        <v>72</v>
      </c>
      <c r="B8" s="26">
        <v>52.2</v>
      </c>
      <c r="C8" s="26">
        <v>93.7</v>
      </c>
      <c r="D8" s="26">
        <v>386.8</v>
      </c>
    </row>
    <row r="9" spans="1:4">
      <c r="A9" s="1" t="s">
        <v>703</v>
      </c>
      <c r="B9" s="26">
        <v>55.2</v>
      </c>
      <c r="C9" s="26">
        <v>85.7</v>
      </c>
      <c r="D9" s="26">
        <v>126.4</v>
      </c>
    </row>
    <row r="10" spans="1:4">
      <c r="A10" s="1" t="s">
        <v>704</v>
      </c>
      <c r="B10" s="26">
        <v>47.4</v>
      </c>
      <c r="C10" s="26">
        <v>90.1</v>
      </c>
      <c r="D10" s="26">
        <v>113.8</v>
      </c>
    </row>
    <row r="11" spans="1:4">
      <c r="A11" s="1" t="s">
        <v>49</v>
      </c>
      <c r="B11" s="26">
        <v>44.6</v>
      </c>
      <c r="C11" s="26">
        <v>91.5</v>
      </c>
      <c r="D11" s="26">
        <v>147.30000000000001</v>
      </c>
    </row>
    <row r="12" spans="1:4">
      <c r="A12" s="1" t="s">
        <v>50</v>
      </c>
      <c r="B12" s="26">
        <v>59.3</v>
      </c>
      <c r="C12" s="26">
        <v>91.8</v>
      </c>
      <c r="D12" s="26">
        <v>200.3</v>
      </c>
    </row>
    <row r="13" spans="1:4" s="6" customFormat="1">
      <c r="A13" s="16" t="s">
        <v>53</v>
      </c>
      <c r="B13" s="40">
        <v>47.9</v>
      </c>
      <c r="C13" s="40">
        <v>88.7</v>
      </c>
      <c r="D13" s="40">
        <v>1291.2</v>
      </c>
    </row>
    <row r="14" spans="1:4">
      <c r="D14" s="11" t="s">
        <v>705</v>
      </c>
    </row>
  </sheetData>
  <pageMargins left="0.75" right="0.75" top="1" bottom="1" header="0.5" footer="0.5"/>
  <pageSetup paperSize="9" orientation="portrait" r:id="rId1"/>
  <headerFooter alignWithMargins="0"/>
  <drawing r:id="rId2"/>
</worksheet>
</file>

<file path=xl/worksheets/sheet68.xml><?xml version="1.0" encoding="utf-8"?>
<worksheet xmlns="http://schemas.openxmlformats.org/spreadsheetml/2006/main" xmlns:r="http://schemas.openxmlformats.org/officeDocument/2006/relationships">
  <dimension ref="A1:I57"/>
  <sheetViews>
    <sheetView zoomScaleNormal="100" workbookViewId="0">
      <selection activeCell="A2" sqref="A2"/>
    </sheetView>
  </sheetViews>
  <sheetFormatPr defaultRowHeight="12.75"/>
  <cols>
    <col min="1" max="1" width="20" style="32" customWidth="1"/>
    <col min="2" max="2" width="8.7109375" style="1" customWidth="1"/>
    <col min="3" max="3" width="12.5703125" style="1" customWidth="1"/>
    <col min="4" max="4" width="10.7109375" style="1" customWidth="1"/>
    <col min="5" max="5" width="7.28515625" style="1" customWidth="1"/>
    <col min="6" max="6" width="13.28515625" customWidth="1"/>
    <col min="7" max="7" width="9.140625" style="182"/>
    <col min="8" max="8" width="12.85546875" style="32" customWidth="1"/>
    <col min="9" max="9" width="9.140625" style="32"/>
  </cols>
  <sheetData>
    <row r="1" spans="1:9">
      <c r="A1" s="428" t="s">
        <v>708</v>
      </c>
      <c r="B1" s="428"/>
      <c r="C1" s="428"/>
      <c r="D1" s="428"/>
      <c r="E1" s="428"/>
      <c r="F1" s="32"/>
      <c r="G1" s="32"/>
    </row>
    <row r="2" spans="1:9">
      <c r="A2" s="5"/>
      <c r="B2" s="5"/>
      <c r="C2" s="5"/>
      <c r="D2" s="5"/>
      <c r="E2" s="5"/>
      <c r="F2" s="32"/>
      <c r="G2" s="32"/>
    </row>
    <row r="3" spans="1:9">
      <c r="A3" s="215"/>
      <c r="B3" s="215"/>
      <c r="C3" s="215"/>
      <c r="D3" s="215"/>
      <c r="E3" s="119" t="s">
        <v>84</v>
      </c>
      <c r="F3" s="22" t="s">
        <v>67</v>
      </c>
      <c r="G3" s="33"/>
      <c r="H3" s="33"/>
      <c r="I3" s="33"/>
    </row>
    <row r="4" spans="1:9" ht="33.75" customHeight="1">
      <c r="A4" s="100" t="s">
        <v>102</v>
      </c>
      <c r="B4" s="13" t="s">
        <v>709</v>
      </c>
      <c r="C4" s="13" t="s">
        <v>710</v>
      </c>
      <c r="D4" s="13" t="s">
        <v>711</v>
      </c>
      <c r="E4" s="13" t="s">
        <v>157</v>
      </c>
      <c r="F4" s="13" t="s">
        <v>707</v>
      </c>
      <c r="G4" s="217"/>
      <c r="H4" s="217"/>
      <c r="I4" s="217"/>
    </row>
    <row r="5" spans="1:9">
      <c r="A5" s="381" t="s">
        <v>188</v>
      </c>
      <c r="B5" s="35">
        <v>45.507244539122205</v>
      </c>
      <c r="C5" s="35">
        <v>10.630114289578684</v>
      </c>
      <c r="D5" s="35">
        <v>14.604466761344423</v>
      </c>
      <c r="E5" s="35">
        <v>29.257540407114359</v>
      </c>
      <c r="F5" s="25">
        <v>473.18400000000003</v>
      </c>
      <c r="G5" s="17"/>
      <c r="H5" s="395"/>
      <c r="I5" s="393"/>
    </row>
    <row r="6" spans="1:9">
      <c r="A6" s="381" t="s">
        <v>45</v>
      </c>
      <c r="B6" s="35">
        <v>49.400225397919954</v>
      </c>
      <c r="C6" s="35">
        <v>6.8097960611970789</v>
      </c>
      <c r="D6" s="35">
        <v>16.87808442644463</v>
      </c>
      <c r="E6" s="35">
        <v>26.910350293068756</v>
      </c>
      <c r="F6" s="25">
        <v>194.32300000000001</v>
      </c>
      <c r="G6" s="17"/>
      <c r="H6" s="395"/>
      <c r="I6" s="393"/>
    </row>
    <row r="7" spans="1:9">
      <c r="A7" s="3" t="s">
        <v>371</v>
      </c>
      <c r="B7" s="39">
        <v>39.454524442389918</v>
      </c>
      <c r="C7" s="39">
        <v>4.897145498670981</v>
      </c>
      <c r="D7" s="39">
        <v>15.43973188489541</v>
      </c>
      <c r="E7" s="39">
        <v>40.208598174043686</v>
      </c>
      <c r="F7" s="26">
        <v>34.612000000000002</v>
      </c>
      <c r="G7" s="32"/>
      <c r="H7" s="396"/>
      <c r="I7" s="394"/>
    </row>
    <row r="8" spans="1:9">
      <c r="A8" s="3" t="s">
        <v>372</v>
      </c>
      <c r="B8" s="39">
        <v>45.749914197460242</v>
      </c>
      <c r="C8" s="39">
        <v>6.0793959501201238</v>
      </c>
      <c r="D8" s="39">
        <v>11.422034092209129</v>
      </c>
      <c r="E8" s="39">
        <v>36.750943827937306</v>
      </c>
      <c r="F8" s="26">
        <v>43.704999999999998</v>
      </c>
      <c r="G8" s="32"/>
      <c r="H8" s="396"/>
      <c r="I8" s="394"/>
    </row>
    <row r="9" spans="1:9">
      <c r="A9" s="3" t="s">
        <v>373</v>
      </c>
      <c r="B9" s="39">
        <v>46.983011130638545</v>
      </c>
      <c r="C9" s="39">
        <v>9.763718023823472</v>
      </c>
      <c r="D9" s="39">
        <v>11.316149189611405</v>
      </c>
      <c r="E9" s="39">
        <v>31.937121655926575</v>
      </c>
      <c r="F9" s="26">
        <v>10.242000000000001</v>
      </c>
      <c r="G9" s="32"/>
      <c r="H9" s="396"/>
      <c r="I9" s="394"/>
    </row>
    <row r="10" spans="1:9">
      <c r="A10" s="3" t="s">
        <v>374</v>
      </c>
      <c r="B10" s="39">
        <v>55.969721830931405</v>
      </c>
      <c r="C10" s="39">
        <v>6.2615129796752376</v>
      </c>
      <c r="D10" s="39">
        <v>22.179223231838517</v>
      </c>
      <c r="E10" s="39">
        <v>15.587993993901023</v>
      </c>
      <c r="F10" s="26">
        <v>64.600999999999999</v>
      </c>
      <c r="G10" s="32"/>
      <c r="H10" s="396"/>
      <c r="I10" s="394"/>
    </row>
    <row r="11" spans="1:9">
      <c r="A11" s="3" t="s">
        <v>375</v>
      </c>
      <c r="B11" s="39">
        <v>47.420773562415228</v>
      </c>
      <c r="C11" s="39">
        <v>8.7549837642319872</v>
      </c>
      <c r="D11" s="39">
        <v>18.54165810349788</v>
      </c>
      <c r="E11" s="39">
        <v>25.274363927822762</v>
      </c>
      <c r="F11" s="26">
        <v>24.329000000000001</v>
      </c>
      <c r="G11" s="32"/>
      <c r="H11" s="396"/>
      <c r="I11" s="394"/>
    </row>
    <row r="12" spans="1:9">
      <c r="A12" s="3" t="s">
        <v>376</v>
      </c>
      <c r="B12" s="39">
        <v>58.447190210288703</v>
      </c>
      <c r="C12" s="39">
        <v>10.134252108827372</v>
      </c>
      <c r="D12" s="39">
        <v>14.63704407746228</v>
      </c>
      <c r="E12" s="39">
        <v>16.775573244623978</v>
      </c>
      <c r="F12" s="26">
        <v>16.834</v>
      </c>
      <c r="G12" s="32"/>
      <c r="H12" s="396"/>
      <c r="I12" s="394"/>
    </row>
    <row r="13" spans="1:9">
      <c r="A13" s="4" t="s">
        <v>47</v>
      </c>
      <c r="B13" s="35">
        <v>45.531914893617021</v>
      </c>
      <c r="C13" s="35">
        <v>11.440387440822768</v>
      </c>
      <c r="D13" s="35">
        <v>18.107416879795394</v>
      </c>
      <c r="E13" s="35">
        <v>24.91810415192904</v>
      </c>
      <c r="F13" s="25">
        <v>91.885000000000005</v>
      </c>
      <c r="G13" s="17"/>
      <c r="H13" s="395"/>
      <c r="I13" s="393"/>
    </row>
    <row r="14" spans="1:9">
      <c r="A14" s="32" t="s">
        <v>377</v>
      </c>
      <c r="B14" s="39">
        <v>40.153964588144724</v>
      </c>
      <c r="C14" s="39">
        <v>10.365665896843726</v>
      </c>
      <c r="D14" s="39">
        <v>13.668206312548115</v>
      </c>
      <c r="E14" s="39">
        <v>35.812163202463431</v>
      </c>
      <c r="F14" s="26">
        <v>25.98</v>
      </c>
      <c r="G14" s="32"/>
      <c r="H14" s="396"/>
      <c r="I14" s="394"/>
    </row>
    <row r="15" spans="1:9">
      <c r="A15" s="3" t="s">
        <v>378</v>
      </c>
      <c r="B15" s="39">
        <v>41.961015175300894</v>
      </c>
      <c r="C15" s="39">
        <v>13.585818942961799</v>
      </c>
      <c r="D15" s="39">
        <v>8.3725798011512289</v>
      </c>
      <c r="E15" s="39">
        <v>36.074045002616437</v>
      </c>
      <c r="F15" s="26">
        <v>15.288</v>
      </c>
      <c r="G15" s="32"/>
      <c r="H15" s="396"/>
      <c r="I15" s="394"/>
    </row>
    <row r="16" spans="1:9">
      <c r="A16" s="3" t="s">
        <v>379</v>
      </c>
      <c r="B16" s="39">
        <v>50.222706595905983</v>
      </c>
      <c r="C16" s="39">
        <v>12.845905989385898</v>
      </c>
      <c r="D16" s="39">
        <v>23.237300985595148</v>
      </c>
      <c r="E16" s="39">
        <v>13.694086429112964</v>
      </c>
      <c r="F16" s="26">
        <v>21.103999999999999</v>
      </c>
      <c r="G16" s="32"/>
      <c r="H16" s="396"/>
      <c r="I16" s="394"/>
    </row>
    <row r="17" spans="1:9">
      <c r="A17" s="3" t="s">
        <v>380</v>
      </c>
      <c r="B17" s="39">
        <v>48.761562701182534</v>
      </c>
      <c r="C17" s="39">
        <v>10.27005048622641</v>
      </c>
      <c r="D17" s="39">
        <v>23.389692677803005</v>
      </c>
      <c r="E17" s="39">
        <v>17.575305797445193</v>
      </c>
      <c r="F17" s="26">
        <v>29.513000000000002</v>
      </c>
      <c r="G17" s="32"/>
      <c r="H17" s="396"/>
      <c r="I17" s="394"/>
    </row>
    <row r="18" spans="1:9">
      <c r="A18" s="4" t="s">
        <v>51</v>
      </c>
      <c r="B18" s="35">
        <v>41.449169946945062</v>
      </c>
      <c r="C18" s="35">
        <v>14.202357521820982</v>
      </c>
      <c r="D18" s="35">
        <v>10.520066746534315</v>
      </c>
      <c r="E18" s="35">
        <v>33.829475440698268</v>
      </c>
      <c r="F18" s="25">
        <v>186.976</v>
      </c>
      <c r="G18" s="17"/>
      <c r="H18" s="395"/>
      <c r="I18" s="393"/>
    </row>
    <row r="19" spans="1:9">
      <c r="A19" s="3" t="s">
        <v>381</v>
      </c>
      <c r="B19" s="39">
        <v>39.99680170575693</v>
      </c>
      <c r="C19" s="39">
        <v>23.03731343283582</v>
      </c>
      <c r="D19" s="39">
        <v>7.08955223880597</v>
      </c>
      <c r="E19" s="39">
        <v>29.877398720682301</v>
      </c>
      <c r="F19" s="26">
        <v>93.8</v>
      </c>
      <c r="G19" s="32"/>
      <c r="H19" s="396"/>
      <c r="I19" s="394"/>
    </row>
    <row r="20" spans="1:9">
      <c r="A20" s="32" t="s">
        <v>141</v>
      </c>
      <c r="B20" s="39">
        <v>43.45094433590009</v>
      </c>
      <c r="C20" s="39">
        <v>40.907175420449754</v>
      </c>
      <c r="D20" s="39">
        <v>9.8302877063939018</v>
      </c>
      <c r="E20" s="39">
        <v>5.8154235145385593</v>
      </c>
      <c r="F20" s="26">
        <v>26.103000000000002</v>
      </c>
      <c r="G20" s="32"/>
      <c r="H20" s="396"/>
      <c r="I20" s="394"/>
    </row>
    <row r="21" spans="1:9">
      <c r="A21" s="32" t="s">
        <v>142</v>
      </c>
      <c r="B21" s="39">
        <v>38.664933453476522</v>
      </c>
      <c r="C21" s="39">
        <v>16.146948904678197</v>
      </c>
      <c r="D21" s="39">
        <v>6.0327636379750951</v>
      </c>
      <c r="E21" s="39">
        <v>39.155354003870187</v>
      </c>
      <c r="F21" s="26">
        <v>67.697000000000003</v>
      </c>
      <c r="G21" s="32"/>
      <c r="H21" s="396"/>
      <c r="I21" s="394"/>
    </row>
    <row r="22" spans="1:9">
      <c r="A22" s="3" t="s">
        <v>382</v>
      </c>
      <c r="B22" s="39">
        <v>45.301898537192656</v>
      </c>
      <c r="C22" s="39">
        <v>3.1279178338001867</v>
      </c>
      <c r="D22" s="39">
        <v>14.682539682539684</v>
      </c>
      <c r="E22" s="39">
        <v>36.889200124494245</v>
      </c>
      <c r="F22" s="26">
        <v>64.260000000000005</v>
      </c>
      <c r="G22" s="32"/>
      <c r="H22" s="396"/>
      <c r="I22" s="394"/>
    </row>
    <row r="23" spans="1:9">
      <c r="A23" s="3" t="s">
        <v>383</v>
      </c>
      <c r="B23" s="39">
        <v>37.598561350117585</v>
      </c>
      <c r="C23" s="39">
        <v>10.153548208604233</v>
      </c>
      <c r="D23" s="39">
        <v>12.397980356895836</v>
      </c>
      <c r="E23" s="39">
        <v>39.849910084382351</v>
      </c>
      <c r="F23" s="26">
        <v>28.916</v>
      </c>
      <c r="G23" s="32"/>
      <c r="H23" s="396"/>
      <c r="I23" s="394"/>
    </row>
    <row r="24" spans="1:9">
      <c r="A24" s="4" t="s">
        <v>101</v>
      </c>
      <c r="B24" s="35">
        <v>57.174916126621909</v>
      </c>
      <c r="C24" s="35">
        <v>13.295984001721251</v>
      </c>
      <c r="D24" s="35">
        <v>18.264840563442299</v>
      </c>
      <c r="E24" s="35">
        <v>11.264426095941305</v>
      </c>
      <c r="F24" s="25">
        <v>1199.1289999999999</v>
      </c>
      <c r="G24" s="17"/>
      <c r="H24" s="395"/>
      <c r="I24" s="393"/>
    </row>
    <row r="25" spans="1:9">
      <c r="A25" s="4" t="s">
        <v>39</v>
      </c>
      <c r="B25" s="35">
        <v>66.409906786679969</v>
      </c>
      <c r="C25" s="35">
        <v>13.699597262820257</v>
      </c>
      <c r="D25" s="35">
        <v>18.1069455830627</v>
      </c>
      <c r="E25" s="35">
        <v>1.7835503674370867</v>
      </c>
      <c r="F25" s="25">
        <v>474.50299999999999</v>
      </c>
      <c r="G25" s="17"/>
      <c r="H25" s="395"/>
      <c r="I25" s="393"/>
    </row>
    <row r="26" spans="1:9">
      <c r="A26" s="32" t="s">
        <v>712</v>
      </c>
      <c r="B26" s="39">
        <v>76.928257995767751</v>
      </c>
      <c r="C26" s="39">
        <v>11.583873253949504</v>
      </c>
      <c r="D26" s="39">
        <v>9.4773032284655869</v>
      </c>
      <c r="E26" s="39">
        <v>2.0105655218171492</v>
      </c>
      <c r="F26" s="26">
        <v>198.94900000000001</v>
      </c>
      <c r="G26" s="32"/>
      <c r="H26" s="396"/>
      <c r="I26" s="394"/>
    </row>
    <row r="27" spans="1:9">
      <c r="A27" s="32" t="s">
        <v>98</v>
      </c>
      <c r="B27" s="39">
        <v>46.956176353766715</v>
      </c>
      <c r="C27" s="39">
        <v>17.868396663577389</v>
      </c>
      <c r="D27" s="39">
        <v>31.797961075069509</v>
      </c>
      <c r="E27" s="39">
        <v>3.3774659075863895</v>
      </c>
      <c r="F27" s="26">
        <v>75.53</v>
      </c>
      <c r="G27" s="32"/>
      <c r="H27" s="396"/>
      <c r="I27" s="394"/>
    </row>
    <row r="28" spans="1:9">
      <c r="A28" s="32" t="s">
        <v>713</v>
      </c>
      <c r="B28" s="39">
        <v>67.741366611686843</v>
      </c>
      <c r="C28" s="39">
        <v>15.14953474621106</v>
      </c>
      <c r="D28" s="39">
        <v>16.201412877726948</v>
      </c>
      <c r="E28" s="39">
        <v>0.90768576437514925</v>
      </c>
      <c r="F28" s="26">
        <v>96.399000000000001</v>
      </c>
      <c r="G28" s="32"/>
      <c r="H28" s="396"/>
      <c r="I28" s="394"/>
    </row>
    <row r="29" spans="1:9">
      <c r="A29" s="32" t="s">
        <v>529</v>
      </c>
      <c r="B29" s="39">
        <v>59.15657418576599</v>
      </c>
      <c r="C29" s="39">
        <v>13.374185765983112</v>
      </c>
      <c r="D29" s="39">
        <v>26.467551266586248</v>
      </c>
      <c r="E29" s="39">
        <v>1.0007237635705668</v>
      </c>
      <c r="F29" s="26">
        <v>103.625</v>
      </c>
      <c r="G29" s="32"/>
      <c r="H29" s="396"/>
      <c r="I29" s="394"/>
    </row>
    <row r="30" spans="1:9">
      <c r="A30" s="17" t="s">
        <v>46</v>
      </c>
      <c r="B30" s="35">
        <v>66.566985294549639</v>
      </c>
      <c r="C30" s="35">
        <v>12.482301170913408</v>
      </c>
      <c r="D30" s="35">
        <v>13.244893043258582</v>
      </c>
      <c r="E30" s="35">
        <v>7.7058204912783701</v>
      </c>
      <c r="F30" s="25">
        <v>170.209</v>
      </c>
      <c r="G30" s="17"/>
      <c r="H30" s="395"/>
      <c r="I30" s="393"/>
    </row>
    <row r="31" spans="1:9">
      <c r="A31" s="3" t="s">
        <v>384</v>
      </c>
      <c r="B31" s="39">
        <v>69.660267212325465</v>
      </c>
      <c r="C31" s="39">
        <v>15.212746750120365</v>
      </c>
      <c r="D31" s="39">
        <v>12.846051998074145</v>
      </c>
      <c r="E31" s="39">
        <v>2.2809340394800195</v>
      </c>
      <c r="F31" s="26">
        <v>66.463999999999999</v>
      </c>
      <c r="G31" s="32"/>
      <c r="H31" s="396"/>
      <c r="I31" s="394"/>
    </row>
    <row r="32" spans="1:9">
      <c r="A32" s="3" t="s">
        <v>385</v>
      </c>
      <c r="B32" s="39">
        <v>71.164755155777826</v>
      </c>
      <c r="C32" s="39">
        <v>13.400604379097672</v>
      </c>
      <c r="D32" s="39">
        <v>11.287044727587608</v>
      </c>
      <c r="E32" s="39">
        <v>4.1475957375368901</v>
      </c>
      <c r="F32" s="26">
        <v>56.587000000000003</v>
      </c>
      <c r="G32" s="32"/>
      <c r="H32" s="396"/>
      <c r="I32" s="394"/>
    </row>
    <row r="33" spans="1:9">
      <c r="A33" s="3" t="s">
        <v>386</v>
      </c>
      <c r="B33" s="39">
        <v>56.690275244921331</v>
      </c>
      <c r="C33" s="39">
        <v>7.5321260443615072</v>
      </c>
      <c r="D33" s="39">
        <v>16.156325543916196</v>
      </c>
      <c r="E33" s="39">
        <v>19.621273166800968</v>
      </c>
      <c r="F33" s="26">
        <v>47.158000000000001</v>
      </c>
      <c r="G33" s="32"/>
      <c r="H33" s="396"/>
      <c r="I33" s="394"/>
    </row>
    <row r="34" spans="1:9">
      <c r="A34" s="4" t="s">
        <v>48</v>
      </c>
      <c r="B34" s="35">
        <v>49.386760872352248</v>
      </c>
      <c r="C34" s="35">
        <v>11.291861939288614</v>
      </c>
      <c r="D34" s="35">
        <v>15.721998262133019</v>
      </c>
      <c r="E34" s="35">
        <v>23.601515647925243</v>
      </c>
      <c r="F34" s="25">
        <v>140.40199999999999</v>
      </c>
      <c r="G34" s="17"/>
      <c r="H34" s="395"/>
      <c r="I34" s="393"/>
    </row>
    <row r="35" spans="1:9">
      <c r="A35" s="3" t="s">
        <v>387</v>
      </c>
      <c r="B35" s="39">
        <v>43.744387296922199</v>
      </c>
      <c r="C35" s="39">
        <v>9.7089558331292345</v>
      </c>
      <c r="D35" s="39">
        <v>20.038370479222795</v>
      </c>
      <c r="E35" s="39">
        <v>26.51236835660054</v>
      </c>
      <c r="F35" s="26">
        <v>48.996000000000002</v>
      </c>
      <c r="G35" s="32"/>
      <c r="H35" s="396"/>
      <c r="I35" s="394"/>
    </row>
    <row r="36" spans="1:9">
      <c r="A36" s="3" t="s">
        <v>479</v>
      </c>
      <c r="B36" s="39">
        <v>55.447287895105731</v>
      </c>
      <c r="C36" s="39">
        <v>12.983571807101219</v>
      </c>
      <c r="D36" s="39">
        <v>13.019471083987213</v>
      </c>
      <c r="E36" s="39">
        <v>18.549669213805835</v>
      </c>
      <c r="F36" s="26">
        <v>58.497</v>
      </c>
      <c r="G36" s="32"/>
      <c r="H36" s="396"/>
      <c r="I36" s="394"/>
    </row>
    <row r="37" spans="1:9">
      <c r="A37" s="3" t="s">
        <v>715</v>
      </c>
      <c r="B37" s="39">
        <v>67.813439244310857</v>
      </c>
      <c r="C37" s="39">
        <v>16.138900815800771</v>
      </c>
      <c r="D37" s="39">
        <v>9.4514813224559902</v>
      </c>
      <c r="E37" s="39">
        <v>6.5961786174323747</v>
      </c>
      <c r="F37" s="26">
        <v>18.632000000000001</v>
      </c>
      <c r="G37" s="32"/>
      <c r="H37" s="396"/>
      <c r="I37" s="394"/>
    </row>
    <row r="38" spans="1:9">
      <c r="A38" s="3" t="s">
        <v>148</v>
      </c>
      <c r="B38" s="39">
        <v>49.667628245327982</v>
      </c>
      <c r="C38" s="39">
        <v>11.508842342907313</v>
      </c>
      <c r="D38" s="39">
        <v>14.687068857393704</v>
      </c>
      <c r="E38" s="39">
        <v>24.136460554371002</v>
      </c>
      <c r="F38" s="26">
        <v>39.865000000000002</v>
      </c>
      <c r="G38" s="32"/>
      <c r="H38" s="396"/>
      <c r="I38" s="394"/>
    </row>
    <row r="39" spans="1:9">
      <c r="A39" s="3" t="s">
        <v>390</v>
      </c>
      <c r="B39" s="39">
        <v>47.014494515178221</v>
      </c>
      <c r="C39" s="39">
        <v>10.64146586040293</v>
      </c>
      <c r="D39" s="39">
        <v>14.099486462669786</v>
      </c>
      <c r="E39" s="39">
        <v>28.247591844176366</v>
      </c>
      <c r="F39" s="26">
        <v>32.908999999999999</v>
      </c>
      <c r="G39" s="32"/>
      <c r="H39" s="396"/>
      <c r="I39" s="394"/>
    </row>
    <row r="40" spans="1:9">
      <c r="A40" s="4" t="s">
        <v>49</v>
      </c>
      <c r="B40" s="35">
        <v>47.426577656309505</v>
      </c>
      <c r="C40" s="35">
        <v>15.52454132037008</v>
      </c>
      <c r="D40" s="35">
        <v>15.858330159725801</v>
      </c>
      <c r="E40" s="35">
        <v>21.189430766818255</v>
      </c>
      <c r="F40" s="25">
        <v>178.55600000000001</v>
      </c>
      <c r="G40" s="17"/>
      <c r="H40" s="395"/>
      <c r="I40" s="393"/>
    </row>
    <row r="41" spans="1:9">
      <c r="A41" s="3" t="s">
        <v>391</v>
      </c>
      <c r="B41" s="39">
        <v>55.310482298392337</v>
      </c>
      <c r="C41" s="39">
        <v>4.2163192789357362</v>
      </c>
      <c r="D41" s="39">
        <v>32.768557438141869</v>
      </c>
      <c r="E41" s="39">
        <v>7.7046409845300516</v>
      </c>
      <c r="F41" s="26">
        <v>23.077000000000002</v>
      </c>
      <c r="G41" s="32"/>
      <c r="H41" s="396"/>
      <c r="I41" s="394"/>
    </row>
    <row r="42" spans="1:9">
      <c r="A42" s="3" t="s">
        <v>392</v>
      </c>
      <c r="B42" s="39">
        <v>42.227863734604959</v>
      </c>
      <c r="C42" s="39">
        <v>12.045010120415794</v>
      </c>
      <c r="D42" s="39">
        <v>14.202888606813268</v>
      </c>
      <c r="E42" s="39">
        <v>31.52080688874404</v>
      </c>
      <c r="F42" s="26">
        <v>29.149000000000001</v>
      </c>
      <c r="G42" s="32"/>
      <c r="H42" s="396"/>
      <c r="I42" s="394"/>
    </row>
    <row r="43" spans="1:9">
      <c r="A43" s="3" t="s">
        <v>393</v>
      </c>
      <c r="B43" s="39">
        <v>56.21108025142523</v>
      </c>
      <c r="C43" s="39">
        <v>15.863177897968134</v>
      </c>
      <c r="D43" s="39">
        <v>8.8700482385616137</v>
      </c>
      <c r="E43" s="39">
        <v>19.058617161233737</v>
      </c>
      <c r="F43" s="26">
        <v>34.204999999999998</v>
      </c>
      <c r="G43" s="32"/>
      <c r="H43" s="396"/>
      <c r="I43" s="394"/>
    </row>
    <row r="44" spans="1:9">
      <c r="A44" s="3" t="s">
        <v>480</v>
      </c>
      <c r="B44" s="39">
        <v>42.049299178347027</v>
      </c>
      <c r="C44" s="39">
        <v>28.455139782758003</v>
      </c>
      <c r="D44" s="39">
        <v>17.450586349876627</v>
      </c>
      <c r="E44" s="39">
        <v>12.039887054514004</v>
      </c>
      <c r="F44" s="26">
        <v>39.311</v>
      </c>
      <c r="G44" s="32"/>
      <c r="H44" s="396"/>
      <c r="I44" s="394"/>
    </row>
    <row r="45" spans="1:9">
      <c r="A45" s="3" t="s">
        <v>714</v>
      </c>
      <c r="B45" s="39">
        <v>42.25491336201884</v>
      </c>
      <c r="C45" s="39">
        <v>36.771717641586235</v>
      </c>
      <c r="D45" s="39">
        <v>14.676125130829165</v>
      </c>
      <c r="E45" s="39">
        <v>6.2914292359576702</v>
      </c>
      <c r="F45" s="26">
        <v>17.198</v>
      </c>
      <c r="G45" s="32"/>
      <c r="H45" s="396"/>
      <c r="I45" s="394"/>
    </row>
    <row r="46" spans="1:9">
      <c r="A46" s="3" t="s">
        <v>150</v>
      </c>
      <c r="B46" s="39">
        <v>41.889386333830778</v>
      </c>
      <c r="C46" s="39">
        <v>21.987066431510875</v>
      </c>
      <c r="D46" s="39">
        <v>19.60837516393072</v>
      </c>
      <c r="E46" s="39">
        <v>16.510649843983177</v>
      </c>
      <c r="F46" s="26">
        <v>22.113</v>
      </c>
      <c r="G46" s="32"/>
      <c r="H46" s="396"/>
      <c r="I46" s="394"/>
    </row>
    <row r="47" spans="1:9">
      <c r="A47" s="3" t="s">
        <v>396</v>
      </c>
      <c r="B47" s="39">
        <v>45.164161017911923</v>
      </c>
      <c r="C47" s="39">
        <v>12.54212898095202</v>
      </c>
      <c r="D47" s="39">
        <v>12.723898966183208</v>
      </c>
      <c r="E47" s="39">
        <v>29.569811034952853</v>
      </c>
      <c r="F47" s="26">
        <v>52.814</v>
      </c>
      <c r="G47" s="32"/>
      <c r="H47" s="396"/>
      <c r="I47" s="394"/>
    </row>
    <row r="48" spans="1:9">
      <c r="A48" s="4" t="s">
        <v>50</v>
      </c>
      <c r="B48" s="35">
        <v>43.81144912702424</v>
      </c>
      <c r="C48" s="35">
        <v>12.575862464378087</v>
      </c>
      <c r="D48" s="35">
        <v>25.553068687117502</v>
      </c>
      <c r="E48" s="35">
        <v>18.060044423869972</v>
      </c>
      <c r="F48" s="25">
        <v>235.459</v>
      </c>
      <c r="G48" s="17"/>
      <c r="H48" s="395"/>
      <c r="I48" s="393"/>
    </row>
    <row r="49" spans="1:9">
      <c r="A49" s="3" t="s">
        <v>397</v>
      </c>
      <c r="B49" s="39">
        <v>46.105648682913085</v>
      </c>
      <c r="C49" s="39">
        <v>13.068319481617131</v>
      </c>
      <c r="D49" s="39">
        <v>28.916748837864485</v>
      </c>
      <c r="E49" s="39">
        <v>11.9098464572475</v>
      </c>
      <c r="F49" s="26">
        <v>177.47499999999999</v>
      </c>
      <c r="G49" s="32"/>
      <c r="H49" s="396"/>
      <c r="I49" s="394"/>
    </row>
    <row r="50" spans="1:9">
      <c r="A50" s="32" t="s">
        <v>152</v>
      </c>
      <c r="B50" s="39">
        <v>63.310734872928975</v>
      </c>
      <c r="C50" s="39">
        <v>14.034006453250189</v>
      </c>
      <c r="D50" s="39">
        <v>13.299858608563245</v>
      </c>
      <c r="E50" s="39">
        <v>9.3554000652575873</v>
      </c>
      <c r="F50" s="26">
        <v>55.165999999999997</v>
      </c>
      <c r="G50" s="32"/>
      <c r="H50" s="396"/>
      <c r="I50" s="394"/>
    </row>
    <row r="51" spans="1:9">
      <c r="A51" s="32" t="s">
        <v>153</v>
      </c>
      <c r="B51" s="39">
        <v>38.345501966331177</v>
      </c>
      <c r="C51" s="39">
        <v>12.632758014536952</v>
      </c>
      <c r="D51" s="39">
        <v>35.959741310941958</v>
      </c>
      <c r="E51" s="39">
        <v>13.061998708189911</v>
      </c>
      <c r="F51" s="26">
        <v>122.309</v>
      </c>
      <c r="G51" s="32"/>
      <c r="H51" s="396"/>
      <c r="I51" s="394"/>
    </row>
    <row r="52" spans="1:9">
      <c r="A52" s="3" t="s">
        <v>398</v>
      </c>
      <c r="B52" s="39">
        <v>36.789459161147903</v>
      </c>
      <c r="C52" s="39">
        <v>11.068570640176601</v>
      </c>
      <c r="D52" s="39">
        <v>15.257657284768211</v>
      </c>
      <c r="E52" s="39">
        <v>36.884312913907287</v>
      </c>
      <c r="F52" s="26">
        <v>57.984000000000002</v>
      </c>
      <c r="G52" s="32"/>
      <c r="H52" s="396"/>
      <c r="I52" s="394"/>
    </row>
    <row r="53" spans="1:9">
      <c r="A53" s="20" t="s">
        <v>53</v>
      </c>
      <c r="B53" s="41">
        <v>53.873527264333887</v>
      </c>
      <c r="C53" s="41">
        <v>12.541671325882175</v>
      </c>
      <c r="D53" s="41">
        <v>17.229131149491753</v>
      </c>
      <c r="E53" s="41">
        <v>16.355610462873877</v>
      </c>
      <c r="F53" s="40">
        <v>1672.3130000000001</v>
      </c>
      <c r="G53" s="17"/>
      <c r="H53" s="395"/>
      <c r="I53" s="393"/>
    </row>
    <row r="54" spans="1:9">
      <c r="A54" s="4"/>
      <c r="B54" s="35"/>
      <c r="C54" s="35"/>
      <c r="D54" s="35"/>
      <c r="E54" s="35"/>
      <c r="F54" s="195" t="s">
        <v>692</v>
      </c>
      <c r="G54" s="17"/>
      <c r="H54" s="395"/>
      <c r="I54" s="393"/>
    </row>
    <row r="55" spans="1:9">
      <c r="A55" s="63" t="s">
        <v>767</v>
      </c>
      <c r="F55" s="1"/>
      <c r="G55" s="32"/>
    </row>
    <row r="56" spans="1:9">
      <c r="A56" s="63" t="s">
        <v>733</v>
      </c>
      <c r="F56" s="1"/>
      <c r="G56" s="32"/>
    </row>
    <row r="57" spans="1:9">
      <c r="A57" s="32" t="s">
        <v>734</v>
      </c>
      <c r="B57" s="14"/>
      <c r="C57" s="14"/>
      <c r="E57" s="392"/>
      <c r="F57" s="1"/>
      <c r="G57" s="32"/>
      <c r="H57" s="298"/>
      <c r="I57" s="298"/>
    </row>
  </sheetData>
  <mergeCells count="1">
    <mergeCell ref="A1:E1"/>
  </mergeCells>
  <pageMargins left="0.75" right="0.75" top="1" bottom="1" header="0.5" footer="0.5"/>
  <pageSetup paperSize="9" scale="95" orientation="portrait" r:id="rId1"/>
  <headerFooter alignWithMargins="0"/>
</worksheet>
</file>

<file path=xl/worksheets/sheet69.xml><?xml version="1.0" encoding="utf-8"?>
<worksheet xmlns="http://schemas.openxmlformats.org/spreadsheetml/2006/main" xmlns:r="http://schemas.openxmlformats.org/officeDocument/2006/relationships">
  <dimension ref="A1:J16"/>
  <sheetViews>
    <sheetView zoomScaleNormal="100" workbookViewId="0">
      <selection activeCell="A2" sqref="A2"/>
    </sheetView>
  </sheetViews>
  <sheetFormatPr defaultRowHeight="11.25"/>
  <cols>
    <col min="1" max="16384" width="9.140625" style="1"/>
  </cols>
  <sheetData>
    <row r="1" spans="1:10">
      <c r="A1" s="4" t="s">
        <v>720</v>
      </c>
      <c r="B1" s="3"/>
      <c r="C1" s="3"/>
      <c r="D1" s="3"/>
      <c r="E1" s="3"/>
      <c r="F1" s="3"/>
      <c r="G1" s="3"/>
      <c r="H1" s="3"/>
      <c r="I1" s="3"/>
      <c r="J1" s="3"/>
    </row>
    <row r="2" spans="1:10">
      <c r="A2" s="4"/>
      <c r="B2" s="3"/>
      <c r="C2" s="3"/>
      <c r="D2" s="3"/>
      <c r="E2" s="3"/>
      <c r="F2" s="3"/>
      <c r="G2" s="3"/>
      <c r="H2" s="3"/>
      <c r="I2" s="3"/>
      <c r="J2" s="3"/>
    </row>
    <row r="3" spans="1:10">
      <c r="A3" s="3"/>
      <c r="B3" s="3"/>
      <c r="C3" s="3"/>
      <c r="D3" s="3"/>
      <c r="E3" s="3"/>
      <c r="F3" s="3"/>
      <c r="G3" s="3"/>
      <c r="H3" s="397" t="s">
        <v>724</v>
      </c>
      <c r="I3" s="397" t="s">
        <v>67</v>
      </c>
      <c r="J3" s="3"/>
    </row>
    <row r="4" spans="1:10" ht="22.5">
      <c r="A4" s="239" t="s">
        <v>52</v>
      </c>
      <c r="B4" s="398" t="s">
        <v>716</v>
      </c>
      <c r="C4" s="398" t="s">
        <v>717</v>
      </c>
      <c r="D4" s="398" t="s">
        <v>718</v>
      </c>
      <c r="E4" s="398" t="s">
        <v>719</v>
      </c>
      <c r="F4" s="398" t="s">
        <v>721</v>
      </c>
      <c r="G4" s="398" t="s">
        <v>193</v>
      </c>
      <c r="H4" s="398" t="s">
        <v>53</v>
      </c>
      <c r="I4" s="398" t="s">
        <v>53</v>
      </c>
      <c r="J4" s="3"/>
    </row>
    <row r="5" spans="1:10">
      <c r="A5" s="3" t="s">
        <v>45</v>
      </c>
      <c r="B5" s="76">
        <v>502.68531452963862</v>
      </c>
      <c r="C5" s="76">
        <v>119.15839738202703</v>
      </c>
      <c r="D5" s="76">
        <v>28.519988201312323</v>
      </c>
      <c r="E5" s="76">
        <v>5.8854302903478937</v>
      </c>
      <c r="F5" s="76">
        <v>6.992948614489011</v>
      </c>
      <c r="G5" s="76">
        <v>20.503002543396352</v>
      </c>
      <c r="H5" s="76">
        <v>683.74508156121124</v>
      </c>
      <c r="I5" s="399">
        <v>245.71199999999999</v>
      </c>
      <c r="J5" s="3"/>
    </row>
    <row r="6" spans="1:10">
      <c r="A6" s="3" t="s">
        <v>47</v>
      </c>
      <c r="B6" s="76">
        <v>540.1950558047356</v>
      </c>
      <c r="C6" s="76">
        <v>112.86638155836027</v>
      </c>
      <c r="D6" s="76">
        <v>35.407322415771354</v>
      </c>
      <c r="E6" s="76">
        <v>8.7357880463127149</v>
      </c>
      <c r="F6" s="76">
        <v>7.2806926045686868</v>
      </c>
      <c r="G6" s="76">
        <v>19.31261082716178</v>
      </c>
      <c r="H6" s="76">
        <v>723.79785125691035</v>
      </c>
      <c r="I6" s="399">
        <v>138.78100000000001</v>
      </c>
      <c r="J6" s="3"/>
    </row>
    <row r="7" spans="1:10">
      <c r="A7" s="3" t="s">
        <v>51</v>
      </c>
      <c r="B7" s="76">
        <v>523.36068853851782</v>
      </c>
      <c r="C7" s="76">
        <v>112.5308592571615</v>
      </c>
      <c r="D7" s="76">
        <v>36.495496549304008</v>
      </c>
      <c r="E7" s="76">
        <v>5.1806613269634489</v>
      </c>
      <c r="F7" s="76">
        <v>7.0614599429911769</v>
      </c>
      <c r="G7" s="76">
        <v>19.306659443086602</v>
      </c>
      <c r="H7" s="76">
        <v>703.93582505802453</v>
      </c>
      <c r="I7" s="399">
        <v>228.68199999999999</v>
      </c>
      <c r="J7" s="3"/>
    </row>
    <row r="8" spans="1:10">
      <c r="A8" s="3" t="s">
        <v>39</v>
      </c>
      <c r="B8" s="76">
        <v>493.16462801020782</v>
      </c>
      <c r="C8" s="76">
        <v>61.888520868435194</v>
      </c>
      <c r="D8" s="76">
        <v>1.2838247505913867</v>
      </c>
      <c r="E8" s="76">
        <v>13.625715868429955</v>
      </c>
      <c r="F8" s="76">
        <v>14.925248099656635</v>
      </c>
      <c r="G8" s="76">
        <v>14.858229515612713</v>
      </c>
      <c r="H8" s="76">
        <v>599.74616711293368</v>
      </c>
      <c r="I8" s="399">
        <v>572.73299999999995</v>
      </c>
      <c r="J8" s="3"/>
    </row>
    <row r="9" spans="1:10">
      <c r="A9" s="3" t="s">
        <v>46</v>
      </c>
      <c r="B9" s="76">
        <v>572.69241866039329</v>
      </c>
      <c r="C9" s="76">
        <v>104.24064539038572</v>
      </c>
      <c r="D9" s="76">
        <v>14.295463624661547</v>
      </c>
      <c r="E9" s="76">
        <v>13.127524523946914</v>
      </c>
      <c r="F9" s="76">
        <v>8.8802210484264723</v>
      </c>
      <c r="G9" s="76">
        <v>17.630054596298105</v>
      </c>
      <c r="H9" s="76">
        <v>730.86632784411199</v>
      </c>
      <c r="I9" s="399">
        <v>263.45100000000002</v>
      </c>
      <c r="J9" s="3"/>
    </row>
    <row r="10" spans="1:10">
      <c r="A10" s="3" t="s">
        <v>48</v>
      </c>
      <c r="B10" s="76">
        <v>566.68664635595303</v>
      </c>
      <c r="C10" s="76">
        <v>105.41473224260783</v>
      </c>
      <c r="D10" s="76">
        <v>29.480090653406776</v>
      </c>
      <c r="E10" s="76">
        <v>8.778058754473264</v>
      </c>
      <c r="F10" s="76">
        <v>6.9266863626207211</v>
      </c>
      <c r="G10" s="76">
        <v>21.42555674172646</v>
      </c>
      <c r="H10" s="76">
        <v>738.71177111078805</v>
      </c>
      <c r="I10" s="399">
        <v>208.28200000000001</v>
      </c>
      <c r="J10" s="3"/>
    </row>
    <row r="11" spans="1:10">
      <c r="A11" s="3" t="s">
        <v>49</v>
      </c>
      <c r="B11" s="76">
        <v>583.40579159596712</v>
      </c>
      <c r="C11" s="76">
        <v>117.44147764205337</v>
      </c>
      <c r="D11" s="76">
        <v>36.727193937705593</v>
      </c>
      <c r="E11" s="76">
        <v>12.642911612175238</v>
      </c>
      <c r="F11" s="76">
        <v>5.6418957895418105</v>
      </c>
      <c r="G11" s="76">
        <v>23.805704927443252</v>
      </c>
      <c r="H11" s="76">
        <v>779.66497550488634</v>
      </c>
      <c r="I11" s="399">
        <v>277.07499999999999</v>
      </c>
      <c r="J11" s="3"/>
    </row>
    <row r="12" spans="1:10">
      <c r="A12" s="3" t="s">
        <v>50</v>
      </c>
      <c r="B12" s="76">
        <v>573.59469575972025</v>
      </c>
      <c r="C12" s="76">
        <v>101.25848752160275</v>
      </c>
      <c r="D12" s="76">
        <v>25.747188572458249</v>
      </c>
      <c r="E12" s="76">
        <v>9.7099704318909676</v>
      </c>
      <c r="F12" s="76">
        <v>7.5066958252451048</v>
      </c>
      <c r="G12" s="76">
        <v>22.771948792294275</v>
      </c>
      <c r="H12" s="76">
        <v>740.58898690321155</v>
      </c>
      <c r="I12" s="399">
        <v>361.67700000000002</v>
      </c>
      <c r="J12" s="3"/>
    </row>
    <row r="13" spans="1:10">
      <c r="A13" s="20" t="s">
        <v>53</v>
      </c>
      <c r="B13" s="400">
        <v>536.27300629680133</v>
      </c>
      <c r="C13" s="400">
        <v>96.049508589027511</v>
      </c>
      <c r="D13" s="400">
        <v>20.865031634741509</v>
      </c>
      <c r="E13" s="400">
        <v>10.52943838272264</v>
      </c>
      <c r="F13" s="400">
        <v>9.430279212355682</v>
      </c>
      <c r="G13" s="400">
        <v>19.146050397925162</v>
      </c>
      <c r="H13" s="400">
        <v>692.29331451357382</v>
      </c>
      <c r="I13" s="401">
        <v>2296.393</v>
      </c>
      <c r="J13" s="3"/>
    </row>
    <row r="14" spans="1:10">
      <c r="A14" s="3"/>
      <c r="B14" s="3"/>
      <c r="C14" s="3"/>
      <c r="D14" s="3"/>
      <c r="E14" s="3"/>
      <c r="F14" s="3"/>
      <c r="G14" s="3"/>
      <c r="H14" s="3"/>
      <c r="I14" s="397" t="s">
        <v>723</v>
      </c>
      <c r="J14" s="3"/>
    </row>
    <row r="16" spans="1:10">
      <c r="A16" s="24" t="s">
        <v>722</v>
      </c>
    </row>
  </sheetData>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I58"/>
  <sheetViews>
    <sheetView zoomScaleNormal="100" workbookViewId="0">
      <selection activeCell="A2" sqref="A2"/>
    </sheetView>
  </sheetViews>
  <sheetFormatPr defaultRowHeight="11.25"/>
  <cols>
    <col min="1" max="1" width="20.140625" style="42" customWidth="1"/>
    <col min="2" max="3" width="9.85546875" style="32" customWidth="1"/>
    <col min="4" max="16384" width="9.140625" style="32"/>
  </cols>
  <sheetData>
    <row r="1" spans="1:9" ht="16.5" customHeight="1">
      <c r="A1" s="82" t="s">
        <v>111</v>
      </c>
      <c r="B1" s="5"/>
      <c r="C1" s="5"/>
    </row>
    <row r="2" spans="1:9" ht="9.75" customHeight="1">
      <c r="A2" s="82"/>
      <c r="B2" s="5"/>
      <c r="C2" s="5"/>
    </row>
    <row r="3" spans="1:9" s="33" customFormat="1" ht="12" customHeight="1">
      <c r="A3" s="83"/>
      <c r="H3" s="33" t="s">
        <v>60</v>
      </c>
    </row>
    <row r="4" spans="1:9" s="17" customFormat="1" ht="19.5" customHeight="1">
      <c r="A4" s="12" t="s">
        <v>102</v>
      </c>
      <c r="B4" s="13" t="s">
        <v>55</v>
      </c>
      <c r="C4" s="13" t="s">
        <v>86</v>
      </c>
      <c r="D4" s="29" t="s">
        <v>56</v>
      </c>
      <c r="E4" s="29" t="s">
        <v>59</v>
      </c>
      <c r="F4" s="29" t="s">
        <v>57</v>
      </c>
      <c r="G4" s="29" t="s">
        <v>58</v>
      </c>
      <c r="H4" s="29" t="s">
        <v>75</v>
      </c>
    </row>
    <row r="5" spans="1:9" s="17" customFormat="1">
      <c r="A5" s="84" t="s">
        <v>188</v>
      </c>
      <c r="B5" s="35">
        <v>90.154540827598922</v>
      </c>
      <c r="C5" s="35">
        <v>9.8454591724010854</v>
      </c>
      <c r="D5" s="34">
        <v>3.2786591970889756</v>
      </c>
      <c r="E5" s="34">
        <v>3.5574713517603986</v>
      </c>
      <c r="F5" s="34">
        <v>0.61692891587064613</v>
      </c>
      <c r="G5" s="34">
        <v>0.60297489080528144</v>
      </c>
      <c r="H5" s="34">
        <v>1.7894248168757834</v>
      </c>
      <c r="I5" s="34"/>
    </row>
    <row r="6" spans="1:9" s="17" customFormat="1">
      <c r="A6" s="84" t="s">
        <v>45</v>
      </c>
      <c r="B6" s="35">
        <v>90.855316128026871</v>
      </c>
      <c r="C6" s="35">
        <v>9.1446838719731272</v>
      </c>
      <c r="D6" s="34">
        <v>3.2601920229942771</v>
      </c>
      <c r="E6" s="34">
        <v>3.1651761365112074</v>
      </c>
      <c r="F6" s="34">
        <v>0.6371908196040067</v>
      </c>
      <c r="G6" s="34">
        <v>0.59173902880344909</v>
      </c>
      <c r="H6" s="34">
        <v>1.4903858640601868</v>
      </c>
      <c r="I6" s="38"/>
    </row>
    <row r="7" spans="1:9">
      <c r="A7" s="57" t="s">
        <v>371</v>
      </c>
      <c r="B7" s="39">
        <v>89.950050581689439</v>
      </c>
      <c r="C7" s="39">
        <v>10.049949418310572</v>
      </c>
      <c r="D7" s="38">
        <v>2.9779969650986344</v>
      </c>
      <c r="E7" s="38">
        <v>4.2599266565503289</v>
      </c>
      <c r="F7" s="38">
        <v>0.45523520485584218</v>
      </c>
      <c r="G7" s="38">
        <v>0.55639858371269602</v>
      </c>
      <c r="H7" s="38">
        <v>1.8003920080930702</v>
      </c>
      <c r="I7" s="38"/>
    </row>
    <row r="8" spans="1:9">
      <c r="A8" s="42" t="s">
        <v>372</v>
      </c>
      <c r="B8" s="52">
        <v>92.048933890866365</v>
      </c>
      <c r="C8" s="39">
        <v>7.9510661091336354</v>
      </c>
      <c r="D8" s="38">
        <v>4.4710923730863597</v>
      </c>
      <c r="E8" s="38">
        <v>1.3795486747071224</v>
      </c>
      <c r="F8" s="38">
        <v>0.37737153125755951</v>
      </c>
      <c r="G8" s="38">
        <v>0.46583958254138302</v>
      </c>
      <c r="H8" s="38">
        <v>1.2572139475412101</v>
      </c>
      <c r="I8" s="38"/>
    </row>
    <row r="9" spans="1:9">
      <c r="A9" s="57" t="s">
        <v>373</v>
      </c>
      <c r="B9" s="39">
        <v>88.903673097797537</v>
      </c>
      <c r="C9" s="39">
        <v>11.09632690220246</v>
      </c>
      <c r="D9" s="38">
        <v>5.1612451416366119</v>
      </c>
      <c r="E9" s="38">
        <v>3.6345810427535978</v>
      </c>
      <c r="F9" s="38">
        <v>0.18207920445393747</v>
      </c>
      <c r="G9" s="38">
        <v>0.53923456703666095</v>
      </c>
      <c r="H9" s="38">
        <v>1.5791869463216499</v>
      </c>
      <c r="I9" s="38"/>
    </row>
    <row r="10" spans="1:9">
      <c r="A10" s="57" t="s">
        <v>374</v>
      </c>
      <c r="B10" s="39">
        <v>90.839528558476871</v>
      </c>
      <c r="C10" s="39">
        <v>9.1604714415231179</v>
      </c>
      <c r="D10" s="38">
        <v>1.8096101541251135</v>
      </c>
      <c r="E10" s="38">
        <v>3.380779691749773</v>
      </c>
      <c r="F10" s="38">
        <v>1.5811423390752495</v>
      </c>
      <c r="G10" s="38">
        <v>0.814143245693563</v>
      </c>
      <c r="H10" s="38">
        <v>1.5747960108794197</v>
      </c>
      <c r="I10" s="38"/>
    </row>
    <row r="11" spans="1:9">
      <c r="A11" s="57" t="s">
        <v>375</v>
      </c>
      <c r="B11" s="39">
        <v>89.84140746360319</v>
      </c>
      <c r="C11" s="39">
        <v>10.158592536396807</v>
      </c>
      <c r="D11" s="38">
        <v>2.0248545934034174</v>
      </c>
      <c r="E11" s="38">
        <v>6.0944330045879846</v>
      </c>
      <c r="F11" s="38">
        <v>0.27455655503775156</v>
      </c>
      <c r="G11" s="38">
        <v>0.35945233192442472</v>
      </c>
      <c r="H11" s="38">
        <v>1.4052960514432282</v>
      </c>
      <c r="I11" s="38"/>
    </row>
    <row r="12" spans="1:9">
      <c r="A12" s="57" t="s">
        <v>376</v>
      </c>
      <c r="B12" s="39">
        <v>90.824952387316642</v>
      </c>
      <c r="C12" s="39">
        <v>9.1750476126833505</v>
      </c>
      <c r="D12" s="38">
        <v>3.540044772628554</v>
      </c>
      <c r="E12" s="38">
        <v>2.9937518794480269</v>
      </c>
      <c r="F12" s="38">
        <v>0.27064051588760063</v>
      </c>
      <c r="G12" s="38">
        <v>0.76347355407798456</v>
      </c>
      <c r="H12" s="38">
        <v>1.607136890641184</v>
      </c>
      <c r="I12" s="38"/>
    </row>
    <row r="13" spans="1:9" s="17" customFormat="1">
      <c r="A13" s="84" t="s">
        <v>47</v>
      </c>
      <c r="B13" s="35">
        <v>90.448561305518439</v>
      </c>
      <c r="C13" s="35">
        <v>9.5514386944815612</v>
      </c>
      <c r="D13" s="34">
        <v>2.5680225022971763</v>
      </c>
      <c r="E13" s="34">
        <v>4.0041088360036756</v>
      </c>
      <c r="F13" s="34">
        <v>0.67731593498088027</v>
      </c>
      <c r="G13" s="34">
        <v>0.55653862666971621</v>
      </c>
      <c r="H13" s="34">
        <v>1.7454527945301122</v>
      </c>
      <c r="I13" s="38"/>
    </row>
    <row r="14" spans="1:9">
      <c r="A14" s="57" t="s">
        <v>377</v>
      </c>
      <c r="B14" s="39">
        <v>91.365836063602757</v>
      </c>
      <c r="C14" s="39">
        <v>8.6341639363972469</v>
      </c>
      <c r="D14" s="38">
        <v>2.3956235534581745</v>
      </c>
      <c r="E14" s="38">
        <v>3.5468454116444739</v>
      </c>
      <c r="F14" s="38">
        <v>0.66578496498241613</v>
      </c>
      <c r="G14" s="38">
        <v>0.52300940815774444</v>
      </c>
      <c r="H14" s="38">
        <v>1.5029005981544379</v>
      </c>
      <c r="I14" s="38"/>
    </row>
    <row r="15" spans="1:9">
      <c r="A15" s="57" t="s">
        <v>378</v>
      </c>
      <c r="B15" s="39">
        <v>88.612350316975821</v>
      </c>
      <c r="C15" s="39">
        <v>11.387649683024184</v>
      </c>
      <c r="D15" s="38">
        <v>3.1492134303827193</v>
      </c>
      <c r="E15" s="38">
        <v>4.9336698755576425</v>
      </c>
      <c r="F15" s="38">
        <v>0.97734209908429215</v>
      </c>
      <c r="G15" s="38">
        <v>0.49307349142991314</v>
      </c>
      <c r="H15" s="38">
        <v>1.8343507865696174</v>
      </c>
      <c r="I15" s="38"/>
    </row>
    <row r="16" spans="1:9">
      <c r="A16" s="57" t="s">
        <v>379</v>
      </c>
      <c r="B16" s="39">
        <v>91.452419274431335</v>
      </c>
      <c r="C16" s="39">
        <v>8.5475807255686753</v>
      </c>
      <c r="D16" s="38">
        <v>2.2875211873459911</v>
      </c>
      <c r="E16" s="38">
        <v>3.721851097468913</v>
      </c>
      <c r="F16" s="38">
        <v>0.38600139587220644</v>
      </c>
      <c r="G16" s="38">
        <v>0.40309370860455507</v>
      </c>
      <c r="H16" s="38">
        <v>1.7491133362770093</v>
      </c>
      <c r="I16" s="38"/>
    </row>
    <row r="17" spans="1:9">
      <c r="A17" s="57" t="s">
        <v>380</v>
      </c>
      <c r="B17" s="39">
        <v>89.569143644294797</v>
      </c>
      <c r="C17" s="39">
        <v>10.430856355705211</v>
      </c>
      <c r="D17" s="38">
        <v>2.712940996403153</v>
      </c>
      <c r="E17" s="38">
        <v>4.240963240733655</v>
      </c>
      <c r="F17" s="38">
        <v>0.81758118415346548</v>
      </c>
      <c r="G17" s="38">
        <v>0.74998086783500417</v>
      </c>
      <c r="H17" s="38">
        <v>1.9093900665799342</v>
      </c>
      <c r="I17" s="38"/>
    </row>
    <row r="18" spans="1:9" s="17" customFormat="1">
      <c r="A18" s="84" t="s">
        <v>51</v>
      </c>
      <c r="B18" s="35">
        <v>89.178284281183153</v>
      </c>
      <c r="C18" s="35">
        <v>10.821715718816849</v>
      </c>
      <c r="D18" s="34">
        <v>3.7350938014801702</v>
      </c>
      <c r="E18" s="34">
        <v>3.7294386663716166</v>
      </c>
      <c r="F18" s="34">
        <v>0.55690787047281842</v>
      </c>
      <c r="G18" s="34">
        <v>0.64419365149615204</v>
      </c>
      <c r="H18" s="34">
        <v>2.1560817289960905</v>
      </c>
      <c r="I18" s="38"/>
    </row>
    <row r="19" spans="1:9">
      <c r="A19" s="57" t="s">
        <v>525</v>
      </c>
      <c r="B19" s="39">
        <v>88.390384988448574</v>
      </c>
      <c r="C19" s="39">
        <v>11.609615011551416</v>
      </c>
      <c r="D19" s="38">
        <v>3.0245313299119974</v>
      </c>
      <c r="E19" s="38">
        <v>4.4512636015731095</v>
      </c>
      <c r="F19" s="38">
        <v>0.78214556549036207</v>
      </c>
      <c r="G19" s="38">
        <v>0.72615205544680184</v>
      </c>
      <c r="H19" s="38">
        <v>2.6255224591291464</v>
      </c>
      <c r="I19" s="38"/>
    </row>
    <row r="20" spans="1:9">
      <c r="A20" s="57" t="s">
        <v>141</v>
      </c>
      <c r="B20" s="39">
        <v>82.553325597719436</v>
      </c>
      <c r="C20" s="39">
        <v>17.446674402280575</v>
      </c>
      <c r="D20" s="38">
        <v>2.2877361869153523</v>
      </c>
      <c r="E20" s="38">
        <v>8.8085722062257368</v>
      </c>
      <c r="F20" s="38">
        <v>2.1158336556505795</v>
      </c>
      <c r="G20" s="38">
        <v>1.5471227813829558</v>
      </c>
      <c r="H20" s="38">
        <v>2.6874095721059494</v>
      </c>
      <c r="I20" s="38"/>
    </row>
    <row r="21" spans="1:9" ht="12.75" customHeight="1">
      <c r="A21" s="57" t="s">
        <v>142</v>
      </c>
      <c r="B21" s="39">
        <v>90.985637400082794</v>
      </c>
      <c r="C21" s="39">
        <v>9.0143625999171988</v>
      </c>
      <c r="D21" s="38">
        <v>3.3521225438680293</v>
      </c>
      <c r="E21" s="38">
        <v>2.5139326773032709</v>
      </c>
      <c r="F21" s="38">
        <v>0.1891659501289768</v>
      </c>
      <c r="G21" s="38">
        <v>0.36113499570077384</v>
      </c>
      <c r="H21" s="38">
        <v>2.598006432916149</v>
      </c>
      <c r="I21" s="38"/>
    </row>
    <row r="22" spans="1:9">
      <c r="A22" s="85" t="s">
        <v>382</v>
      </c>
      <c r="B22" s="39">
        <v>90.318869165023003</v>
      </c>
      <c r="C22" s="39">
        <v>9.6811308349769902</v>
      </c>
      <c r="D22" s="38">
        <v>4.6548323471400392</v>
      </c>
      <c r="E22" s="38">
        <v>2.8065417488494409</v>
      </c>
      <c r="F22" s="38">
        <v>0.27284681130834976</v>
      </c>
      <c r="G22" s="38">
        <v>0.55062458908612755</v>
      </c>
      <c r="H22" s="38">
        <v>1.3962853385930309</v>
      </c>
      <c r="I22" s="38"/>
    </row>
    <row r="23" spans="1:9">
      <c r="A23" s="57" t="s">
        <v>383</v>
      </c>
      <c r="B23" s="39">
        <v>89.863959600123678</v>
      </c>
      <c r="C23" s="39">
        <v>10.136040399876325</v>
      </c>
      <c r="D23" s="38">
        <v>4.5810574049263115</v>
      </c>
      <c r="E23" s="38">
        <v>2.8461987701398193</v>
      </c>
      <c r="F23" s="38">
        <v>0.27311140884262602</v>
      </c>
      <c r="G23" s="38">
        <v>0.52045759043594764</v>
      </c>
      <c r="H23" s="38">
        <v>1.9152152255316224</v>
      </c>
      <c r="I23" s="38"/>
    </row>
    <row r="24" spans="1:9" s="17" customFormat="1">
      <c r="A24" s="84" t="s">
        <v>65</v>
      </c>
      <c r="B24" s="35">
        <v>88.367534845464519</v>
      </c>
      <c r="C24" s="35">
        <v>11.632465154535476</v>
      </c>
      <c r="D24" s="34">
        <v>2.4850231953834507</v>
      </c>
      <c r="E24" s="34">
        <v>4.8421181536946278</v>
      </c>
      <c r="F24" s="34">
        <v>0.9308604688322677</v>
      </c>
      <c r="G24" s="34">
        <v>1.3166425239091883</v>
      </c>
      <c r="H24" s="34">
        <v>2.0578208127159425</v>
      </c>
      <c r="I24" s="38"/>
    </row>
    <row r="25" spans="1:9" s="17" customFormat="1">
      <c r="A25" s="84" t="s">
        <v>72</v>
      </c>
      <c r="B25" s="35">
        <v>85.472010946875514</v>
      </c>
      <c r="C25" s="35">
        <v>14.527989053124493</v>
      </c>
      <c r="D25" s="34">
        <v>1.8082629312975262</v>
      </c>
      <c r="E25" s="34">
        <v>6.1888181311063679</v>
      </c>
      <c r="F25" s="34">
        <v>1.4727913930878938</v>
      </c>
      <c r="G25" s="34">
        <v>2.4156013604518334</v>
      </c>
      <c r="H25" s="34">
        <v>2.64251523718087</v>
      </c>
      <c r="I25" s="38"/>
    </row>
    <row r="26" spans="1:9">
      <c r="A26" s="57" t="s">
        <v>97</v>
      </c>
      <c r="B26" s="39">
        <v>82.781377465390449</v>
      </c>
      <c r="C26" s="39">
        <v>17.218622534609555</v>
      </c>
      <c r="D26" s="38">
        <v>1.6905534477321966</v>
      </c>
      <c r="E26" s="38">
        <v>7.4799361210851272</v>
      </c>
      <c r="F26" s="38">
        <v>1.0348791081364241</v>
      </c>
      <c r="G26" s="38">
        <v>3.3546602109631682</v>
      </c>
      <c r="H26" s="38">
        <v>3.6585936466926388</v>
      </c>
      <c r="I26" s="38"/>
    </row>
    <row r="27" spans="1:9" ht="12" customHeight="1">
      <c r="A27" s="57" t="s">
        <v>98</v>
      </c>
      <c r="B27" s="39">
        <v>89.88872025669437</v>
      </c>
      <c r="C27" s="39">
        <v>10.111279743305623</v>
      </c>
      <c r="D27" s="38">
        <v>2.3306252986802929</v>
      </c>
      <c r="E27" s="38">
        <v>3.6146223368220944</v>
      </c>
      <c r="F27" s="38">
        <v>0.56453857505212135</v>
      </c>
      <c r="G27" s="38">
        <v>1.725650007089554</v>
      </c>
      <c r="H27" s="38">
        <v>1.8758435256615604</v>
      </c>
      <c r="I27" s="38"/>
    </row>
    <row r="28" spans="1:9">
      <c r="A28" s="57" t="s">
        <v>99</v>
      </c>
      <c r="B28" s="39">
        <v>84.350477670690196</v>
      </c>
      <c r="C28" s="39">
        <v>15.649522329309805</v>
      </c>
      <c r="D28" s="38">
        <v>2.0323177375894312</v>
      </c>
      <c r="E28" s="38">
        <v>7.1975808154611576</v>
      </c>
      <c r="F28" s="38">
        <v>2.6645662108170662</v>
      </c>
      <c r="G28" s="38">
        <v>1.7801785669034607</v>
      </c>
      <c r="H28" s="38">
        <v>1.974878998538691</v>
      </c>
      <c r="I28" s="38"/>
    </row>
    <row r="29" spans="1:9">
      <c r="A29" s="57" t="s">
        <v>100</v>
      </c>
      <c r="B29" s="39">
        <v>88.525340537094337</v>
      </c>
      <c r="C29" s="39">
        <v>11.474659462905674</v>
      </c>
      <c r="D29" s="38">
        <v>1.4214077576659161</v>
      </c>
      <c r="E29" s="38">
        <v>4.6222316673954893</v>
      </c>
      <c r="F29" s="38">
        <v>1.9061086204007569</v>
      </c>
      <c r="G29" s="38">
        <v>1.680922975066105</v>
      </c>
      <c r="H29" s="38">
        <v>1.8439884423774047</v>
      </c>
      <c r="I29" s="38"/>
    </row>
    <row r="30" spans="1:9" s="17" customFormat="1">
      <c r="A30" s="84" t="s">
        <v>46</v>
      </c>
      <c r="B30" s="35">
        <v>89.812003922878432</v>
      </c>
      <c r="C30" s="35">
        <v>10.187996077121577</v>
      </c>
      <c r="D30" s="34">
        <v>2.4820077308786272</v>
      </c>
      <c r="E30" s="34">
        <v>4.4070688397087201</v>
      </c>
      <c r="F30" s="34">
        <v>0.82584674820183679</v>
      </c>
      <c r="G30" s="34">
        <v>0.75160138109147068</v>
      </c>
      <c r="H30" s="34">
        <v>1.7214713772409229</v>
      </c>
      <c r="I30" s="38"/>
    </row>
    <row r="31" spans="1:9">
      <c r="A31" s="57" t="s">
        <v>384</v>
      </c>
      <c r="B31" s="39">
        <v>89.018065426137909</v>
      </c>
      <c r="C31" s="39">
        <v>10.981934573862095</v>
      </c>
      <c r="D31" s="38">
        <v>2.2025714750718817</v>
      </c>
      <c r="E31" s="38">
        <v>5.0876146042423915</v>
      </c>
      <c r="F31" s="38">
        <v>1.0096023436228503</v>
      </c>
      <c r="G31" s="38">
        <v>0.83817067216405361</v>
      </c>
      <c r="H31" s="38">
        <v>1.8439754787609182</v>
      </c>
      <c r="I31" s="38"/>
    </row>
    <row r="32" spans="1:9">
      <c r="A32" s="57" t="s">
        <v>385</v>
      </c>
      <c r="B32" s="39">
        <v>90.223797807264901</v>
      </c>
      <c r="C32" s="39">
        <v>9.7762021927350915</v>
      </c>
      <c r="D32" s="38">
        <v>2.3619314413917483</v>
      </c>
      <c r="E32" s="38">
        <v>4.3272121028069241</v>
      </c>
      <c r="F32" s="38">
        <v>0.98109091359830436</v>
      </c>
      <c r="G32" s="38">
        <v>0.56894596252889662</v>
      </c>
      <c r="H32" s="38">
        <v>1.5370217724092194</v>
      </c>
      <c r="I32" s="38"/>
    </row>
    <row r="33" spans="1:9">
      <c r="A33" s="57" t="s">
        <v>386</v>
      </c>
      <c r="B33" s="39">
        <v>90.45440658616198</v>
      </c>
      <c r="C33" s="39">
        <v>9.5455934138380147</v>
      </c>
      <c r="D33" s="38">
        <v>3.0518885369265649</v>
      </c>
      <c r="E33" s="38">
        <v>3.5021144538598827</v>
      </c>
      <c r="F33" s="38">
        <v>0.35214098502998825</v>
      </c>
      <c r="G33" s="38">
        <v>0.86025309128330463</v>
      </c>
      <c r="H33" s="38">
        <v>1.7791963467382739</v>
      </c>
      <c r="I33" s="38"/>
    </row>
    <row r="34" spans="1:9" s="17" customFormat="1">
      <c r="A34" s="84" t="s">
        <v>48</v>
      </c>
      <c r="B34" s="35">
        <v>90.568210291016683</v>
      </c>
      <c r="C34" s="35">
        <v>9.4317897089833131</v>
      </c>
      <c r="D34" s="34">
        <v>2.6567906239530634</v>
      </c>
      <c r="E34" s="34">
        <v>3.8119047417955367</v>
      </c>
      <c r="F34" s="34">
        <v>0.61007367617953678</v>
      </c>
      <c r="G34" s="34">
        <v>0.68833878092245848</v>
      </c>
      <c r="H34" s="34">
        <v>1.6646818861327184</v>
      </c>
      <c r="I34" s="38"/>
    </row>
    <row r="35" spans="1:9">
      <c r="A35" s="57" t="s">
        <v>387</v>
      </c>
      <c r="B35" s="39">
        <v>88.896068530706813</v>
      </c>
      <c r="C35" s="39">
        <v>11.103931469293183</v>
      </c>
      <c r="D35" s="38">
        <v>3.4505358576953964</v>
      </c>
      <c r="E35" s="38">
        <v>3.8862375497318404</v>
      </c>
      <c r="F35" s="38">
        <v>0.91294274030517575</v>
      </c>
      <c r="G35" s="38">
        <v>0.61755176265334943</v>
      </c>
      <c r="H35" s="38">
        <v>2.2366635589074226</v>
      </c>
      <c r="I35" s="38"/>
    </row>
    <row r="36" spans="1:9">
      <c r="A36" s="57" t="s">
        <v>479</v>
      </c>
      <c r="B36" s="39">
        <v>91.127802159679732</v>
      </c>
      <c r="C36" s="39">
        <v>8.872197840320263</v>
      </c>
      <c r="D36" s="38">
        <v>2.0429402921790079</v>
      </c>
      <c r="E36" s="38">
        <v>3.9751983744582908</v>
      </c>
      <c r="F36" s="38">
        <v>0.5556136805414067</v>
      </c>
      <c r="G36" s="38">
        <v>0.85186755579539764</v>
      </c>
      <c r="H36" s="38">
        <v>1.44657793734616</v>
      </c>
      <c r="I36" s="38"/>
    </row>
    <row r="37" spans="1:9">
      <c r="A37" s="57" t="s">
        <v>147</v>
      </c>
      <c r="B37" s="39">
        <v>88.729136954091658</v>
      </c>
      <c r="C37" s="39">
        <v>11.270863045908339</v>
      </c>
      <c r="D37" s="38">
        <v>1.3741664418147477</v>
      </c>
      <c r="E37" s="38">
        <v>6.3620244381914199</v>
      </c>
      <c r="F37" s="38">
        <v>0.81717611687160319</v>
      </c>
      <c r="G37" s="38">
        <v>1.3124927726168909</v>
      </c>
      <c r="H37" s="38">
        <v>1.4050032764136762</v>
      </c>
      <c r="I37" s="38"/>
    </row>
    <row r="38" spans="1:9">
      <c r="A38" s="57" t="s">
        <v>148</v>
      </c>
      <c r="B38" s="39">
        <v>92.08726824191497</v>
      </c>
      <c r="C38" s="39">
        <v>7.912731758085032</v>
      </c>
      <c r="D38" s="38">
        <v>2.3104498323247116</v>
      </c>
      <c r="E38" s="38">
        <v>3.020467948965039</v>
      </c>
      <c r="F38" s="38">
        <v>0.45098870600932817</v>
      </c>
      <c r="G38" s="38">
        <v>0.66761746906680031</v>
      </c>
      <c r="H38" s="38">
        <v>1.4632078017191534</v>
      </c>
      <c r="I38" s="38"/>
    </row>
    <row r="39" spans="1:9">
      <c r="A39" s="85" t="s">
        <v>390</v>
      </c>
      <c r="B39" s="39">
        <v>91.786551454704238</v>
      </c>
      <c r="C39" s="39">
        <v>8.2134485452957673</v>
      </c>
      <c r="D39" s="38">
        <v>3.0472951234085581</v>
      </c>
      <c r="E39" s="38">
        <v>3.2342081475693645</v>
      </c>
      <c r="F39" s="38">
        <v>0.25892050068177291</v>
      </c>
      <c r="G39" s="38">
        <v>0.35084493879364498</v>
      </c>
      <c r="H39" s="38">
        <v>1.3221798348424261</v>
      </c>
      <c r="I39" s="38"/>
    </row>
    <row r="40" spans="1:9" s="17" customFormat="1" ht="11.25" customHeight="1">
      <c r="A40" s="84" t="s">
        <v>49</v>
      </c>
      <c r="B40" s="35">
        <v>91.158062902135654</v>
      </c>
      <c r="C40" s="35">
        <v>8.8419370978643475</v>
      </c>
      <c r="D40" s="34">
        <v>3.2113796160564592</v>
      </c>
      <c r="E40" s="34">
        <v>3.3309779412410139</v>
      </c>
      <c r="F40" s="34">
        <v>0.43384566768782418</v>
      </c>
      <c r="G40" s="34">
        <v>0.46281260149399156</v>
      </c>
      <c r="H40" s="34">
        <v>1.4029212713850581</v>
      </c>
      <c r="I40" s="38"/>
    </row>
    <row r="41" spans="1:9">
      <c r="A41" s="57" t="s">
        <v>391</v>
      </c>
      <c r="B41" s="39">
        <v>90.104250523265179</v>
      </c>
      <c r="C41" s="39">
        <v>9.8957494767348244</v>
      </c>
      <c r="D41" s="38">
        <v>2.5519240057961681</v>
      </c>
      <c r="E41" s="38">
        <v>4.7516502978586379</v>
      </c>
      <c r="F41" s="38">
        <v>0.58766704234422795</v>
      </c>
      <c r="G41" s="38">
        <v>0.4749637739494445</v>
      </c>
      <c r="H41" s="38">
        <v>1.5295443567863467</v>
      </c>
      <c r="I41" s="38"/>
    </row>
    <row r="42" spans="1:9">
      <c r="A42" s="57" t="s">
        <v>392</v>
      </c>
      <c r="B42" s="39">
        <v>92.082040397282242</v>
      </c>
      <c r="C42" s="39">
        <v>7.9179596027177617</v>
      </c>
      <c r="D42" s="38">
        <v>2.8065844570822134</v>
      </c>
      <c r="E42" s="38">
        <v>2.8273483371592705</v>
      </c>
      <c r="F42" s="38">
        <v>0.34491111905778127</v>
      </c>
      <c r="G42" s="38">
        <v>0.45449826390891579</v>
      </c>
      <c r="H42" s="38">
        <v>1.4846174255095803</v>
      </c>
      <c r="I42" s="38"/>
    </row>
    <row r="43" spans="1:9">
      <c r="A43" s="57" t="s">
        <v>393</v>
      </c>
      <c r="B43" s="39">
        <v>91.220257956489561</v>
      </c>
      <c r="C43" s="39">
        <v>8.7797420435104403</v>
      </c>
      <c r="D43" s="38">
        <v>3.5465983959619982</v>
      </c>
      <c r="E43" s="38">
        <v>3.0976618901440234</v>
      </c>
      <c r="F43" s="38">
        <v>0.29484208355072372</v>
      </c>
      <c r="G43" s="38">
        <v>0.47805671160076196</v>
      </c>
      <c r="H43" s="38">
        <v>1.3625829622529333</v>
      </c>
      <c r="I43" s="38"/>
    </row>
    <row r="44" spans="1:9">
      <c r="A44" s="57" t="s">
        <v>530</v>
      </c>
      <c r="B44" s="39">
        <v>90.508554239518702</v>
      </c>
      <c r="C44" s="39">
        <v>9.4914457604812945</v>
      </c>
      <c r="D44" s="38">
        <v>3.4301560443692427</v>
      </c>
      <c r="E44" s="38">
        <v>2.9930438052265464</v>
      </c>
      <c r="F44" s="38">
        <v>0.79620229366422268</v>
      </c>
      <c r="G44" s="38">
        <v>0.6128971611205114</v>
      </c>
      <c r="H44" s="38">
        <v>1.6591464561007707</v>
      </c>
      <c r="I44" s="38"/>
    </row>
    <row r="45" spans="1:9">
      <c r="A45" s="57" t="s">
        <v>149</v>
      </c>
      <c r="B45" s="39">
        <v>88.363741160300606</v>
      </c>
      <c r="C45" s="39">
        <v>11.636258839699394</v>
      </c>
      <c r="D45" s="38">
        <v>2.1303952648030324</v>
      </c>
      <c r="E45" s="38">
        <v>4.5667161763727853</v>
      </c>
      <c r="F45" s="38">
        <v>1.4764237735263472</v>
      </c>
      <c r="G45" s="38">
        <v>1.1372453390675918</v>
      </c>
      <c r="H45" s="38">
        <v>2.3254782859296372</v>
      </c>
      <c r="I45" s="38"/>
    </row>
    <row r="46" spans="1:9">
      <c r="A46" s="57" t="s">
        <v>150</v>
      </c>
      <c r="B46" s="39">
        <v>92.087610778345379</v>
      </c>
      <c r="C46" s="39">
        <v>7.9123892216546174</v>
      </c>
      <c r="D46" s="38">
        <v>4.3870672912144411</v>
      </c>
      <c r="E46" s="38">
        <v>1.8344730786179431</v>
      </c>
      <c r="F46" s="38">
        <v>0.29540892102299621</v>
      </c>
      <c r="G46" s="38">
        <v>0.22686099459777054</v>
      </c>
      <c r="H46" s="38">
        <v>1.1685789362014656</v>
      </c>
      <c r="I46" s="38"/>
    </row>
    <row r="47" spans="1:9">
      <c r="A47" s="57" t="s">
        <v>396</v>
      </c>
      <c r="B47" s="39">
        <v>91.435664046338445</v>
      </c>
      <c r="C47" s="39">
        <v>8.5643359536615637</v>
      </c>
      <c r="D47" s="38">
        <v>3.3413015829234283</v>
      </c>
      <c r="E47" s="38">
        <v>3.5474034232826122</v>
      </c>
      <c r="F47" s="38">
        <v>0.22678864217962275</v>
      </c>
      <c r="G47" s="38">
        <v>0.33175500697221838</v>
      </c>
      <c r="H47" s="38">
        <v>1.1170872983036821</v>
      </c>
      <c r="I47" s="38"/>
    </row>
    <row r="48" spans="1:9" s="17" customFormat="1" ht="11.25" customHeight="1">
      <c r="A48" s="86" t="s">
        <v>50</v>
      </c>
      <c r="B48" s="35">
        <v>89.411492616388458</v>
      </c>
      <c r="C48" s="35">
        <v>10.588507383611548</v>
      </c>
      <c r="D48" s="34">
        <v>3.1358410657726181</v>
      </c>
      <c r="E48" s="34">
        <v>4.3373284497450229</v>
      </c>
      <c r="F48" s="34">
        <v>0.53603560011219353</v>
      </c>
      <c r="G48" s="34">
        <v>0.65938283734731273</v>
      </c>
      <c r="H48" s="34">
        <v>1.9199194306344016</v>
      </c>
      <c r="I48" s="34"/>
    </row>
    <row r="49" spans="1:9">
      <c r="A49" s="57" t="s">
        <v>747</v>
      </c>
      <c r="B49" s="39">
        <v>89.68156385700216</v>
      </c>
      <c r="C49" s="39">
        <v>10.318436142997843</v>
      </c>
      <c r="D49" s="38">
        <v>2.9040768852773633</v>
      </c>
      <c r="E49" s="38">
        <v>4.3563262267457681</v>
      </c>
      <c r="F49" s="38">
        <v>0.57870638875824876</v>
      </c>
      <c r="G49" s="38">
        <v>0.63860165639940858</v>
      </c>
      <c r="H49" s="38">
        <v>1.8407249858170538</v>
      </c>
      <c r="I49" s="38"/>
    </row>
    <row r="50" spans="1:9">
      <c r="A50" s="57" t="s">
        <v>152</v>
      </c>
      <c r="B50" s="39">
        <v>88.397229189060084</v>
      </c>
      <c r="C50" s="39">
        <v>11.602770810939926</v>
      </c>
      <c r="D50" s="38">
        <v>1.5159270444114585</v>
      </c>
      <c r="E50" s="38">
        <v>5.7310061251300946</v>
      </c>
      <c r="F50" s="38">
        <v>0.60824759857364663</v>
      </c>
      <c r="G50" s="38">
        <v>1.283035607650441</v>
      </c>
      <c r="H50" s="38">
        <v>2.4645544351742847</v>
      </c>
      <c r="I50" s="38"/>
    </row>
    <row r="51" spans="1:9">
      <c r="A51" s="57" t="s">
        <v>153</v>
      </c>
      <c r="B51" s="39">
        <v>90.103350992746655</v>
      </c>
      <c r="C51" s="39">
        <v>9.8966490072533411</v>
      </c>
      <c r="D51" s="38">
        <v>3.359957863948742</v>
      </c>
      <c r="E51" s="38">
        <v>3.9048688991676448</v>
      </c>
      <c r="F51" s="38">
        <v>0.56900478793295217</v>
      </c>
      <c r="G51" s="38">
        <v>0.4269637108861738</v>
      </c>
      <c r="H51" s="38">
        <v>1.6358537453178275</v>
      </c>
      <c r="I51" s="38"/>
    </row>
    <row r="52" spans="1:9">
      <c r="A52" s="57" t="s">
        <v>398</v>
      </c>
      <c r="B52" s="39">
        <v>88.466420664206652</v>
      </c>
      <c r="C52" s="39">
        <v>11.533579335793359</v>
      </c>
      <c r="D52" s="38">
        <v>3.9468634686346862</v>
      </c>
      <c r="E52" s="38">
        <v>4.270848708487085</v>
      </c>
      <c r="F52" s="38">
        <v>0.38671586715867157</v>
      </c>
      <c r="G52" s="38">
        <v>0.73210332103321041</v>
      </c>
      <c r="H52" s="38">
        <v>2.197047970479705</v>
      </c>
      <c r="I52" s="38"/>
    </row>
    <row r="53" spans="1:9" s="17" customFormat="1">
      <c r="A53" s="87" t="s">
        <v>53</v>
      </c>
      <c r="B53" s="41">
        <v>88.846391418243414</v>
      </c>
      <c r="C53" s="41">
        <v>11.153608581756577</v>
      </c>
      <c r="D53" s="40">
        <v>2.697690539315194</v>
      </c>
      <c r="E53" s="40">
        <v>4.4978766844686247</v>
      </c>
      <c r="F53" s="40">
        <v>0.84673753413520048</v>
      </c>
      <c r="G53" s="40">
        <v>1.125403971655889</v>
      </c>
      <c r="H53" s="40">
        <v>1.9858998521816686</v>
      </c>
      <c r="I53" s="38"/>
    </row>
    <row r="54" spans="1:9">
      <c r="A54" s="85"/>
      <c r="B54" s="37"/>
      <c r="C54" s="37"/>
      <c r="H54" s="33" t="s">
        <v>66</v>
      </c>
    </row>
    <row r="55" spans="1:9">
      <c r="A55" s="57"/>
      <c r="B55" s="36"/>
      <c r="C55" s="36"/>
    </row>
    <row r="56" spans="1:9" s="43" customFormat="1">
      <c r="A56" s="47" t="s">
        <v>765</v>
      </c>
      <c r="C56" s="47"/>
    </row>
    <row r="57" spans="1:9" s="43" customFormat="1">
      <c r="A57" s="44" t="s">
        <v>76</v>
      </c>
      <c r="C57" s="44"/>
    </row>
    <row r="58" spans="1:9" s="46" customFormat="1">
      <c r="B58" s="45"/>
      <c r="C58" s="45"/>
    </row>
  </sheetData>
  <pageMargins left="0.75" right="0.28999999999999998" top="0.54" bottom="1" header="0.5" footer="0.5"/>
  <pageSetup paperSize="9" orientation="portrait" r:id="rId1"/>
  <headerFooter alignWithMargins="0"/>
</worksheet>
</file>

<file path=xl/worksheets/sheet70.xml><?xml version="1.0" encoding="utf-8"?>
<worksheet xmlns="http://schemas.openxmlformats.org/spreadsheetml/2006/main" xmlns:r="http://schemas.openxmlformats.org/officeDocument/2006/relationships">
  <dimension ref="A1:E42"/>
  <sheetViews>
    <sheetView workbookViewId="0">
      <selection activeCell="A2" sqref="A2"/>
    </sheetView>
  </sheetViews>
  <sheetFormatPr defaultRowHeight="12.75"/>
  <cols>
    <col min="1" max="1" width="20.28515625" customWidth="1"/>
    <col min="2" max="2" width="10.42578125" customWidth="1"/>
    <col min="3" max="3" width="10.85546875" customWidth="1"/>
    <col min="4" max="4" width="10.7109375" customWidth="1"/>
    <col min="5" max="5" width="15.140625" customWidth="1"/>
  </cols>
  <sheetData>
    <row r="1" spans="1:5">
      <c r="A1" s="6" t="s">
        <v>763</v>
      </c>
      <c r="B1" s="1"/>
      <c r="C1" s="1"/>
      <c r="D1" s="1"/>
      <c r="E1" s="1"/>
    </row>
    <row r="2" spans="1:5">
      <c r="A2" s="6"/>
      <c r="B2" s="1"/>
      <c r="C2" s="1"/>
      <c r="D2" s="1"/>
      <c r="E2" s="1"/>
    </row>
    <row r="3" spans="1:5">
      <c r="A3" s="1"/>
      <c r="B3" s="1"/>
      <c r="C3" s="1"/>
      <c r="D3" s="11" t="s">
        <v>724</v>
      </c>
      <c r="E3" s="11" t="s">
        <v>725</v>
      </c>
    </row>
    <row r="4" spans="1:5" s="81" customFormat="1">
      <c r="A4" s="28" t="s">
        <v>726</v>
      </c>
      <c r="B4" s="28">
        <v>1996</v>
      </c>
      <c r="C4" s="28">
        <v>2002</v>
      </c>
      <c r="D4" s="28">
        <v>2006</v>
      </c>
      <c r="E4" s="28">
        <v>2006</v>
      </c>
    </row>
    <row r="5" spans="1:5" s="81" customFormat="1">
      <c r="A5" s="6" t="s">
        <v>45</v>
      </c>
      <c r="B5" s="25">
        <v>357.51655495708474</v>
      </c>
      <c r="C5" s="25">
        <v>440.25520094021402</v>
      </c>
      <c r="D5" s="25">
        <v>502.68531452963862</v>
      </c>
      <c r="E5" s="30">
        <v>180646</v>
      </c>
    </row>
    <row r="6" spans="1:5">
      <c r="A6" s="1" t="s">
        <v>371</v>
      </c>
      <c r="B6" s="26">
        <v>393.20223987498372</v>
      </c>
      <c r="C6" s="26">
        <v>472.43633296628633</v>
      </c>
      <c r="D6" s="26">
        <v>525.11125238397972</v>
      </c>
      <c r="E6" s="14">
        <v>25606</v>
      </c>
    </row>
    <row r="7" spans="1:5">
      <c r="A7" s="1" t="s">
        <v>372</v>
      </c>
      <c r="B7" s="26">
        <v>327.80175621372229</v>
      </c>
      <c r="C7" s="26">
        <v>414.96413506210757</v>
      </c>
      <c r="D7" s="26">
        <v>493.47249121296892</v>
      </c>
      <c r="E7" s="14">
        <v>55036</v>
      </c>
    </row>
    <row r="8" spans="1:5">
      <c r="A8" s="1" t="s">
        <v>373</v>
      </c>
      <c r="B8" s="26">
        <v>384.15936765648365</v>
      </c>
      <c r="C8" s="26">
        <v>490.30540486236686</v>
      </c>
      <c r="D8" s="26">
        <v>545.18538158999513</v>
      </c>
      <c r="E8" s="14">
        <v>12337</v>
      </c>
    </row>
    <row r="9" spans="1:5">
      <c r="A9" s="1" t="s">
        <v>374</v>
      </c>
      <c r="B9" s="26">
        <v>337.17757753624255</v>
      </c>
      <c r="C9" s="26">
        <v>418.27733817615774</v>
      </c>
      <c r="D9" s="26">
        <v>475.22204990836036</v>
      </c>
      <c r="E9" s="14">
        <v>40449</v>
      </c>
    </row>
    <row r="10" spans="1:5">
      <c r="A10" s="1" t="s">
        <v>375</v>
      </c>
      <c r="B10" s="26">
        <v>381.52414949429391</v>
      </c>
      <c r="C10" s="26">
        <v>447.85814606741576</v>
      </c>
      <c r="D10" s="26">
        <v>488.54573614739127</v>
      </c>
      <c r="E10" s="14">
        <v>21134</v>
      </c>
    </row>
    <row r="11" spans="1:5">
      <c r="A11" s="1" t="s">
        <v>376</v>
      </c>
      <c r="B11" s="26">
        <v>391.40725864294933</v>
      </c>
      <c r="C11" s="26">
        <v>476.21051698932354</v>
      </c>
      <c r="D11" s="26">
        <v>542.65920485988306</v>
      </c>
      <c r="E11" s="14">
        <v>26084</v>
      </c>
    </row>
    <row r="12" spans="1:5" s="81" customFormat="1">
      <c r="A12" s="6" t="s">
        <v>47</v>
      </c>
      <c r="B12" s="25">
        <v>400.27361799440695</v>
      </c>
      <c r="C12" s="25">
        <v>481.29392067160308</v>
      </c>
      <c r="D12" s="25">
        <v>540.1950558047356</v>
      </c>
      <c r="E12" s="30">
        <v>103577</v>
      </c>
    </row>
    <row r="13" spans="1:5">
      <c r="A13" s="1" t="s">
        <v>377</v>
      </c>
      <c r="B13" s="26">
        <v>403.70118312218614</v>
      </c>
      <c r="C13" s="26">
        <v>475.12122173381067</v>
      </c>
      <c r="D13" s="26">
        <v>531.17456579334714</v>
      </c>
      <c r="E13" s="14">
        <v>27066</v>
      </c>
    </row>
    <row r="14" spans="1:5">
      <c r="A14" s="1" t="s">
        <v>378</v>
      </c>
      <c r="B14" s="26">
        <v>408.61095940287635</v>
      </c>
      <c r="C14" s="26">
        <v>483.69288262272806</v>
      </c>
      <c r="D14" s="26">
        <v>522.20121028744325</v>
      </c>
      <c r="E14" s="14">
        <v>13807</v>
      </c>
    </row>
    <row r="15" spans="1:5">
      <c r="A15" s="1" t="s">
        <v>379</v>
      </c>
      <c r="B15" s="26">
        <v>385.57516737674979</v>
      </c>
      <c r="C15" s="26">
        <v>473.89810625104747</v>
      </c>
      <c r="D15" s="26">
        <v>535.96373903997619</v>
      </c>
      <c r="E15" s="14">
        <v>28852</v>
      </c>
    </row>
    <row r="16" spans="1:5">
      <c r="A16" s="1" t="s">
        <v>380</v>
      </c>
      <c r="B16" s="26">
        <v>407.06203076656783</v>
      </c>
      <c r="C16" s="26">
        <v>491.79057668892739</v>
      </c>
      <c r="D16" s="26">
        <v>559.41698478012995</v>
      </c>
      <c r="E16" s="14">
        <v>33852</v>
      </c>
    </row>
    <row r="17" spans="1:5" s="81" customFormat="1">
      <c r="A17" s="6" t="s">
        <v>51</v>
      </c>
      <c r="B17" s="25">
        <v>381.47844225961313</v>
      </c>
      <c r="C17" s="25">
        <v>463.38766205042702</v>
      </c>
      <c r="D17" s="25">
        <v>523.36068853851782</v>
      </c>
      <c r="E17" s="30">
        <v>170020</v>
      </c>
    </row>
    <row r="18" spans="1:5">
      <c r="A18" s="1" t="s">
        <v>381</v>
      </c>
      <c r="B18" s="26">
        <v>381.12971098595159</v>
      </c>
      <c r="C18" s="26">
        <v>452.77292092496367</v>
      </c>
      <c r="D18" s="26">
        <v>514.40832164152926</v>
      </c>
      <c r="E18" s="14">
        <v>93861</v>
      </c>
    </row>
    <row r="19" spans="1:5">
      <c r="A19" s="1" t="s">
        <v>382</v>
      </c>
      <c r="B19" s="26">
        <v>372.94169460008317</v>
      </c>
      <c r="C19" s="26">
        <v>466.90135370742593</v>
      </c>
      <c r="D19" s="26">
        <v>523.67431111848032</v>
      </c>
      <c r="E19" s="14">
        <v>50533</v>
      </c>
    </row>
    <row r="20" spans="1:5">
      <c r="A20" s="1" t="s">
        <v>383</v>
      </c>
      <c r="B20" s="26">
        <v>400.82377017330259</v>
      </c>
      <c r="C20" s="26">
        <v>497.38004974283439</v>
      </c>
      <c r="D20" s="26">
        <v>558.28849044683113</v>
      </c>
      <c r="E20" s="14">
        <v>25626</v>
      </c>
    </row>
    <row r="21" spans="1:5" s="81" customFormat="1">
      <c r="A21" s="6" t="s">
        <v>39</v>
      </c>
      <c r="B21" s="25">
        <v>373.03945448708174</v>
      </c>
      <c r="C21" s="25">
        <v>448.76223728426135</v>
      </c>
      <c r="D21" s="25">
        <v>493.16462801020782</v>
      </c>
      <c r="E21" s="30">
        <v>470952</v>
      </c>
    </row>
    <row r="22" spans="1:5" s="81" customFormat="1">
      <c r="A22" s="6" t="s">
        <v>46</v>
      </c>
      <c r="B22" s="25">
        <v>422.15516137295083</v>
      </c>
      <c r="C22" s="25">
        <v>510.39310959771529</v>
      </c>
      <c r="D22" s="25">
        <v>572.69241866039329</v>
      </c>
      <c r="E22" s="30">
        <v>206435</v>
      </c>
    </row>
    <row r="23" spans="1:5">
      <c r="A23" s="1" t="s">
        <v>384</v>
      </c>
      <c r="B23" s="26">
        <v>425.03427360724521</v>
      </c>
      <c r="C23" s="26">
        <v>509.79062681251173</v>
      </c>
      <c r="D23" s="26">
        <v>564.94378191787825</v>
      </c>
      <c r="E23" s="14">
        <v>79539</v>
      </c>
    </row>
    <row r="24" spans="1:5">
      <c r="A24" s="1" t="s">
        <v>385</v>
      </c>
      <c r="B24" s="26">
        <v>430.74869708910637</v>
      </c>
      <c r="C24" s="26">
        <v>516.96887956441378</v>
      </c>
      <c r="D24" s="26">
        <v>575.03940416009937</v>
      </c>
      <c r="E24" s="14">
        <v>70413</v>
      </c>
    </row>
    <row r="25" spans="1:5">
      <c r="A25" s="1" t="s">
        <v>386</v>
      </c>
      <c r="B25" s="26">
        <v>409.42831967103683</v>
      </c>
      <c r="C25" s="26">
        <v>503.67714653428936</v>
      </c>
      <c r="D25" s="26">
        <v>580.95737677939599</v>
      </c>
      <c r="E25" s="14">
        <v>56483</v>
      </c>
    </row>
    <row r="26" spans="1:5" s="81" customFormat="1">
      <c r="A26" s="6" t="s">
        <v>48</v>
      </c>
      <c r="B26" s="25">
        <v>406.87351973964456</v>
      </c>
      <c r="C26" s="25">
        <v>497.1038974409816</v>
      </c>
      <c r="D26" s="25">
        <v>566.68664635595303</v>
      </c>
      <c r="E26" s="30">
        <v>159779</v>
      </c>
    </row>
    <row r="27" spans="1:5">
      <c r="A27" s="1" t="s">
        <v>387</v>
      </c>
      <c r="B27" s="26">
        <v>415.82339389344145</v>
      </c>
      <c r="C27" s="26">
        <v>514.60562897513046</v>
      </c>
      <c r="D27" s="26">
        <v>578.41805792961338</v>
      </c>
      <c r="E27" s="14">
        <v>49405</v>
      </c>
    </row>
    <row r="28" spans="1:5">
      <c r="A28" s="1" t="s">
        <v>89</v>
      </c>
      <c r="B28" s="26">
        <v>301.66003154811085</v>
      </c>
      <c r="C28" s="26">
        <v>365.7448498154809</v>
      </c>
      <c r="D28" s="26">
        <v>481.83808470067567</v>
      </c>
      <c r="E28" s="14">
        <v>20468</v>
      </c>
    </row>
    <row r="29" spans="1:5">
      <c r="A29" s="1" t="s">
        <v>90</v>
      </c>
      <c r="B29" s="26">
        <v>435.45448006329872</v>
      </c>
      <c r="C29" s="26">
        <v>522.66635466303603</v>
      </c>
      <c r="D29" s="26">
        <v>566.94471387002909</v>
      </c>
      <c r="E29" s="14">
        <v>58452</v>
      </c>
    </row>
    <row r="30" spans="1:5">
      <c r="A30" s="1" t="s">
        <v>390</v>
      </c>
      <c r="B30" s="26">
        <v>434.99684734125782</v>
      </c>
      <c r="C30" s="26">
        <v>536.59320871205625</v>
      </c>
      <c r="D30" s="26">
        <v>617.22919937205654</v>
      </c>
      <c r="E30" s="14">
        <v>31454</v>
      </c>
    </row>
    <row r="31" spans="1:5" s="81" customFormat="1">
      <c r="A31" s="6" t="s">
        <v>49</v>
      </c>
      <c r="B31" s="25">
        <v>413.39735860988247</v>
      </c>
      <c r="C31" s="25">
        <v>516.03166979129549</v>
      </c>
      <c r="D31" s="25">
        <v>583.40579159596712</v>
      </c>
      <c r="E31" s="30">
        <v>207329</v>
      </c>
    </row>
    <row r="32" spans="1:5">
      <c r="A32" s="1" t="s">
        <v>391</v>
      </c>
      <c r="B32" s="26">
        <v>427.45085168531949</v>
      </c>
      <c r="C32" s="26">
        <v>536.84180614361628</v>
      </c>
      <c r="D32" s="26">
        <v>605.90855562951208</v>
      </c>
      <c r="E32" s="14">
        <v>23668</v>
      </c>
    </row>
    <row r="33" spans="1:5">
      <c r="A33" s="1" t="s">
        <v>392</v>
      </c>
      <c r="B33" s="26">
        <v>409.01420717435087</v>
      </c>
      <c r="C33" s="26">
        <v>502.93387682648211</v>
      </c>
      <c r="D33" s="26">
        <v>551.2614781135776</v>
      </c>
      <c r="E33" s="14">
        <v>37101</v>
      </c>
    </row>
    <row r="34" spans="1:5">
      <c r="A34" s="1" t="s">
        <v>393</v>
      </c>
      <c r="B34" s="26">
        <v>426.30381392661081</v>
      </c>
      <c r="C34" s="26">
        <v>521.36454760839672</v>
      </c>
      <c r="D34" s="26">
        <v>582.83017989352288</v>
      </c>
      <c r="E34" s="14">
        <v>37550</v>
      </c>
    </row>
    <row r="35" spans="1:5">
      <c r="A35" s="1" t="s">
        <v>91</v>
      </c>
      <c r="B35" s="26">
        <v>381.48872133792548</v>
      </c>
      <c r="C35" s="26">
        <v>497.70536943552094</v>
      </c>
      <c r="D35" s="26">
        <v>563.3353500907541</v>
      </c>
      <c r="E35" s="14">
        <v>20484</v>
      </c>
    </row>
    <row r="36" spans="1:5">
      <c r="A36" s="1" t="s">
        <v>92</v>
      </c>
      <c r="B36" s="26">
        <v>396.15113823046238</v>
      </c>
      <c r="C36" s="26">
        <v>494.66315497643473</v>
      </c>
      <c r="D36" s="26">
        <v>594.76589225377234</v>
      </c>
      <c r="E36" s="14">
        <v>28340</v>
      </c>
    </row>
    <row r="37" spans="1:5">
      <c r="A37" s="1" t="s">
        <v>396</v>
      </c>
      <c r="B37" s="26">
        <v>423.73503612309389</v>
      </c>
      <c r="C37" s="26">
        <v>530.85019508211587</v>
      </c>
      <c r="D37" s="26">
        <v>598.4190902311708</v>
      </c>
      <c r="E37" s="14">
        <v>60186</v>
      </c>
    </row>
    <row r="38" spans="1:5" s="81" customFormat="1">
      <c r="A38" s="6" t="s">
        <v>50</v>
      </c>
      <c r="B38" s="25">
        <v>418.61393999392294</v>
      </c>
      <c r="C38" s="25">
        <v>511.22876515744667</v>
      </c>
      <c r="D38" s="25">
        <v>573.59469575972025</v>
      </c>
      <c r="E38" s="30">
        <v>280123</v>
      </c>
    </row>
    <row r="39" spans="1:5">
      <c r="A39" s="1" t="s">
        <v>397</v>
      </c>
      <c r="B39" s="26">
        <v>423.51057972905454</v>
      </c>
      <c r="C39" s="26">
        <v>516.53562816372278</v>
      </c>
      <c r="D39" s="26">
        <v>580.06316631059508</v>
      </c>
      <c r="E39" s="14">
        <v>219109</v>
      </c>
    </row>
    <row r="40" spans="1:5">
      <c r="A40" s="1" t="s">
        <v>398</v>
      </c>
      <c r="B40" s="26">
        <v>402.2203518043022</v>
      </c>
      <c r="C40" s="26">
        <v>493.47482458169486</v>
      </c>
      <c r="D40" s="26">
        <v>551.50907069447078</v>
      </c>
      <c r="E40" s="14">
        <v>61014</v>
      </c>
    </row>
    <row r="41" spans="1:5" s="81" customFormat="1">
      <c r="A41" s="16" t="s">
        <v>53</v>
      </c>
      <c r="B41" s="40">
        <v>392.35995281511845</v>
      </c>
      <c r="C41" s="40">
        <v>478.032073103936</v>
      </c>
      <c r="D41" s="40">
        <v>536.27300629680133</v>
      </c>
      <c r="E41" s="31">
        <v>1778861</v>
      </c>
    </row>
    <row r="42" spans="1:5">
      <c r="A42" s="1"/>
      <c r="B42" s="1"/>
      <c r="C42" s="1"/>
      <c r="D42" s="1"/>
      <c r="E42" s="11" t="s">
        <v>165</v>
      </c>
    </row>
  </sheetData>
  <pageMargins left="0.75" right="0.75" top="1" bottom="1" header="0.5" footer="0.5"/>
  <pageSetup paperSize="9" orientation="portrait" r:id="rId1"/>
  <headerFooter alignWithMargins="0"/>
</worksheet>
</file>

<file path=xl/worksheets/sheet71.xml><?xml version="1.0" encoding="utf-8"?>
<worksheet xmlns="http://schemas.openxmlformats.org/spreadsheetml/2006/main" xmlns:r="http://schemas.openxmlformats.org/officeDocument/2006/relationships">
  <dimension ref="A1:N16"/>
  <sheetViews>
    <sheetView zoomScaleNormal="100" workbookViewId="0">
      <selection activeCell="A2" sqref="A2"/>
    </sheetView>
  </sheetViews>
  <sheetFormatPr defaultRowHeight="12.75"/>
  <cols>
    <col min="10" max="10" width="15.28515625" customWidth="1"/>
  </cols>
  <sheetData>
    <row r="1" spans="1:14">
      <c r="A1" s="6" t="s">
        <v>731</v>
      </c>
      <c r="B1" s="1"/>
      <c r="C1" s="1"/>
      <c r="D1" s="1"/>
      <c r="E1" s="1"/>
      <c r="F1" s="1"/>
      <c r="G1" s="1"/>
      <c r="H1" s="1"/>
      <c r="I1" s="1"/>
      <c r="K1" s="1"/>
      <c r="L1" s="1"/>
      <c r="M1" s="1"/>
      <c r="N1" s="1"/>
    </row>
    <row r="2" spans="1:14">
      <c r="A2" s="1"/>
      <c r="B2" s="1"/>
      <c r="C2" s="1"/>
      <c r="D2" s="1"/>
      <c r="E2" s="1"/>
      <c r="F2" s="1"/>
      <c r="G2" s="1"/>
      <c r="H2" s="1"/>
      <c r="I2" s="11" t="s">
        <v>84</v>
      </c>
      <c r="J2" s="11" t="s">
        <v>727</v>
      </c>
      <c r="K2" s="11"/>
      <c r="L2" s="1"/>
      <c r="M2" s="1"/>
      <c r="N2" s="1"/>
    </row>
    <row r="3" spans="1:14" s="81" customFormat="1">
      <c r="A3" s="442" t="s">
        <v>728</v>
      </c>
      <c r="B3" s="409" t="s">
        <v>729</v>
      </c>
      <c r="C3" s="409"/>
      <c r="D3" s="409"/>
      <c r="E3" s="409"/>
      <c r="F3" s="409"/>
      <c r="G3" s="409"/>
      <c r="H3" s="409"/>
      <c r="I3" s="409"/>
      <c r="J3" s="114"/>
      <c r="K3" s="6"/>
      <c r="L3" s="6"/>
      <c r="M3" s="6"/>
      <c r="N3" s="6"/>
    </row>
    <row r="4" spans="1:14" s="81" customFormat="1">
      <c r="A4" s="443"/>
      <c r="B4" s="116" t="s">
        <v>45</v>
      </c>
      <c r="C4" s="116" t="s">
        <v>47</v>
      </c>
      <c r="D4" s="116" t="s">
        <v>51</v>
      </c>
      <c r="E4" s="116" t="s">
        <v>39</v>
      </c>
      <c r="F4" s="116" t="s">
        <v>46</v>
      </c>
      <c r="G4" s="116" t="s">
        <v>48</v>
      </c>
      <c r="H4" s="116" t="s">
        <v>49</v>
      </c>
      <c r="I4" s="116" t="s">
        <v>50</v>
      </c>
      <c r="J4" s="116" t="s">
        <v>54</v>
      </c>
      <c r="K4" s="6"/>
      <c r="L4" s="6"/>
      <c r="M4" s="6"/>
      <c r="N4" s="6"/>
    </row>
    <row r="5" spans="1:14">
      <c r="A5" s="1" t="s">
        <v>45</v>
      </c>
      <c r="B5" s="26">
        <v>51.361621279290695</v>
      </c>
      <c r="C5" s="26">
        <v>4.4965167827739077</v>
      </c>
      <c r="D5" s="26">
        <v>7.4097530082330598</v>
      </c>
      <c r="E5" s="26">
        <v>17.226092463584546</v>
      </c>
      <c r="F5" s="26">
        <v>6.6497783407219764</v>
      </c>
      <c r="G5" s="26">
        <v>3.4198860037998733</v>
      </c>
      <c r="H5" s="26">
        <v>4.8765041165294489</v>
      </c>
      <c r="I5" s="26">
        <v>4.559848005066498</v>
      </c>
      <c r="J5" s="14">
        <v>1579</v>
      </c>
      <c r="K5" s="1"/>
      <c r="L5" s="1"/>
      <c r="M5" s="1"/>
      <c r="N5" s="1"/>
    </row>
    <row r="6" spans="1:14">
      <c r="A6" s="1" t="s">
        <v>47</v>
      </c>
      <c r="B6" s="26">
        <v>10.789766407119021</v>
      </c>
      <c r="C6" s="26">
        <v>39.265850945494996</v>
      </c>
      <c r="D6" s="26">
        <v>7.3414905450500552</v>
      </c>
      <c r="E6" s="26">
        <v>13.014460511679642</v>
      </c>
      <c r="F6" s="26">
        <v>6.1179087875417126</v>
      </c>
      <c r="G6" s="26">
        <v>6.8965517241379306</v>
      </c>
      <c r="H6" s="26">
        <v>9.1212458286985552</v>
      </c>
      <c r="I6" s="26">
        <v>7.4527252502780863</v>
      </c>
      <c r="J6" s="14">
        <v>899</v>
      </c>
      <c r="K6" s="1"/>
      <c r="L6" s="1"/>
      <c r="M6" s="1"/>
      <c r="N6" s="1"/>
    </row>
    <row r="7" spans="1:14">
      <c r="A7" s="1" t="s">
        <v>51</v>
      </c>
      <c r="B7" s="26">
        <v>8.9368258859784273</v>
      </c>
      <c r="C7" s="26">
        <v>6.3174114021571652</v>
      </c>
      <c r="D7" s="26">
        <v>57.318952234206463</v>
      </c>
      <c r="E7" s="26">
        <v>12.942989214175654</v>
      </c>
      <c r="F7" s="26">
        <v>1.6178736517719567</v>
      </c>
      <c r="G7" s="26">
        <v>4.5454545454545459</v>
      </c>
      <c r="H7" s="26">
        <v>5.8551617873651773</v>
      </c>
      <c r="I7" s="26">
        <v>2.4653312788906012</v>
      </c>
      <c r="J7" s="14">
        <v>1298</v>
      </c>
      <c r="K7" s="1"/>
      <c r="L7" s="1"/>
      <c r="M7" s="1"/>
      <c r="N7" s="1"/>
    </row>
    <row r="8" spans="1:14">
      <c r="A8" s="1" t="s">
        <v>39</v>
      </c>
      <c r="B8" s="26">
        <v>11.174785100286533</v>
      </c>
      <c r="C8" s="26">
        <v>5.8022922636103154</v>
      </c>
      <c r="D8" s="26">
        <v>7.1275071633237816</v>
      </c>
      <c r="E8" s="26">
        <v>26.110315186246417</v>
      </c>
      <c r="F8" s="26">
        <v>15.616045845272206</v>
      </c>
      <c r="G8" s="26">
        <v>6.9842406876790832</v>
      </c>
      <c r="H8" s="26">
        <v>9.8495702005730656</v>
      </c>
      <c r="I8" s="26">
        <v>17.335243553008596</v>
      </c>
      <c r="J8" s="14">
        <v>2792</v>
      </c>
      <c r="K8" s="1"/>
      <c r="L8" s="1"/>
      <c r="M8" s="1"/>
      <c r="N8" s="1"/>
    </row>
    <row r="9" spans="1:14">
      <c r="A9" s="1" t="s">
        <v>46</v>
      </c>
      <c r="B9" s="26">
        <v>6.2266500622665006</v>
      </c>
      <c r="C9" s="26">
        <v>5.9775840597758405</v>
      </c>
      <c r="D9" s="26">
        <v>3.8605230386052307</v>
      </c>
      <c r="E9" s="26">
        <v>28.518057285180571</v>
      </c>
      <c r="F9" s="26">
        <v>38.293897882938978</v>
      </c>
      <c r="G9" s="26">
        <v>4.0473225404732256</v>
      </c>
      <c r="H9" s="26">
        <v>8.6550435865504358</v>
      </c>
      <c r="I9" s="26">
        <v>4.4209215442092153</v>
      </c>
      <c r="J9" s="14">
        <v>1606</v>
      </c>
      <c r="K9" s="1"/>
      <c r="L9" s="1"/>
      <c r="M9" s="1"/>
      <c r="N9" s="1"/>
    </row>
    <row r="10" spans="1:14">
      <c r="A10" s="1" t="s">
        <v>48</v>
      </c>
      <c r="B10" s="26">
        <v>3.8647342995169081</v>
      </c>
      <c r="C10" s="26">
        <v>3.5196687370600417</v>
      </c>
      <c r="D10" s="26">
        <v>6.7632850241545892</v>
      </c>
      <c r="E10" s="26">
        <v>9.7308488612836435</v>
      </c>
      <c r="F10" s="26">
        <v>2.2084195997239475</v>
      </c>
      <c r="G10" s="26">
        <v>47.619047619047613</v>
      </c>
      <c r="H10" s="26">
        <v>8.4195997239475506</v>
      </c>
      <c r="I10" s="26">
        <v>17.874396135265698</v>
      </c>
      <c r="J10" s="14">
        <v>1449</v>
      </c>
      <c r="K10" s="1"/>
      <c r="L10" s="1"/>
      <c r="M10" s="1"/>
      <c r="N10" s="1"/>
    </row>
    <row r="11" spans="1:14">
      <c r="A11" s="1" t="s">
        <v>49</v>
      </c>
      <c r="B11" s="26">
        <v>4.4309701492537314</v>
      </c>
      <c r="C11" s="26">
        <v>3.591417910447761</v>
      </c>
      <c r="D11" s="26">
        <v>4.1977611940298507</v>
      </c>
      <c r="E11" s="26">
        <v>14.458955223880595</v>
      </c>
      <c r="F11" s="26">
        <v>6.3432835820895521</v>
      </c>
      <c r="G11" s="26">
        <v>6.6231343283582085</v>
      </c>
      <c r="H11" s="26">
        <v>47.667910447761194</v>
      </c>
      <c r="I11" s="26">
        <v>12.686567164179104</v>
      </c>
      <c r="J11" s="14">
        <v>2144</v>
      </c>
      <c r="K11" s="1"/>
      <c r="L11" s="1"/>
      <c r="M11" s="1"/>
      <c r="N11" s="1"/>
    </row>
    <row r="12" spans="1:14">
      <c r="A12" s="1" t="s">
        <v>50</v>
      </c>
      <c r="B12" s="26">
        <v>1.397990388816077</v>
      </c>
      <c r="C12" s="26">
        <v>2.9270423765836608</v>
      </c>
      <c r="D12" s="26">
        <v>2.8396679772826561</v>
      </c>
      <c r="E12" s="26">
        <v>13.892529488859765</v>
      </c>
      <c r="F12" s="26">
        <v>2.1406727828746175</v>
      </c>
      <c r="G12" s="26">
        <v>8.6937527304499795</v>
      </c>
      <c r="H12" s="26">
        <v>14.198339886413279</v>
      </c>
      <c r="I12" s="26">
        <v>53.910004368719967</v>
      </c>
      <c r="J12" s="14">
        <v>2289</v>
      </c>
      <c r="K12" s="1"/>
      <c r="L12" s="1"/>
      <c r="M12" s="1"/>
      <c r="N12" s="1"/>
    </row>
    <row r="13" spans="1:14" s="81" customFormat="1">
      <c r="A13" s="16" t="s">
        <v>53</v>
      </c>
      <c r="B13" s="40">
        <v>11.518212862834378</v>
      </c>
      <c r="C13" s="40">
        <v>6.8227091633466133</v>
      </c>
      <c r="D13" s="40">
        <v>10.251849743881616</v>
      </c>
      <c r="E13" s="40">
        <v>17.878486055776893</v>
      </c>
      <c r="F13" s="40">
        <v>10.308764940239044</v>
      </c>
      <c r="G13" s="40">
        <v>10.429709732498576</v>
      </c>
      <c r="H13" s="40">
        <v>15.068298235628912</v>
      </c>
      <c r="I13" s="40">
        <v>17.721969265793966</v>
      </c>
      <c r="J13" s="31">
        <v>14056</v>
      </c>
      <c r="K13" s="6"/>
      <c r="L13" s="6"/>
      <c r="M13" s="6"/>
      <c r="N13" s="6"/>
    </row>
    <row r="14" spans="1:14">
      <c r="A14" s="1"/>
      <c r="B14" s="1"/>
      <c r="C14" s="1"/>
      <c r="D14" s="1"/>
      <c r="E14" s="1"/>
      <c r="F14" s="1"/>
      <c r="G14" s="1"/>
      <c r="H14" s="1"/>
      <c r="I14" s="1"/>
      <c r="J14" s="11" t="s">
        <v>730</v>
      </c>
      <c r="K14" s="1"/>
      <c r="L14" s="1"/>
      <c r="M14" s="1"/>
      <c r="N14" s="1"/>
    </row>
    <row r="16" spans="1:14">
      <c r="A16" s="24" t="s">
        <v>732</v>
      </c>
    </row>
  </sheetData>
  <mergeCells count="2">
    <mergeCell ref="A3:A4"/>
    <mergeCell ref="B3:I3"/>
  </mergeCells>
  <pageMargins left="0.75" right="0.75" top="1" bottom="1" header="0.5" footer="0.5"/>
  <pageSetup paperSize="9" scale="96" orientation="landscape" r:id="rId1"/>
  <headerFooter alignWithMargins="0"/>
</worksheet>
</file>

<file path=xl/worksheets/sheet8.xml><?xml version="1.0" encoding="utf-8"?>
<worksheet xmlns="http://schemas.openxmlformats.org/spreadsheetml/2006/main" xmlns:r="http://schemas.openxmlformats.org/officeDocument/2006/relationships">
  <dimension ref="A1:M56"/>
  <sheetViews>
    <sheetView zoomScaleNormal="100" workbookViewId="0">
      <selection activeCell="A2" sqref="A2"/>
    </sheetView>
  </sheetViews>
  <sheetFormatPr defaultRowHeight="12.75"/>
  <cols>
    <col min="1" max="1" width="21.5703125" style="1" customWidth="1"/>
    <col min="2" max="2" width="11.42578125" style="1" customWidth="1"/>
    <col min="3" max="13" width="9.140625" style="1"/>
  </cols>
  <sheetData>
    <row r="1" spans="1:13">
      <c r="A1" s="6" t="s">
        <v>115</v>
      </c>
    </row>
    <row r="3" spans="1:13">
      <c r="C3" s="22" t="s">
        <v>67</v>
      </c>
      <c r="D3" s="11" t="s">
        <v>60</v>
      </c>
    </row>
    <row r="4" spans="1:13" s="88" customFormat="1" ht="24" customHeight="1">
      <c r="A4" s="12" t="s">
        <v>102</v>
      </c>
      <c r="B4" s="13" t="s">
        <v>113</v>
      </c>
      <c r="C4" s="13" t="s">
        <v>112</v>
      </c>
      <c r="D4" s="13" t="s">
        <v>114</v>
      </c>
      <c r="E4" s="9"/>
      <c r="F4" s="9"/>
      <c r="G4" s="9"/>
      <c r="H4" s="9"/>
      <c r="I4" s="9"/>
      <c r="J4" s="9"/>
      <c r="K4" s="9"/>
      <c r="L4" s="9"/>
      <c r="M4" s="9"/>
    </row>
    <row r="5" spans="1:13" s="81" customFormat="1">
      <c r="A5" s="6" t="s">
        <v>188</v>
      </c>
      <c r="B5" s="25">
        <v>497.33199999999999</v>
      </c>
      <c r="C5" s="25">
        <v>390.88</v>
      </c>
      <c r="D5" s="25">
        <v>19.928739755334465</v>
      </c>
      <c r="E5" s="6"/>
      <c r="F5" s="6"/>
      <c r="G5" s="6"/>
      <c r="H5" s="6"/>
      <c r="I5" s="6"/>
      <c r="J5" s="6"/>
      <c r="K5" s="6"/>
      <c r="L5" s="6"/>
      <c r="M5" s="6"/>
    </row>
    <row r="6" spans="1:13" s="81" customFormat="1">
      <c r="A6" s="6" t="s">
        <v>45</v>
      </c>
      <c r="B6" s="25">
        <v>209.95500000000001</v>
      </c>
      <c r="C6" s="25">
        <v>162.05500000000001</v>
      </c>
      <c r="D6" s="25">
        <v>21.447453025648354</v>
      </c>
      <c r="E6" s="6"/>
      <c r="F6" s="6"/>
      <c r="G6" s="6"/>
      <c r="H6" s="6"/>
      <c r="I6" s="6"/>
      <c r="J6" s="6"/>
      <c r="K6" s="6"/>
      <c r="L6" s="6"/>
      <c r="M6" s="6"/>
    </row>
    <row r="7" spans="1:13">
      <c r="A7" s="1" t="s">
        <v>371</v>
      </c>
      <c r="B7" s="26">
        <v>28.25</v>
      </c>
      <c r="C7" s="26">
        <v>21.908999999999999</v>
      </c>
      <c r="D7" s="26">
        <v>21.2</v>
      </c>
    </row>
    <row r="8" spans="1:13">
      <c r="A8" s="1" t="s">
        <v>372</v>
      </c>
      <c r="B8" s="26">
        <v>70.525999999999996</v>
      </c>
      <c r="C8" s="26">
        <v>50.542000000000002</v>
      </c>
      <c r="D8" s="26">
        <v>27</v>
      </c>
    </row>
    <row r="9" spans="1:13">
      <c r="A9" s="1" t="s">
        <v>373</v>
      </c>
      <c r="B9" s="26">
        <v>15.282</v>
      </c>
      <c r="C9" s="26">
        <v>10.627000000000001</v>
      </c>
      <c r="D9" s="26">
        <v>29.3</v>
      </c>
    </row>
    <row r="10" spans="1:13">
      <c r="A10" s="1" t="s">
        <v>374</v>
      </c>
      <c r="B10" s="26">
        <v>45.488</v>
      </c>
      <c r="C10" s="26">
        <v>38.76</v>
      </c>
      <c r="D10" s="26">
        <v>13.4</v>
      </c>
    </row>
    <row r="11" spans="1:13">
      <c r="A11" s="1" t="s">
        <v>375</v>
      </c>
      <c r="B11" s="26">
        <v>21.658000000000001</v>
      </c>
      <c r="C11" s="26">
        <v>18.588000000000001</v>
      </c>
      <c r="D11" s="26">
        <v>12.8</v>
      </c>
    </row>
    <row r="12" spans="1:13">
      <c r="A12" s="1" t="s">
        <v>376</v>
      </c>
      <c r="B12" s="26">
        <v>28.751000000000001</v>
      </c>
      <c r="C12" s="26">
        <v>21.629000000000001</v>
      </c>
      <c r="D12" s="26">
        <v>23.1</v>
      </c>
    </row>
    <row r="13" spans="1:13" s="81" customFormat="1">
      <c r="A13" s="6" t="s">
        <v>47</v>
      </c>
      <c r="B13" s="25">
        <v>103.355</v>
      </c>
      <c r="C13" s="25">
        <v>85.4</v>
      </c>
      <c r="D13" s="25">
        <v>15.797977843355426</v>
      </c>
      <c r="E13" s="6"/>
      <c r="F13" s="6"/>
      <c r="G13" s="6"/>
      <c r="H13" s="6"/>
      <c r="I13" s="6"/>
      <c r="J13" s="6"/>
      <c r="K13" s="6"/>
      <c r="L13" s="6"/>
      <c r="M13" s="6"/>
    </row>
    <row r="14" spans="1:13">
      <c r="A14" s="1" t="s">
        <v>377</v>
      </c>
      <c r="B14" s="26">
        <v>27.079000000000001</v>
      </c>
      <c r="C14" s="26">
        <v>22.53</v>
      </c>
      <c r="D14" s="26">
        <v>15.7</v>
      </c>
    </row>
    <row r="15" spans="1:13">
      <c r="A15" s="1" t="s">
        <v>378</v>
      </c>
      <c r="B15" s="26">
        <v>15.868</v>
      </c>
      <c r="C15" s="26">
        <v>12.115</v>
      </c>
      <c r="D15" s="26">
        <v>22.2</v>
      </c>
    </row>
    <row r="16" spans="1:13">
      <c r="A16" s="1" t="s">
        <v>379</v>
      </c>
      <c r="B16" s="26">
        <v>27.591000000000001</v>
      </c>
      <c r="C16" s="26">
        <v>23.637</v>
      </c>
      <c r="D16" s="26">
        <v>12.9</v>
      </c>
    </row>
    <row r="17" spans="1:13">
      <c r="A17" s="1" t="s">
        <v>380</v>
      </c>
      <c r="B17" s="26">
        <v>32.817</v>
      </c>
      <c r="C17" s="26">
        <v>27.117999999999999</v>
      </c>
      <c r="D17" s="26">
        <v>15.3</v>
      </c>
    </row>
    <row r="18" spans="1:13" s="81" customFormat="1">
      <c r="A18" s="6" t="s">
        <v>51</v>
      </c>
      <c r="B18" s="25">
        <v>184.02199999999999</v>
      </c>
      <c r="C18" s="25">
        <v>143.42500000000001</v>
      </c>
      <c r="D18" s="25">
        <v>20.516025257849606</v>
      </c>
      <c r="E18" s="6"/>
      <c r="F18" s="6"/>
      <c r="G18" s="6"/>
      <c r="H18" s="6"/>
      <c r="I18" s="6"/>
      <c r="J18" s="6"/>
      <c r="K18" s="6"/>
      <c r="L18" s="6"/>
      <c r="M18" s="6"/>
    </row>
    <row r="19" spans="1:13">
      <c r="A19" s="1" t="s">
        <v>525</v>
      </c>
      <c r="B19" s="26">
        <v>98.325999999999993</v>
      </c>
      <c r="C19" s="26">
        <v>79.007999999999996</v>
      </c>
      <c r="D19" s="26">
        <v>17.899999999999999</v>
      </c>
    </row>
    <row r="20" spans="1:13">
      <c r="A20" s="1" t="s">
        <v>141</v>
      </c>
      <c r="B20" s="26">
        <v>30.588999999999999</v>
      </c>
      <c r="C20" s="26">
        <v>25.782</v>
      </c>
      <c r="D20" s="26">
        <v>13</v>
      </c>
    </row>
    <row r="21" spans="1:13">
      <c r="A21" s="1" t="s">
        <v>142</v>
      </c>
      <c r="B21" s="26">
        <v>67.736999999999995</v>
      </c>
      <c r="C21" s="26">
        <v>53.225999999999999</v>
      </c>
      <c r="D21" s="26">
        <v>20.100000000000001</v>
      </c>
    </row>
    <row r="22" spans="1:13">
      <c r="A22" s="1" t="s">
        <v>382</v>
      </c>
      <c r="B22" s="26">
        <v>58.716999999999999</v>
      </c>
      <c r="C22" s="26">
        <v>43.683</v>
      </c>
      <c r="D22" s="26">
        <v>24.4</v>
      </c>
    </row>
    <row r="23" spans="1:13">
      <c r="A23" s="1" t="s">
        <v>383</v>
      </c>
      <c r="B23" s="26">
        <v>26.978999999999999</v>
      </c>
      <c r="C23" s="26">
        <v>20.734000000000002</v>
      </c>
      <c r="D23" s="26">
        <v>21.8</v>
      </c>
    </row>
    <row r="24" spans="1:13" s="81" customFormat="1">
      <c r="A24" s="6" t="s">
        <v>101</v>
      </c>
      <c r="B24" s="25">
        <v>1272.2809999999999</v>
      </c>
      <c r="C24" s="25">
        <v>1082.4649999999999</v>
      </c>
      <c r="D24" s="25">
        <v>13.142536908120139</v>
      </c>
      <c r="E24" s="6"/>
      <c r="F24" s="6"/>
      <c r="G24" s="6"/>
      <c r="H24" s="6"/>
      <c r="I24" s="6"/>
      <c r="J24" s="6"/>
      <c r="K24" s="6"/>
      <c r="L24" s="6"/>
      <c r="M24" s="6"/>
    </row>
    <row r="25" spans="1:13" s="81" customFormat="1">
      <c r="A25" s="6" t="s">
        <v>39</v>
      </c>
      <c r="B25" s="25">
        <v>477.99900000000002</v>
      </c>
      <c r="C25" s="25">
        <v>422.44</v>
      </c>
      <c r="D25" s="25">
        <v>9.6999999999999993</v>
      </c>
      <c r="E25" s="6"/>
      <c r="F25" s="6"/>
      <c r="G25" s="6"/>
      <c r="H25" s="6"/>
      <c r="I25" s="6"/>
      <c r="J25" s="6"/>
      <c r="K25" s="6"/>
      <c r="L25" s="6"/>
      <c r="M25" s="6"/>
    </row>
    <row r="26" spans="1:13">
      <c r="A26" s="1" t="s">
        <v>97</v>
      </c>
      <c r="B26" s="26">
        <v>223.09800000000001</v>
      </c>
      <c r="C26" s="26">
        <v>192.59899999999999</v>
      </c>
      <c r="D26" s="26">
        <v>11.7</v>
      </c>
    </row>
    <row r="27" spans="1:13">
      <c r="A27" s="1" t="s">
        <v>98</v>
      </c>
      <c r="B27" s="26">
        <v>77.507999999999996</v>
      </c>
      <c r="C27" s="26">
        <v>68.807000000000002</v>
      </c>
      <c r="D27" s="26">
        <v>8.9</v>
      </c>
    </row>
    <row r="28" spans="1:13">
      <c r="A28" s="1" t="s">
        <v>99</v>
      </c>
      <c r="B28" s="26">
        <v>89.909000000000006</v>
      </c>
      <c r="C28" s="26">
        <v>80.417000000000002</v>
      </c>
      <c r="D28" s="26">
        <v>8.8000000000000007</v>
      </c>
    </row>
    <row r="29" spans="1:13">
      <c r="A29" s="1" t="s">
        <v>100</v>
      </c>
      <c r="B29" s="26">
        <v>87.483999999999995</v>
      </c>
      <c r="C29" s="26">
        <v>80.617000000000004</v>
      </c>
      <c r="D29" s="26">
        <v>6.2</v>
      </c>
    </row>
    <row r="30" spans="1:13" s="81" customFormat="1">
      <c r="A30" s="6" t="s">
        <v>46</v>
      </c>
      <c r="B30" s="25">
        <v>179.185</v>
      </c>
      <c r="C30" s="25">
        <v>157.34100000000001</v>
      </c>
      <c r="D30" s="25">
        <v>10.547757903842397</v>
      </c>
      <c r="E30" s="6"/>
      <c r="F30" s="6"/>
      <c r="G30" s="6"/>
      <c r="H30" s="6"/>
      <c r="I30" s="6"/>
      <c r="J30" s="6"/>
      <c r="K30" s="6"/>
      <c r="L30" s="6"/>
      <c r="M30" s="6"/>
    </row>
    <row r="31" spans="1:13">
      <c r="A31" s="1" t="s">
        <v>384</v>
      </c>
      <c r="B31" s="26">
        <v>68.84</v>
      </c>
      <c r="C31" s="26">
        <v>60.881999999999998</v>
      </c>
      <c r="D31" s="26">
        <v>9.9</v>
      </c>
    </row>
    <row r="32" spans="1:13">
      <c r="A32" s="1" t="s">
        <v>385</v>
      </c>
      <c r="B32" s="26">
        <v>61.256999999999998</v>
      </c>
      <c r="C32" s="26">
        <v>53.792999999999999</v>
      </c>
      <c r="D32" s="26">
        <v>10.6</v>
      </c>
    </row>
    <row r="33" spans="1:13">
      <c r="A33" s="1" t="s">
        <v>386</v>
      </c>
      <c r="B33" s="26">
        <v>49.088000000000001</v>
      </c>
      <c r="C33" s="26">
        <v>42.665999999999997</v>
      </c>
      <c r="D33" s="26">
        <v>11.4</v>
      </c>
    </row>
    <row r="34" spans="1:13" s="81" customFormat="1">
      <c r="A34" s="6" t="s">
        <v>48</v>
      </c>
      <c r="B34" s="25">
        <v>151.87899999999999</v>
      </c>
      <c r="C34" s="25">
        <v>126.048</v>
      </c>
      <c r="D34" s="25">
        <v>15.166678737679337</v>
      </c>
      <c r="E34" s="6"/>
      <c r="F34" s="6"/>
      <c r="G34" s="6"/>
      <c r="H34" s="6"/>
      <c r="I34" s="6"/>
      <c r="J34" s="6"/>
      <c r="K34" s="6"/>
      <c r="L34" s="6"/>
      <c r="M34" s="6"/>
    </row>
    <row r="35" spans="1:13">
      <c r="A35" s="1" t="s">
        <v>387</v>
      </c>
      <c r="B35" s="26">
        <v>48.834000000000003</v>
      </c>
      <c r="C35" s="26">
        <v>38.350999999999999</v>
      </c>
      <c r="D35" s="26">
        <v>20.100000000000001</v>
      </c>
    </row>
    <row r="36" spans="1:13">
      <c r="A36" s="1" t="s">
        <v>479</v>
      </c>
      <c r="B36" s="26">
        <v>75.742000000000004</v>
      </c>
      <c r="C36" s="26">
        <v>64.608999999999995</v>
      </c>
      <c r="D36" s="26">
        <v>12.6</v>
      </c>
    </row>
    <row r="37" spans="1:13">
      <c r="A37" s="1" t="s">
        <v>147</v>
      </c>
      <c r="B37" s="26">
        <v>23.065000000000001</v>
      </c>
      <c r="C37" s="26">
        <v>19.7</v>
      </c>
      <c r="D37" s="26">
        <v>12.7</v>
      </c>
    </row>
    <row r="38" spans="1:13">
      <c r="A38" s="1" t="s">
        <v>148</v>
      </c>
      <c r="B38" s="26">
        <v>52.677</v>
      </c>
      <c r="C38" s="26">
        <v>44.908999999999999</v>
      </c>
      <c r="D38" s="26">
        <v>12.6</v>
      </c>
    </row>
    <row r="39" spans="1:13">
      <c r="A39" s="1" t="s">
        <v>390</v>
      </c>
      <c r="B39" s="26">
        <v>27.303000000000001</v>
      </c>
      <c r="C39" s="26">
        <v>23.088000000000001</v>
      </c>
      <c r="D39" s="26">
        <v>13.4</v>
      </c>
    </row>
    <row r="40" spans="1:13" s="81" customFormat="1">
      <c r="A40" s="6" t="s">
        <v>49</v>
      </c>
      <c r="B40" s="25">
        <v>195.20500000000001</v>
      </c>
      <c r="C40" s="25">
        <v>160.35400000000001</v>
      </c>
      <c r="D40" s="25">
        <v>16.195794165108477</v>
      </c>
      <c r="E40" s="6"/>
      <c r="F40" s="6"/>
      <c r="G40" s="6"/>
      <c r="H40" s="6"/>
      <c r="I40" s="6"/>
      <c r="J40" s="6"/>
      <c r="K40" s="6"/>
      <c r="L40" s="6"/>
      <c r="M40" s="6"/>
    </row>
    <row r="41" spans="1:13">
      <c r="A41" s="1" t="s">
        <v>391</v>
      </c>
      <c r="B41" s="26">
        <v>20.135000000000002</v>
      </c>
      <c r="C41" s="26">
        <v>17.224</v>
      </c>
      <c r="D41" s="26">
        <v>12.3</v>
      </c>
    </row>
    <row r="42" spans="1:13">
      <c r="A42" s="1" t="s">
        <v>392</v>
      </c>
      <c r="B42" s="26">
        <v>34.353000000000002</v>
      </c>
      <c r="C42" s="26">
        <v>29.616</v>
      </c>
      <c r="D42" s="26">
        <v>12</v>
      </c>
    </row>
    <row r="43" spans="1:13">
      <c r="A43" s="1" t="s">
        <v>393</v>
      </c>
      <c r="B43" s="26">
        <v>34.206000000000003</v>
      </c>
      <c r="C43" s="26">
        <v>29.34</v>
      </c>
      <c r="D43" s="26">
        <v>12.7</v>
      </c>
    </row>
    <row r="44" spans="1:13">
      <c r="A44" s="1" t="s">
        <v>746</v>
      </c>
      <c r="B44" s="26">
        <v>47.540999999999997</v>
      </c>
      <c r="C44" s="26">
        <v>38.843000000000004</v>
      </c>
      <c r="D44" s="26">
        <v>16.8</v>
      </c>
    </row>
    <row r="45" spans="1:13">
      <c r="A45" s="1" t="s">
        <v>149</v>
      </c>
      <c r="B45" s="26">
        <v>20.521999999999998</v>
      </c>
      <c r="C45" s="26">
        <v>17.265000000000001</v>
      </c>
      <c r="D45" s="26">
        <v>14.3</v>
      </c>
    </row>
    <row r="46" spans="1:13">
      <c r="A46" s="1" t="s">
        <v>150</v>
      </c>
      <c r="B46" s="26">
        <v>27.018999999999998</v>
      </c>
      <c r="C46" s="26">
        <v>21.577999999999999</v>
      </c>
      <c r="D46" s="26">
        <v>18.7</v>
      </c>
    </row>
    <row r="47" spans="1:13">
      <c r="A47" s="1" t="s">
        <v>396</v>
      </c>
      <c r="B47" s="26">
        <v>58.97</v>
      </c>
      <c r="C47" s="26">
        <v>45.331000000000003</v>
      </c>
      <c r="D47" s="26">
        <v>21.5</v>
      </c>
    </row>
    <row r="48" spans="1:13" s="81" customFormat="1">
      <c r="A48" s="6" t="s">
        <v>50</v>
      </c>
      <c r="B48" s="25">
        <v>268.01299999999998</v>
      </c>
      <c r="C48" s="25">
        <v>216.28200000000001</v>
      </c>
      <c r="D48" s="25">
        <v>17.668919044971698</v>
      </c>
      <c r="E48" s="6"/>
      <c r="F48" s="6"/>
      <c r="G48" s="6"/>
      <c r="H48" s="6"/>
      <c r="I48" s="6"/>
      <c r="J48" s="6"/>
      <c r="K48" s="6"/>
      <c r="L48" s="6"/>
      <c r="M48" s="6"/>
    </row>
    <row r="49" spans="1:4">
      <c r="A49" s="1" t="s">
        <v>747</v>
      </c>
      <c r="B49" s="26">
        <v>202.1</v>
      </c>
      <c r="C49" s="26">
        <v>167.92400000000001</v>
      </c>
      <c r="D49" s="26">
        <v>15.3</v>
      </c>
    </row>
    <row r="50" spans="1:4">
      <c r="A50" s="1" t="s">
        <v>152</v>
      </c>
      <c r="B50" s="26">
        <v>51.441000000000003</v>
      </c>
      <c r="C50" s="26">
        <v>44.323999999999998</v>
      </c>
      <c r="D50" s="26">
        <v>12</v>
      </c>
    </row>
    <row r="51" spans="1:4">
      <c r="A51" s="1" t="s">
        <v>153</v>
      </c>
      <c r="B51" s="26">
        <v>150.65899999999999</v>
      </c>
      <c r="C51" s="26">
        <v>123.6</v>
      </c>
      <c r="D51" s="26">
        <v>16.5</v>
      </c>
    </row>
    <row r="52" spans="1:4">
      <c r="A52" s="1" t="s">
        <v>398</v>
      </c>
      <c r="B52" s="26">
        <v>65.912999999999997</v>
      </c>
      <c r="C52" s="26">
        <v>48.357999999999997</v>
      </c>
      <c r="D52" s="26">
        <v>24.8</v>
      </c>
    </row>
    <row r="53" spans="1:4">
      <c r="A53" s="16" t="s">
        <v>53</v>
      </c>
      <c r="B53" s="40">
        <v>1769.6130000000001</v>
      </c>
      <c r="C53" s="40">
        <v>1473.345</v>
      </c>
      <c r="D53" s="40">
        <v>15</v>
      </c>
    </row>
    <row r="54" spans="1:4">
      <c r="D54" s="11" t="s">
        <v>68</v>
      </c>
    </row>
    <row r="56" spans="1:4">
      <c r="A56" s="1" t="s">
        <v>116</v>
      </c>
    </row>
  </sheetData>
  <pageMargins left="0.75" right="0.75" top="0.64" bottom="1" header="0.5" footer="0.5"/>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dimension ref="A1:G18"/>
  <sheetViews>
    <sheetView workbookViewId="0">
      <selection activeCell="A2" sqref="A2"/>
    </sheetView>
  </sheetViews>
  <sheetFormatPr defaultRowHeight="12.75"/>
  <cols>
    <col min="7" max="7" width="11.7109375" customWidth="1"/>
  </cols>
  <sheetData>
    <row r="1" spans="1:7">
      <c r="A1" s="6" t="s">
        <v>124</v>
      </c>
      <c r="B1" s="1"/>
      <c r="C1" s="1"/>
      <c r="D1" s="1"/>
      <c r="E1" s="1"/>
      <c r="F1" s="1"/>
      <c r="G1" s="1"/>
    </row>
    <row r="2" spans="1:7">
      <c r="A2" s="6"/>
      <c r="B2" s="1"/>
      <c r="C2" s="1"/>
      <c r="D2" s="1"/>
      <c r="E2" s="1"/>
      <c r="F2" s="1"/>
      <c r="G2" s="1"/>
    </row>
    <row r="3" spans="1:7">
      <c r="A3" s="1"/>
      <c r="B3" s="1"/>
      <c r="C3" s="1"/>
      <c r="D3" s="1"/>
      <c r="E3" s="1"/>
      <c r="F3" s="11" t="s">
        <v>84</v>
      </c>
      <c r="G3" s="11" t="s">
        <v>123</v>
      </c>
    </row>
    <row r="4" spans="1:7" s="81" customFormat="1">
      <c r="A4" s="28" t="s">
        <v>52</v>
      </c>
      <c r="B4" s="29" t="s">
        <v>117</v>
      </c>
      <c r="C4" s="29" t="s">
        <v>118</v>
      </c>
      <c r="D4" s="29" t="s">
        <v>119</v>
      </c>
      <c r="E4" s="29" t="s">
        <v>120</v>
      </c>
      <c r="F4" s="29" t="s">
        <v>121</v>
      </c>
      <c r="G4" s="29" t="s">
        <v>53</v>
      </c>
    </row>
    <row r="5" spans="1:7">
      <c r="A5" s="1" t="s">
        <v>45</v>
      </c>
      <c r="B5" s="26">
        <v>28.594179445685956</v>
      </c>
      <c r="C5" s="26">
        <v>21.27995684672883</v>
      </c>
      <c r="D5" s="26">
        <v>12.530502684236215</v>
      </c>
      <c r="E5" s="26">
        <v>30.667077650201641</v>
      </c>
      <c r="F5" s="26">
        <v>19.458786057383577</v>
      </c>
      <c r="G5" s="14">
        <v>155724</v>
      </c>
    </row>
    <row r="6" spans="1:7">
      <c r="A6" s="1" t="s">
        <v>47</v>
      </c>
      <c r="B6" s="26">
        <v>29.270515220175351</v>
      </c>
      <c r="C6" s="26">
        <v>19.839178406068367</v>
      </c>
      <c r="D6" s="26">
        <v>10.981676682100286</v>
      </c>
      <c r="E6" s="26">
        <v>28.334646832824351</v>
      </c>
      <c r="F6" s="26">
        <v>22.555659540931927</v>
      </c>
      <c r="G6" s="14">
        <v>81208</v>
      </c>
    </row>
    <row r="7" spans="1:7">
      <c r="A7" s="1" t="s">
        <v>51</v>
      </c>
      <c r="B7" s="26">
        <v>26.754104107028098</v>
      </c>
      <c r="C7" s="26">
        <v>20.363527487293336</v>
      </c>
      <c r="D7" s="26">
        <v>13.568382309984225</v>
      </c>
      <c r="E7" s="26">
        <v>33.144680726762864</v>
      </c>
      <c r="F7" s="26">
        <v>19.737687678915698</v>
      </c>
      <c r="G7" s="14">
        <v>136936</v>
      </c>
    </row>
    <row r="8" spans="1:7">
      <c r="A8" s="1" t="s">
        <v>39</v>
      </c>
      <c r="B8" s="26">
        <v>31.317598398727981</v>
      </c>
      <c r="C8" s="26">
        <v>27.876039459187247</v>
      </c>
      <c r="D8" s="26">
        <v>11.290706027009961</v>
      </c>
      <c r="E8" s="26">
        <v>26.901318799864004</v>
      </c>
      <c r="F8" s="26">
        <v>13.905043342220768</v>
      </c>
      <c r="G8" s="14">
        <v>391189</v>
      </c>
    </row>
    <row r="9" spans="1:7">
      <c r="A9" s="1" t="s">
        <v>46</v>
      </c>
      <c r="B9" s="26">
        <v>19.437387653305564</v>
      </c>
      <c r="C9" s="26">
        <v>22.608632205941856</v>
      </c>
      <c r="D9" s="26">
        <v>12.135101252976565</v>
      </c>
      <c r="E9" s="26">
        <v>34.039307247895678</v>
      </c>
      <c r="F9" s="26">
        <v>23.914672892856906</v>
      </c>
      <c r="G9" s="14">
        <v>150761</v>
      </c>
    </row>
    <row r="10" spans="1:7">
      <c r="A10" s="1" t="s">
        <v>48</v>
      </c>
      <c r="B10" s="26">
        <v>29.44720766431886</v>
      </c>
      <c r="C10" s="26">
        <v>23.387689020930001</v>
      </c>
      <c r="D10" s="26">
        <v>12.055613045365023</v>
      </c>
      <c r="E10" s="26">
        <v>30.263377507761124</v>
      </c>
      <c r="F10" s="26">
        <v>16.901725806990019</v>
      </c>
      <c r="G10" s="14">
        <v>119828</v>
      </c>
    </row>
    <row r="11" spans="1:7">
      <c r="A11" s="1" t="s">
        <v>49</v>
      </c>
      <c r="B11" s="26">
        <v>30.880858051399677</v>
      </c>
      <c r="C11" s="26">
        <v>20.125892717510297</v>
      </c>
      <c r="D11" s="26">
        <v>11.415706615232237</v>
      </c>
      <c r="E11" s="26">
        <v>29.714460720429546</v>
      </c>
      <c r="F11" s="26">
        <v>19.27878851066048</v>
      </c>
      <c r="G11" s="14">
        <v>153464</v>
      </c>
    </row>
    <row r="12" spans="1:7">
      <c r="A12" s="1" t="s">
        <v>50</v>
      </c>
      <c r="B12" s="26">
        <v>31.859140291014633</v>
      </c>
      <c r="C12" s="26">
        <v>22.636486645487704</v>
      </c>
      <c r="D12" s="26">
        <v>12.051417813860454</v>
      </c>
      <c r="E12" s="26">
        <v>29.076950229438758</v>
      </c>
      <c r="F12" s="26">
        <v>16.427422834058909</v>
      </c>
      <c r="G12" s="14">
        <v>203976</v>
      </c>
    </row>
    <row r="13" spans="1:7">
      <c r="A13" s="16" t="s">
        <v>53</v>
      </c>
      <c r="B13" s="40">
        <v>29.029866067134407</v>
      </c>
      <c r="C13" s="40">
        <v>23.354695977132785</v>
      </c>
      <c r="D13" s="40">
        <v>11.917498273616992</v>
      </c>
      <c r="E13" s="40">
        <v>29.709651809005333</v>
      </c>
      <c r="F13" s="40">
        <v>17.905786146727483</v>
      </c>
      <c r="G13" s="31">
        <v>1393086</v>
      </c>
    </row>
    <row r="14" spans="1:7">
      <c r="A14" s="1"/>
      <c r="B14" s="1"/>
      <c r="C14" s="1"/>
      <c r="D14" s="1"/>
      <c r="E14" s="1"/>
      <c r="F14" s="1"/>
      <c r="G14" s="11" t="s">
        <v>66</v>
      </c>
    </row>
    <row r="15" spans="1:7">
      <c r="A15" s="1"/>
      <c r="B15" s="1"/>
      <c r="C15" s="1"/>
      <c r="D15" s="1"/>
      <c r="E15" s="1"/>
      <c r="F15" s="1"/>
      <c r="G15" s="1"/>
    </row>
    <row r="16" spans="1:7">
      <c r="A16" s="1"/>
      <c r="B16" s="1"/>
      <c r="C16" s="1"/>
      <c r="D16" s="1"/>
      <c r="E16" s="1"/>
      <c r="F16" s="1"/>
      <c r="G16" s="1"/>
    </row>
    <row r="17" spans="1:7">
      <c r="A17" s="24" t="s">
        <v>122</v>
      </c>
      <c r="B17" s="1"/>
      <c r="C17" s="1"/>
      <c r="D17" s="1"/>
      <c r="E17" s="1"/>
      <c r="F17" s="1"/>
      <c r="G17" s="1"/>
    </row>
    <row r="18" spans="1:7">
      <c r="A18" s="1"/>
      <c r="B18" s="1"/>
      <c r="C18" s="1"/>
      <c r="D18" s="1"/>
      <c r="E18" s="1"/>
      <c r="F18" s="1"/>
      <c r="G18" s="1"/>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71</vt:i4>
      </vt:variant>
      <vt:variant>
        <vt:lpstr>Named Ranges</vt:lpstr>
      </vt:variant>
      <vt:variant>
        <vt:i4>7</vt:i4>
      </vt:variant>
    </vt:vector>
  </HeadingPairs>
  <TitlesOfParts>
    <vt:vector size="78" baseType="lpstr">
      <vt:lpstr>Table 1.1  Pop change</vt:lpstr>
      <vt:lpstr>1.2   Pop density</vt:lpstr>
      <vt:lpstr> 1.3  Town size</vt:lpstr>
      <vt:lpstr> 1.4  Age</vt:lpstr>
      <vt:lpstr> 1.5  Dependency ratios</vt:lpstr>
      <vt:lpstr>1.6  Males per 100 females</vt:lpstr>
      <vt:lpstr>1.7  Nationality </vt:lpstr>
      <vt:lpstr>2.1 Vacancy rate</vt:lpstr>
      <vt:lpstr>2.2 Age of dwellings</vt:lpstr>
      <vt:lpstr>2.3  Type and period</vt:lpstr>
      <vt:lpstr>2.4  Type of accommodation</vt:lpstr>
      <vt:lpstr>2.5  Occupancy</vt:lpstr>
      <vt:lpstr>2.6  House completions</vt:lpstr>
      <vt:lpstr>2.7  House prices</vt:lpstr>
      <vt:lpstr>3.1  Living arrangements</vt:lpstr>
      <vt:lpstr>3.2  Living alone</vt:lpstr>
      <vt:lpstr>3.3  Voluntary work</vt:lpstr>
      <vt:lpstr>3.4  Sport participation</vt:lpstr>
      <vt:lpstr>3.5  Main sport</vt:lpstr>
      <vt:lpstr>3.6  Voter participation</vt:lpstr>
      <vt:lpstr>3.7   Non-vote reasons</vt:lpstr>
      <vt:lpstr>3.8  Lisbon Treaty</vt:lpstr>
      <vt:lpstr>3.9  PC &amp; Internet</vt:lpstr>
      <vt:lpstr>3.10 Internet access</vt:lpstr>
      <vt:lpstr>3.11  Crime offences</vt:lpstr>
      <vt:lpstr>4.1  Travel</vt:lpstr>
      <vt:lpstr>4.2  Travel destinations</vt:lpstr>
      <vt:lpstr>4.3  Means of travel</vt:lpstr>
      <vt:lpstr>4.4  Distance</vt:lpstr>
      <vt:lpstr>4.5  Travel time</vt:lpstr>
      <vt:lpstr>4.6  Time leaving</vt:lpstr>
      <vt:lpstr>4.7  Penalty points</vt:lpstr>
      <vt:lpstr>5.1  Life expectancy</vt:lpstr>
      <vt:lpstr>5.2  TPFR</vt:lpstr>
      <vt:lpstr>5.3  Discharge rates</vt:lpstr>
      <vt:lpstr>5.4  Health indicators</vt:lpstr>
      <vt:lpstr>5.5   SDRs</vt:lpstr>
      <vt:lpstr>5.6  Disability</vt:lpstr>
      <vt:lpstr>5.7  Carers</vt:lpstr>
      <vt:lpstr>5.8  Medical cover</vt:lpstr>
      <vt:lpstr>5.9  Health status</vt:lpstr>
      <vt:lpstr>6.1  Education status</vt:lpstr>
      <vt:lpstr>6.2  Education level</vt:lpstr>
      <vt:lpstr>6.3  Age &amp; education ceased</vt:lpstr>
      <vt:lpstr>6.4  Early school leavers</vt:lpstr>
      <vt:lpstr>6.5  Primary</vt:lpstr>
      <vt:lpstr>6.6  Secondary</vt:lpstr>
      <vt:lpstr>6.7 Leaving certs by county</vt:lpstr>
      <vt:lpstr>6.8  Leaving cert grades</vt:lpstr>
      <vt:lpstr>6.9 3rd level</vt:lpstr>
      <vt:lpstr>7.1  Disposable income</vt:lpstr>
      <vt:lpstr>7.2  GVA</vt:lpstr>
      <vt:lpstr>7.3  GVA sector</vt:lpstr>
      <vt:lpstr>7.4  Employment sector</vt:lpstr>
      <vt:lpstr>7.5  Employment rates</vt:lpstr>
      <vt:lpstr>7.6  Long-term unempl</vt:lpstr>
      <vt:lpstr>7.7  Overtime</vt:lpstr>
      <vt:lpstr>7.8  Childcare</vt:lpstr>
      <vt:lpstr>7.9  Cost of childcare</vt:lpstr>
      <vt:lpstr>7.10  Prices diff</vt:lpstr>
      <vt:lpstr>7.11  Selected goods</vt:lpstr>
      <vt:lpstr>7.12  Poverty</vt:lpstr>
      <vt:lpstr>8.1  Air</vt:lpstr>
      <vt:lpstr>8.2  River</vt:lpstr>
      <vt:lpstr>8.3  Drinking water</vt:lpstr>
      <vt:lpstr>8.4  Blue flags</vt:lpstr>
      <vt:lpstr>8.5  Recycling</vt:lpstr>
      <vt:lpstr>8.6  Household waste</vt:lpstr>
      <vt:lpstr>8.7  Vehicle regs</vt:lpstr>
      <vt:lpstr>8.8  Private car regs</vt:lpstr>
      <vt:lpstr>8.9  Road freight</vt:lpstr>
      <vt:lpstr>' 1.5  Dependency ratios'!Print_Area</vt:lpstr>
      <vt:lpstr>'2.1 Vacancy rate'!Print_Area</vt:lpstr>
      <vt:lpstr>'3.11  Crime offences'!Print_Area</vt:lpstr>
      <vt:lpstr>'4.3  Means of travel'!Print_Area</vt:lpstr>
      <vt:lpstr>'5.5   SDRs'!Print_Area</vt:lpstr>
      <vt:lpstr>'5.7  Carers'!Print_Area</vt:lpstr>
      <vt:lpstr>'8.6  Household waste'!Print_Area</vt:lpstr>
    </vt:vector>
  </TitlesOfParts>
  <Company>Central Statistics Office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murphyn</dc:creator>
  <cp:lastModifiedBy>murphyn</cp:lastModifiedBy>
  <cp:lastPrinted>2008-06-24T14:08:57Z</cp:lastPrinted>
  <dcterms:created xsi:type="dcterms:W3CDTF">2007-08-22T11:27:08Z</dcterms:created>
  <dcterms:modified xsi:type="dcterms:W3CDTF">2009-10-06T13:59:24Z</dcterms:modified>
</cp:coreProperties>
</file>