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341" windowWidth="18375" windowHeight="12735" activeTab="0"/>
  </bookViews>
  <sheets>
    <sheet name="LR2017M06TBL5" sheetId="1" r:id="rId1"/>
    <sheet name="Sheet1" sheetId="2" state="hidden" r:id="rId2"/>
  </sheets>
  <definedNames>
    <definedName name="_xlnm.Print_Area" localSheetId="0">'LR2017M06TBL5'!$A$1:$H$41</definedName>
    <definedName name="tbl5">'LR2017M06TBL5'!$A$42:$G$72</definedName>
  </definedNames>
  <calcPr fullCalcOnLoad="1"/>
</workbook>
</file>

<file path=xl/sharedStrings.xml><?xml version="1.0" encoding="utf-8"?>
<sst xmlns="http://schemas.openxmlformats.org/spreadsheetml/2006/main" count="106" uniqueCount="37">
  <si>
    <t>Table 5   Persons on the Live Register classified by last held occupation</t>
  </si>
  <si>
    <t>Broad occupational group</t>
  </si>
  <si>
    <t>Monthly
 change</t>
  </si>
  <si>
    <t>Annual
 change</t>
  </si>
  <si>
    <t>Under 25
 years</t>
  </si>
  <si>
    <t>25 years
 &amp; over</t>
  </si>
  <si>
    <t>Males</t>
  </si>
  <si>
    <t>Managers and administrators</t>
  </si>
  <si>
    <t>Professional</t>
  </si>
  <si>
    <t xml:space="preserve">Associate professional and technical </t>
  </si>
  <si>
    <t>Clerical and secretarial</t>
  </si>
  <si>
    <t xml:space="preserve">Craft and related </t>
  </si>
  <si>
    <t>Personal and protective service</t>
  </si>
  <si>
    <t>Sales</t>
  </si>
  <si>
    <t>Plant and machine operatives</t>
  </si>
  <si>
    <t>Other occupation</t>
  </si>
  <si>
    <t xml:space="preserve">Total </t>
  </si>
  <si>
    <t>Females</t>
  </si>
  <si>
    <t>Total</t>
  </si>
  <si>
    <t>All Persons</t>
  </si>
  <si>
    <t>sex2</t>
  </si>
  <si>
    <t>CURR_OCCUPATION_CODE</t>
  </si>
  <si>
    <t>June2016</t>
  </si>
  <si>
    <t>May2017</t>
  </si>
  <si>
    <t>June2017</t>
  </si>
  <si>
    <t>lr_flagU25</t>
  </si>
  <si>
    <t>lr_flagO25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</si>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</sst>
</file>

<file path=xl/styles.xml><?xml version="1.0" encoding="utf-8"?>
<styleSheet xmlns="http://schemas.openxmlformats.org/spreadsheetml/2006/main">
  <numFmts count="6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&quot;IR£&quot;* #,##0_-;\-&quot;IR£&quot;* #,##0_-;_-&quot;IR£&quot;* &quot;-&quot;_-;_-@_-"/>
    <numFmt numFmtId="165" formatCode="_-&quot;IR£&quot;* #,##0.00_-;\-&quot;IR£&quot;* #,##0.00_-;_-&quot;IR£&quot;* &quot;-&quot;??_-;_-@_-"/>
    <numFmt numFmtId="166" formatCode="\+\ \ \ #,##0"/>
    <numFmt numFmtId="167" formatCode="\ \ \ \ #,##0"/>
    <numFmt numFmtId="168" formatCode="\+\ \ \ \ \ #,##0"/>
    <numFmt numFmtId="169" formatCode="\+\ \ #,##0"/>
    <numFmt numFmtId="170" formatCode="\+\ \ \ \ #,##0"/>
    <numFmt numFmtId="171" formatCode="\+\ \ \ \ \ \ #,##0"/>
    <numFmt numFmtId="172" formatCode="\ \+\ \ \ \ \ \ \ #,##0"/>
    <numFmt numFmtId="173" formatCode="\+\ \ \ \ \ \ \ #,##0"/>
    <numFmt numFmtId="174" formatCode="\+\ \ \ \ \ \ \ \ \ #,##0"/>
    <numFmt numFmtId="175" formatCode="\ \ \ \ \ \ \ #,##0"/>
    <numFmt numFmtId="176" formatCode="\ \ \ \ \ \ \ \ \ #,##0"/>
    <numFmt numFmtId="177" formatCode="\ \ \ \ \ \ \ \ \ \ #,##0"/>
    <numFmt numFmtId="178" formatCode="\ \ \ \ \ \+\ \ \ \ #,##0"/>
    <numFmt numFmtId="179" formatCode="\ \+\ \ \ \ #,##0"/>
    <numFmt numFmtId="180" formatCode="#,##0.0"/>
    <numFmt numFmtId="181" formatCode="\ \+\ \ #,##0"/>
    <numFmt numFmtId="182" formatCode="\+\ \ \ \ \ \ \ \ \ \ \ #,##0"/>
    <numFmt numFmtId="183" formatCode="\ \+\ \ \ \ \ \ \ \ #,##0"/>
    <numFmt numFmtId="184" formatCode="\ \+\ \ \ \ \ \ \ \ \ #,##0"/>
    <numFmt numFmtId="185" formatCode="\+\ \ \ \ \ \ \ \ #,##0"/>
    <numFmt numFmtId="186" formatCode="\ \ \ \ \ #,##0"/>
    <numFmt numFmtId="187" formatCode="\ \+\ \ \ \ \ #,##0"/>
    <numFmt numFmtId="188" formatCode="\ \ \ \ \ \ \ \ #,##0"/>
    <numFmt numFmtId="189" formatCode="\ \ \ #,##0"/>
    <numFmt numFmtId="190" formatCode="\ \ #,##0"/>
    <numFmt numFmtId="191" formatCode="\ \ \ \ \+\ \ \ \ #,##0"/>
    <numFmt numFmtId="192" formatCode="\ \ \ \+\ \ \ \ #,##0"/>
    <numFmt numFmtId="193" formatCode="\ \ \+\ \ \ \ #,##0"/>
    <numFmt numFmtId="194" formatCode="\ \+\ \ \ #,##0"/>
    <numFmt numFmtId="195" formatCode="\ \+\ \ \ \ \ \ \ \ \ \ #,##0"/>
    <numFmt numFmtId="196" formatCode="\ \+\ \ \ \ \ \ \ \ \ \ \ #,##0"/>
    <numFmt numFmtId="197" formatCode="\ \+\ \ \ \ \ \ \ \ \ \ \ \ #,##0"/>
    <numFmt numFmtId="198" formatCode="\ \ \ \ \ \ #,##0"/>
    <numFmt numFmtId="199" formatCode="\ \ \ \ \ \ \ \ \ \ \ #,##0"/>
    <numFmt numFmtId="200" formatCode="\ \+\ \ \ \ \ \ #,##0"/>
    <numFmt numFmtId="201" formatCode="\ \+\ \ \ \ \ \ \ \ \ \ \ \ \ #,##0"/>
    <numFmt numFmtId="202" formatCode="\+\ \ \ \ \ \ \ \ \ \ #,##0"/>
    <numFmt numFmtId="203" formatCode="\ \-\ \ \ \ \ \ \ \ #,##0"/>
    <numFmt numFmtId="204" formatCode="\ \-\ \ \ \ \ \ \ \ \ #,##0"/>
    <numFmt numFmtId="205" formatCode="\-\ \ \ \ \ \ \ #,##0"/>
    <numFmt numFmtId="206" formatCode="\-\ \ \ \ \ #,##0"/>
    <numFmt numFmtId="207" formatCode="\-\ \ \ \ #,##0"/>
    <numFmt numFmtId="208" formatCode="\-\ \ \ \ \ \ \ \ #,##0"/>
    <numFmt numFmtId="209" formatCode="\-\ \ \ \ \ \ #,##0"/>
    <numFmt numFmtId="210" formatCode="\ #,##0"/>
    <numFmt numFmtId="211" formatCode="\+\ \ \ \ \ \ \ \ \ \ \ \ #,##0"/>
    <numFmt numFmtId="212" formatCode="\ \ \ \ \ \ \ \ \ \ \ \ #,##0"/>
    <numFmt numFmtId="213" formatCode="&quot;+&quot;#,#00;\-#,#00"/>
    <numFmt numFmtId="214" formatCode="&quot;+&quot;#,#00;\-#,###"/>
    <numFmt numFmtId="215" formatCode="&quot;+&quot;#,##0;\-#,##0"/>
    <numFmt numFmtId="216" formatCode="#,##0_ ;[Red]\-#,##0\ "/>
    <numFmt numFmtId="217" formatCode="&quot;&quot;#,##0;\-#,##0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3" fontId="1" fillId="0" borderId="0" xfId="0" applyNumberFormat="1" applyFont="1" applyFill="1" applyAlignment="1" applyProtection="1">
      <alignment/>
      <protection hidden="1"/>
    </xf>
    <xf numFmtId="215" fontId="39" fillId="0" borderId="0" xfId="0" applyNumberFormat="1" applyFont="1" applyFill="1" applyAlignment="1" applyProtection="1">
      <alignment/>
      <protection hidden="1"/>
    </xf>
    <xf numFmtId="3" fontId="39" fillId="0" borderId="0" xfId="0" applyNumberFormat="1" applyFont="1" applyFill="1" applyAlignment="1" applyProtection="1">
      <alignment/>
      <protection hidden="1"/>
    </xf>
    <xf numFmtId="3" fontId="1" fillId="0" borderId="0" xfId="55" applyNumberFormat="1" applyFont="1" applyFill="1" applyProtection="1">
      <alignment/>
      <protection hidden="1"/>
    </xf>
    <xf numFmtId="3" fontId="2" fillId="0" borderId="0" xfId="0" applyNumberFormat="1" applyFont="1" applyFill="1" applyAlignment="1" applyProtection="1">
      <alignment/>
      <protection hidden="1"/>
    </xf>
    <xf numFmtId="215" fontId="40" fillId="0" borderId="0" xfId="0" applyNumberFormat="1" applyFont="1" applyFill="1" applyAlignment="1" applyProtection="1">
      <alignment/>
      <protection hidden="1"/>
    </xf>
    <xf numFmtId="3" fontId="1" fillId="0" borderId="0" xfId="0" applyNumberFormat="1" applyFont="1" applyFill="1" applyAlignment="1" applyProtection="1">
      <alignment horizontal="right"/>
      <protection hidden="1"/>
    </xf>
    <xf numFmtId="215" fontId="2" fillId="0" borderId="0" xfId="0" applyNumberFormat="1" applyFont="1" applyFill="1" applyAlignment="1" applyProtection="1">
      <alignment/>
      <protection hidden="1"/>
    </xf>
    <xf numFmtId="215" fontId="40" fillId="0" borderId="10" xfId="0" applyNumberFormat="1" applyFont="1" applyFill="1" applyBorder="1" applyAlignment="1" applyProtection="1">
      <alignment/>
      <protection hidden="1"/>
    </xf>
    <xf numFmtId="3" fontId="2" fillId="0" borderId="10" xfId="0" applyNumberFormat="1" applyFont="1" applyFill="1" applyBorder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1" fillId="0" borderId="10" xfId="0" applyFont="1" applyFill="1" applyBorder="1" applyAlignment="1" applyProtection="1">
      <alignment horizontal="left"/>
      <protection hidden="1"/>
    </xf>
    <xf numFmtId="49" fontId="1" fillId="0" borderId="11" xfId="0" applyNumberFormat="1" applyFont="1" applyFill="1" applyBorder="1" applyAlignment="1" applyProtection="1">
      <alignment horizontal="right" wrapText="1"/>
      <protection hidden="1"/>
    </xf>
    <xf numFmtId="0" fontId="1" fillId="0" borderId="0" xfId="0" applyFont="1" applyFill="1" applyBorder="1" applyAlignment="1" applyProtection="1">
      <alignment/>
      <protection hidden="1"/>
    </xf>
    <xf numFmtId="180" fontId="1" fillId="0" borderId="0" xfId="0" applyNumberFormat="1" applyFont="1" applyFill="1" applyAlignment="1" applyProtection="1">
      <alignment horizontal="left"/>
      <protection hidden="1"/>
    </xf>
    <xf numFmtId="0" fontId="2" fillId="0" borderId="0" xfId="0" applyFont="1" applyFill="1" applyAlignment="1" applyProtection="1">
      <alignment/>
      <protection hidden="1"/>
    </xf>
    <xf numFmtId="180" fontId="2" fillId="0" borderId="0" xfId="0" applyNumberFormat="1" applyFont="1" applyFill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180" fontId="1" fillId="0" borderId="0" xfId="0" applyNumberFormat="1" applyFont="1" applyFill="1" applyAlignment="1" applyProtection="1">
      <alignment horizontal="left"/>
      <protection hidden="1"/>
    </xf>
    <xf numFmtId="180" fontId="2" fillId="0" borderId="0" xfId="0" applyNumberFormat="1" applyFont="1" applyFill="1" applyBorder="1" applyAlignment="1" applyProtection="1">
      <alignment horizontal="left"/>
      <protection hidden="1"/>
    </xf>
    <xf numFmtId="0" fontId="1" fillId="0" borderId="12" xfId="0" applyFont="1" applyFill="1" applyBorder="1" applyAlignment="1" applyProtection="1">
      <alignment horizontal="left" vertical="top"/>
      <protection hidden="1"/>
    </xf>
    <xf numFmtId="0" fontId="2" fillId="0" borderId="10" xfId="0" applyFont="1" applyFill="1" applyBorder="1" applyAlignment="1" applyProtection="1">
      <alignment horizontal="left"/>
      <protection hidden="1"/>
    </xf>
    <xf numFmtId="180" fontId="2" fillId="0" borderId="12" xfId="0" applyNumberFormat="1" applyFont="1" applyFill="1" applyBorder="1" applyAlignment="1" applyProtection="1">
      <alignment horizontal="left"/>
      <protection hidden="1"/>
    </xf>
    <xf numFmtId="3" fontId="1" fillId="0" borderId="11" xfId="0" applyNumberFormat="1" applyFont="1" applyFill="1" applyBorder="1" applyAlignment="1" applyProtection="1">
      <alignment horizontal="right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le 6 (i)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SheetLayoutView="100" workbookViewId="0" topLeftCell="A1">
      <selection activeCell="A1" sqref="A1:H1"/>
    </sheetView>
  </sheetViews>
  <sheetFormatPr defaultColWidth="9.140625" defaultRowHeight="15" customHeight="1"/>
  <cols>
    <col min="1" max="1" width="30.7109375" style="11" customWidth="1"/>
    <col min="2" max="8" width="9.7109375" style="11" customWidth="1"/>
    <col min="9" max="16384" width="9.140625" style="11" customWidth="1"/>
  </cols>
  <sheetData>
    <row r="1" spans="1:8" ht="15" customHeight="1">
      <c r="A1" s="22" t="s">
        <v>0</v>
      </c>
      <c r="B1" s="22"/>
      <c r="C1" s="22"/>
      <c r="D1" s="22"/>
      <c r="E1" s="22"/>
      <c r="F1" s="22"/>
      <c r="G1" s="22"/>
      <c r="H1" s="22"/>
    </row>
    <row r="2" spans="1:8" s="14" customFormat="1" ht="28.5" customHeight="1">
      <c r="A2" s="12" t="s">
        <v>1</v>
      </c>
      <c r="B2" s="24" t="str">
        <f>LEFT(C42,LEN(C42)-4)&amp;" "&amp;RIGHT(C42,4)</f>
        <v>June 2016</v>
      </c>
      <c r="C2" s="24" t="str">
        <f>LEFT(D42,LEN(D42)-4)&amp;" "&amp;RIGHT(D42,4)</f>
        <v>May 2017</v>
      </c>
      <c r="D2" s="24" t="str">
        <f>LEFT(E42,LEN(E42)-4)&amp;" "&amp;RIGHT(E42,4)</f>
        <v>June 2017</v>
      </c>
      <c r="E2" s="13" t="s">
        <v>2</v>
      </c>
      <c r="F2" s="13" t="s">
        <v>3</v>
      </c>
      <c r="G2" s="13" t="s">
        <v>4</v>
      </c>
      <c r="H2" s="13" t="s">
        <v>5</v>
      </c>
    </row>
    <row r="3" spans="1:8" ht="15" customHeight="1">
      <c r="A3" s="23" t="s">
        <v>6</v>
      </c>
      <c r="B3" s="23"/>
      <c r="C3" s="23"/>
      <c r="D3" s="23"/>
      <c r="E3" s="23"/>
      <c r="F3" s="23"/>
      <c r="G3" s="23"/>
      <c r="H3" s="23"/>
    </row>
    <row r="4" spans="1:8" s="16" customFormat="1" ht="15" customHeight="1">
      <c r="A4" s="15" t="s">
        <v>7</v>
      </c>
      <c r="B4" s="1">
        <f>C43</f>
        <v>7871</v>
      </c>
      <c r="C4" s="1">
        <f>D43</f>
        <v>6970</v>
      </c>
      <c r="D4" s="1">
        <f>E43</f>
        <v>6908</v>
      </c>
      <c r="E4" s="2">
        <f>D4-C4</f>
        <v>-62</v>
      </c>
      <c r="F4" s="2">
        <f>D4-B4</f>
        <v>-963</v>
      </c>
      <c r="G4" s="1">
        <f>F43</f>
        <v>180</v>
      </c>
      <c r="H4" s="1">
        <f aca="true" t="shared" si="0" ref="H4:H13">G43</f>
        <v>6728</v>
      </c>
    </row>
    <row r="5" spans="1:8" ht="15" customHeight="1">
      <c r="A5" s="15" t="s">
        <v>8</v>
      </c>
      <c r="B5" s="1">
        <f aca="true" t="shared" si="1" ref="B5:D13">C44</f>
        <v>8479</v>
      </c>
      <c r="C5" s="1">
        <f t="shared" si="1"/>
        <v>6957</v>
      </c>
      <c r="D5" s="1">
        <f t="shared" si="1"/>
        <v>7395</v>
      </c>
      <c r="E5" s="2">
        <f aca="true" t="shared" si="2" ref="E5:E14">D5-C5</f>
        <v>438</v>
      </c>
      <c r="F5" s="2">
        <f aca="true" t="shared" si="3" ref="F5:F14">D5-B5</f>
        <v>-1084</v>
      </c>
      <c r="G5" s="1">
        <f aca="true" t="shared" si="4" ref="G5:G13">F44</f>
        <v>409</v>
      </c>
      <c r="H5" s="1">
        <f t="shared" si="0"/>
        <v>6986</v>
      </c>
    </row>
    <row r="6" spans="1:8" ht="15" customHeight="1">
      <c r="A6" s="15" t="s">
        <v>9</v>
      </c>
      <c r="B6" s="1">
        <f t="shared" si="1"/>
        <v>5277</v>
      </c>
      <c r="C6" s="1">
        <f t="shared" si="1"/>
        <v>4689</v>
      </c>
      <c r="D6" s="1">
        <f t="shared" si="1"/>
        <v>4855</v>
      </c>
      <c r="E6" s="2">
        <f t="shared" si="2"/>
        <v>166</v>
      </c>
      <c r="F6" s="2">
        <f t="shared" si="3"/>
        <v>-422</v>
      </c>
      <c r="G6" s="1">
        <f t="shared" si="4"/>
        <v>475</v>
      </c>
      <c r="H6" s="1">
        <f t="shared" si="0"/>
        <v>4380</v>
      </c>
    </row>
    <row r="7" spans="1:8" ht="15" customHeight="1">
      <c r="A7" s="15" t="s">
        <v>10</v>
      </c>
      <c r="B7" s="1">
        <f t="shared" si="1"/>
        <v>8727</v>
      </c>
      <c r="C7" s="1">
        <f t="shared" si="1"/>
        <v>7238</v>
      </c>
      <c r="D7" s="1">
        <f t="shared" si="1"/>
        <v>7616</v>
      </c>
      <c r="E7" s="2">
        <f t="shared" si="2"/>
        <v>378</v>
      </c>
      <c r="F7" s="2">
        <f t="shared" si="3"/>
        <v>-1111</v>
      </c>
      <c r="G7" s="1">
        <f t="shared" si="4"/>
        <v>706</v>
      </c>
      <c r="H7" s="3">
        <f t="shared" si="0"/>
        <v>6910</v>
      </c>
    </row>
    <row r="8" spans="1:8" ht="15" customHeight="1">
      <c r="A8" s="15" t="s">
        <v>11</v>
      </c>
      <c r="B8" s="1">
        <f t="shared" si="1"/>
        <v>50139</v>
      </c>
      <c r="C8" s="1">
        <f t="shared" si="1"/>
        <v>41174</v>
      </c>
      <c r="D8" s="1">
        <f t="shared" si="1"/>
        <v>40477</v>
      </c>
      <c r="E8" s="2">
        <f t="shared" si="2"/>
        <v>-697</v>
      </c>
      <c r="F8" s="2">
        <f t="shared" si="3"/>
        <v>-9662</v>
      </c>
      <c r="G8" s="1">
        <f t="shared" si="4"/>
        <v>2738</v>
      </c>
      <c r="H8" s="1">
        <f t="shared" si="0"/>
        <v>37739</v>
      </c>
    </row>
    <row r="9" spans="1:8" ht="15" customHeight="1">
      <c r="A9" s="15" t="s">
        <v>12</v>
      </c>
      <c r="B9" s="1">
        <f t="shared" si="1"/>
        <v>12696</v>
      </c>
      <c r="C9" s="1">
        <f t="shared" si="1"/>
        <v>11062</v>
      </c>
      <c r="D9" s="1">
        <f t="shared" si="1"/>
        <v>10962</v>
      </c>
      <c r="E9" s="2">
        <f t="shared" si="2"/>
        <v>-100</v>
      </c>
      <c r="F9" s="2">
        <f t="shared" si="3"/>
        <v>-1734</v>
      </c>
      <c r="G9" s="1">
        <f t="shared" si="4"/>
        <v>1039</v>
      </c>
      <c r="H9" s="1">
        <f t="shared" si="0"/>
        <v>9923</v>
      </c>
    </row>
    <row r="10" spans="1:8" s="16" customFormat="1" ht="15" customHeight="1">
      <c r="A10" s="15" t="s">
        <v>13</v>
      </c>
      <c r="B10" s="1">
        <f t="shared" si="1"/>
        <v>13005</v>
      </c>
      <c r="C10" s="1">
        <f t="shared" si="1"/>
        <v>10779</v>
      </c>
      <c r="D10" s="1">
        <f t="shared" si="1"/>
        <v>10863</v>
      </c>
      <c r="E10" s="2">
        <f t="shared" si="2"/>
        <v>84</v>
      </c>
      <c r="F10" s="2">
        <f t="shared" si="3"/>
        <v>-2142</v>
      </c>
      <c r="G10" s="1">
        <f t="shared" si="4"/>
        <v>2381</v>
      </c>
      <c r="H10" s="1">
        <f t="shared" si="0"/>
        <v>8482</v>
      </c>
    </row>
    <row r="11" spans="1:8" ht="15" customHeight="1">
      <c r="A11" s="15" t="s">
        <v>14</v>
      </c>
      <c r="B11" s="1">
        <f t="shared" si="1"/>
        <v>36171</v>
      </c>
      <c r="C11" s="1">
        <f t="shared" si="1"/>
        <v>30326</v>
      </c>
      <c r="D11" s="1">
        <f t="shared" si="1"/>
        <v>29814</v>
      </c>
      <c r="E11" s="2">
        <f t="shared" si="2"/>
        <v>-512</v>
      </c>
      <c r="F11" s="2">
        <f t="shared" si="3"/>
        <v>-6357</v>
      </c>
      <c r="G11" s="4">
        <f t="shared" si="4"/>
        <v>3279</v>
      </c>
      <c r="H11" s="4">
        <f t="shared" si="0"/>
        <v>26535</v>
      </c>
    </row>
    <row r="12" spans="1:8" ht="15" customHeight="1">
      <c r="A12" s="15" t="s">
        <v>15</v>
      </c>
      <c r="B12" s="1">
        <f t="shared" si="1"/>
        <v>27757</v>
      </c>
      <c r="C12" s="1">
        <f t="shared" si="1"/>
        <v>23412</v>
      </c>
      <c r="D12" s="1">
        <f t="shared" si="1"/>
        <v>23631</v>
      </c>
      <c r="E12" s="2">
        <f t="shared" si="2"/>
        <v>219</v>
      </c>
      <c r="F12" s="2">
        <f t="shared" si="3"/>
        <v>-4126</v>
      </c>
      <c r="G12" s="4">
        <f t="shared" si="4"/>
        <v>3386</v>
      </c>
      <c r="H12" s="4">
        <f t="shared" si="0"/>
        <v>20245</v>
      </c>
    </row>
    <row r="13" spans="1:8" ht="15" customHeight="1">
      <c r="A13" s="15" t="str">
        <f>"No occupation"&amp;CHAR(185)</f>
        <v>No occupation¹</v>
      </c>
      <c r="B13" s="1">
        <f t="shared" si="1"/>
        <v>11858</v>
      </c>
      <c r="C13" s="1">
        <f t="shared" si="1"/>
        <v>9853</v>
      </c>
      <c r="D13" s="1">
        <f t="shared" si="1"/>
        <v>10144</v>
      </c>
      <c r="E13" s="2">
        <f t="shared" si="2"/>
        <v>291</v>
      </c>
      <c r="F13" s="2">
        <f t="shared" si="3"/>
        <v>-1714</v>
      </c>
      <c r="G13" s="4">
        <f t="shared" si="4"/>
        <v>3430</v>
      </c>
      <c r="H13" s="4">
        <f t="shared" si="0"/>
        <v>6714</v>
      </c>
    </row>
    <row r="14" spans="1:8" ht="15" customHeight="1">
      <c r="A14" s="17" t="s">
        <v>16</v>
      </c>
      <c r="B14" s="5">
        <f>SUM(B4:B13)</f>
        <v>181980</v>
      </c>
      <c r="C14" s="5">
        <f>SUM(C4:C13)</f>
        <v>152460</v>
      </c>
      <c r="D14" s="5">
        <f>SUM(D4:D13)</f>
        <v>152665</v>
      </c>
      <c r="E14" s="6">
        <f t="shared" si="2"/>
        <v>205</v>
      </c>
      <c r="F14" s="6">
        <f t="shared" si="3"/>
        <v>-29315</v>
      </c>
      <c r="G14" s="5">
        <f>SUM(G4:G13)</f>
        <v>18023</v>
      </c>
      <c r="H14" s="5">
        <f>SUM(H4:H13)</f>
        <v>134642</v>
      </c>
    </row>
    <row r="15" spans="1:8" ht="15" customHeight="1">
      <c r="A15" s="19"/>
      <c r="B15" s="19"/>
      <c r="C15" s="19"/>
      <c r="D15" s="19"/>
      <c r="E15" s="19"/>
      <c r="F15" s="19"/>
      <c r="G15" s="19"/>
      <c r="H15" s="19"/>
    </row>
    <row r="16" spans="1:8" ht="15" customHeight="1">
      <c r="A16" s="20" t="s">
        <v>17</v>
      </c>
      <c r="B16" s="20"/>
      <c r="C16" s="20"/>
      <c r="D16" s="20"/>
      <c r="E16" s="20"/>
      <c r="F16" s="20"/>
      <c r="G16" s="20"/>
      <c r="H16" s="20"/>
    </row>
    <row r="17" spans="1:8" ht="15" customHeight="1">
      <c r="A17" s="15" t="s">
        <v>7</v>
      </c>
      <c r="B17" s="1">
        <f>C53</f>
        <v>5983</v>
      </c>
      <c r="C17" s="1">
        <f>D53</f>
        <v>5329</v>
      </c>
      <c r="D17" s="1">
        <f>E53</f>
        <v>5342</v>
      </c>
      <c r="E17" s="2">
        <f>D17-C17</f>
        <v>13</v>
      </c>
      <c r="F17" s="2">
        <f>D17-B17</f>
        <v>-641</v>
      </c>
      <c r="G17" s="1">
        <f>F53</f>
        <v>120</v>
      </c>
      <c r="H17" s="1">
        <f aca="true" t="shared" si="5" ref="H17:H26">G53</f>
        <v>5222</v>
      </c>
    </row>
    <row r="18" spans="1:8" ht="15" customHeight="1">
      <c r="A18" s="15" t="s">
        <v>8</v>
      </c>
      <c r="B18" s="1">
        <f aca="true" t="shared" si="6" ref="B18:D26">C54</f>
        <v>11186</v>
      </c>
      <c r="C18" s="1">
        <f t="shared" si="6"/>
        <v>8143</v>
      </c>
      <c r="D18" s="1">
        <f t="shared" si="6"/>
        <v>9628</v>
      </c>
      <c r="E18" s="2">
        <f aca="true" t="shared" si="7" ref="E18:E27">D18-C18</f>
        <v>1485</v>
      </c>
      <c r="F18" s="2">
        <f aca="true" t="shared" si="8" ref="F18:F27">D18-B18</f>
        <v>-1558</v>
      </c>
      <c r="G18" s="1">
        <f aca="true" t="shared" si="9" ref="G18:G26">F54</f>
        <v>465</v>
      </c>
      <c r="H18" s="1">
        <f t="shared" si="5"/>
        <v>9163</v>
      </c>
    </row>
    <row r="19" spans="1:8" s="16" customFormat="1" ht="15" customHeight="1">
      <c r="A19" s="15" t="s">
        <v>9</v>
      </c>
      <c r="B19" s="1">
        <f t="shared" si="6"/>
        <v>4164</v>
      </c>
      <c r="C19" s="1">
        <f t="shared" si="6"/>
        <v>3706</v>
      </c>
      <c r="D19" s="1">
        <f t="shared" si="6"/>
        <v>3832</v>
      </c>
      <c r="E19" s="2">
        <f t="shared" si="7"/>
        <v>126</v>
      </c>
      <c r="F19" s="2">
        <f t="shared" si="8"/>
        <v>-332</v>
      </c>
      <c r="G19" s="1">
        <f t="shared" si="9"/>
        <v>270</v>
      </c>
      <c r="H19" s="1">
        <f t="shared" si="5"/>
        <v>3562</v>
      </c>
    </row>
    <row r="20" spans="1:8" ht="15" customHeight="1">
      <c r="A20" s="15" t="s">
        <v>10</v>
      </c>
      <c r="B20" s="1">
        <f t="shared" si="6"/>
        <v>25297</v>
      </c>
      <c r="C20" s="1">
        <f t="shared" si="6"/>
        <v>19723</v>
      </c>
      <c r="D20" s="1">
        <f t="shared" si="6"/>
        <v>22495</v>
      </c>
      <c r="E20" s="2">
        <f t="shared" si="7"/>
        <v>2772</v>
      </c>
      <c r="F20" s="2">
        <f t="shared" si="8"/>
        <v>-2802</v>
      </c>
      <c r="G20" s="4">
        <f t="shared" si="9"/>
        <v>979</v>
      </c>
      <c r="H20" s="4">
        <f t="shared" si="5"/>
        <v>21516</v>
      </c>
    </row>
    <row r="21" spans="1:8" ht="15" customHeight="1">
      <c r="A21" s="15" t="s">
        <v>11</v>
      </c>
      <c r="B21" s="1">
        <f t="shared" si="6"/>
        <v>6799</v>
      </c>
      <c r="C21" s="1">
        <f t="shared" si="6"/>
        <v>6294</v>
      </c>
      <c r="D21" s="1">
        <f t="shared" si="6"/>
        <v>6376</v>
      </c>
      <c r="E21" s="2">
        <f t="shared" si="7"/>
        <v>82</v>
      </c>
      <c r="F21" s="2">
        <f t="shared" si="8"/>
        <v>-423</v>
      </c>
      <c r="G21" s="4">
        <f t="shared" si="9"/>
        <v>800</v>
      </c>
      <c r="H21" s="4">
        <f t="shared" si="5"/>
        <v>5576</v>
      </c>
    </row>
    <row r="22" spans="1:8" s="16" customFormat="1" ht="15" customHeight="1">
      <c r="A22" s="15" t="s">
        <v>12</v>
      </c>
      <c r="B22" s="1">
        <f t="shared" si="6"/>
        <v>27383</v>
      </c>
      <c r="C22" s="1">
        <f t="shared" si="6"/>
        <v>22729</v>
      </c>
      <c r="D22" s="1">
        <f t="shared" si="6"/>
        <v>23279</v>
      </c>
      <c r="E22" s="2">
        <f t="shared" si="7"/>
        <v>550</v>
      </c>
      <c r="F22" s="2">
        <f t="shared" si="8"/>
        <v>-4104</v>
      </c>
      <c r="G22" s="1">
        <f t="shared" si="9"/>
        <v>2705</v>
      </c>
      <c r="H22" s="1">
        <f t="shared" si="5"/>
        <v>20574</v>
      </c>
    </row>
    <row r="23" spans="1:8" ht="15" customHeight="1">
      <c r="A23" s="15" t="s">
        <v>13</v>
      </c>
      <c r="B23" s="1">
        <f t="shared" si="6"/>
        <v>21834</v>
      </c>
      <c r="C23" s="1">
        <f t="shared" si="6"/>
        <v>18093</v>
      </c>
      <c r="D23" s="1">
        <f t="shared" si="6"/>
        <v>18210</v>
      </c>
      <c r="E23" s="2">
        <f t="shared" si="7"/>
        <v>117</v>
      </c>
      <c r="F23" s="2">
        <f t="shared" si="8"/>
        <v>-3624</v>
      </c>
      <c r="G23" s="1">
        <f t="shared" si="9"/>
        <v>2862</v>
      </c>
      <c r="H23" s="1">
        <f t="shared" si="5"/>
        <v>15348</v>
      </c>
    </row>
    <row r="24" spans="1:8" ht="15" customHeight="1">
      <c r="A24" s="15" t="s">
        <v>14</v>
      </c>
      <c r="B24" s="1">
        <f t="shared" si="6"/>
        <v>13301</v>
      </c>
      <c r="C24" s="1">
        <f t="shared" si="6"/>
        <v>11373</v>
      </c>
      <c r="D24" s="1">
        <f t="shared" si="6"/>
        <v>11466</v>
      </c>
      <c r="E24" s="2">
        <f t="shared" si="7"/>
        <v>93</v>
      </c>
      <c r="F24" s="2">
        <f t="shared" si="8"/>
        <v>-1835</v>
      </c>
      <c r="G24" s="1">
        <f t="shared" si="9"/>
        <v>1468</v>
      </c>
      <c r="H24" s="1">
        <f t="shared" si="5"/>
        <v>9998</v>
      </c>
    </row>
    <row r="25" spans="1:8" ht="15" customHeight="1">
      <c r="A25" s="15" t="s">
        <v>15</v>
      </c>
      <c r="B25" s="1">
        <f t="shared" si="6"/>
        <v>9654</v>
      </c>
      <c r="C25" s="1">
        <f t="shared" si="6"/>
        <v>8230</v>
      </c>
      <c r="D25" s="1">
        <f t="shared" si="6"/>
        <v>8488</v>
      </c>
      <c r="E25" s="2">
        <f t="shared" si="7"/>
        <v>258</v>
      </c>
      <c r="F25" s="2">
        <f t="shared" si="8"/>
        <v>-1166</v>
      </c>
      <c r="G25" s="7">
        <f t="shared" si="9"/>
        <v>1749</v>
      </c>
      <c r="H25" s="7">
        <f t="shared" si="5"/>
        <v>6739</v>
      </c>
    </row>
    <row r="26" spans="1:8" ht="15" customHeight="1">
      <c r="A26" s="15" t="str">
        <f>"No occupation"&amp;CHAR(185)</f>
        <v>No occupation¹</v>
      </c>
      <c r="B26" s="1">
        <f t="shared" si="6"/>
        <v>8073</v>
      </c>
      <c r="C26" s="1">
        <f t="shared" si="6"/>
        <v>6622</v>
      </c>
      <c r="D26" s="1">
        <f t="shared" si="6"/>
        <v>6945</v>
      </c>
      <c r="E26" s="2">
        <f t="shared" si="7"/>
        <v>323</v>
      </c>
      <c r="F26" s="2">
        <f t="shared" si="8"/>
        <v>-1128</v>
      </c>
      <c r="G26" s="7">
        <f t="shared" si="9"/>
        <v>2291</v>
      </c>
      <c r="H26" s="7">
        <f t="shared" si="5"/>
        <v>4654</v>
      </c>
    </row>
    <row r="27" spans="1:8" ht="15" customHeight="1">
      <c r="A27" s="17" t="s">
        <v>18</v>
      </c>
      <c r="B27" s="5">
        <f>SUM(B17:B26)</f>
        <v>133674</v>
      </c>
      <c r="C27" s="5">
        <f>SUM(C17:C26)</f>
        <v>110242</v>
      </c>
      <c r="D27" s="5">
        <f>SUM(D17:D26)</f>
        <v>116061</v>
      </c>
      <c r="E27" s="8">
        <f t="shared" si="7"/>
        <v>5819</v>
      </c>
      <c r="F27" s="8">
        <f t="shared" si="8"/>
        <v>-17613</v>
      </c>
      <c r="G27" s="5">
        <f>SUM(G17:G26)</f>
        <v>13709</v>
      </c>
      <c r="H27" s="5">
        <f>SUM(H17:H26)</f>
        <v>102352</v>
      </c>
    </row>
    <row r="28" spans="1:8" ht="15" customHeight="1">
      <c r="A28" s="19"/>
      <c r="B28" s="19"/>
      <c r="C28" s="19"/>
      <c r="D28" s="19"/>
      <c r="E28" s="19"/>
      <c r="F28" s="19"/>
      <c r="G28" s="19"/>
      <c r="H28" s="19"/>
    </row>
    <row r="29" spans="1:8" s="16" customFormat="1" ht="15" customHeight="1">
      <c r="A29" s="20" t="s">
        <v>19</v>
      </c>
      <c r="B29" s="20"/>
      <c r="C29" s="20"/>
      <c r="D29" s="20"/>
      <c r="E29" s="20"/>
      <c r="F29" s="20"/>
      <c r="G29" s="20"/>
      <c r="H29" s="20"/>
    </row>
    <row r="30" spans="1:8" ht="15" customHeight="1">
      <c r="A30" s="15" t="s">
        <v>7</v>
      </c>
      <c r="B30" s="1">
        <f>C63</f>
        <v>13854</v>
      </c>
      <c r="C30" s="1">
        <f>D63</f>
        <v>12299</v>
      </c>
      <c r="D30" s="1">
        <f>E63</f>
        <v>12250</v>
      </c>
      <c r="E30" s="2">
        <f>D30-C30</f>
        <v>-49</v>
      </c>
      <c r="F30" s="2">
        <f>D30-B30</f>
        <v>-1604</v>
      </c>
      <c r="G30" s="1">
        <f>F63</f>
        <v>300</v>
      </c>
      <c r="H30" s="1">
        <f aca="true" t="shared" si="10" ref="H30:H39">G63</f>
        <v>11950</v>
      </c>
    </row>
    <row r="31" spans="1:8" ht="15" customHeight="1">
      <c r="A31" s="15" t="s">
        <v>8</v>
      </c>
      <c r="B31" s="1">
        <f aca="true" t="shared" si="11" ref="B31:D39">C64</f>
        <v>19665</v>
      </c>
      <c r="C31" s="1">
        <f t="shared" si="11"/>
        <v>15100</v>
      </c>
      <c r="D31" s="1">
        <f t="shared" si="11"/>
        <v>17023</v>
      </c>
      <c r="E31" s="2">
        <f aca="true" t="shared" si="12" ref="E31:E40">D31-C31</f>
        <v>1923</v>
      </c>
      <c r="F31" s="2">
        <f aca="true" t="shared" si="13" ref="F31:F40">D31-B31</f>
        <v>-2642</v>
      </c>
      <c r="G31" s="1">
        <f aca="true" t="shared" si="14" ref="G31:G39">F64</f>
        <v>874</v>
      </c>
      <c r="H31" s="1">
        <f t="shared" si="10"/>
        <v>16149</v>
      </c>
    </row>
    <row r="32" spans="1:8" ht="15" customHeight="1">
      <c r="A32" s="15" t="s">
        <v>9</v>
      </c>
      <c r="B32" s="1">
        <f t="shared" si="11"/>
        <v>9441</v>
      </c>
      <c r="C32" s="1">
        <f t="shared" si="11"/>
        <v>8395</v>
      </c>
      <c r="D32" s="1">
        <f t="shared" si="11"/>
        <v>8687</v>
      </c>
      <c r="E32" s="2">
        <f t="shared" si="12"/>
        <v>292</v>
      </c>
      <c r="F32" s="2">
        <f t="shared" si="13"/>
        <v>-754</v>
      </c>
      <c r="G32" s="1">
        <f t="shared" si="14"/>
        <v>745</v>
      </c>
      <c r="H32" s="1">
        <f t="shared" si="10"/>
        <v>7942</v>
      </c>
    </row>
    <row r="33" spans="1:8" ht="15" customHeight="1">
      <c r="A33" s="15" t="s">
        <v>10</v>
      </c>
      <c r="B33" s="1">
        <f t="shared" si="11"/>
        <v>34024</v>
      </c>
      <c r="C33" s="1">
        <f t="shared" si="11"/>
        <v>26961</v>
      </c>
      <c r="D33" s="1">
        <f t="shared" si="11"/>
        <v>30111</v>
      </c>
      <c r="E33" s="2">
        <f t="shared" si="12"/>
        <v>3150</v>
      </c>
      <c r="F33" s="2">
        <f t="shared" si="13"/>
        <v>-3913</v>
      </c>
      <c r="G33" s="1">
        <f t="shared" si="14"/>
        <v>1685</v>
      </c>
      <c r="H33" s="1">
        <f t="shared" si="10"/>
        <v>28426</v>
      </c>
    </row>
    <row r="34" spans="1:8" ht="15" customHeight="1">
      <c r="A34" s="15" t="s">
        <v>11</v>
      </c>
      <c r="B34" s="1">
        <f t="shared" si="11"/>
        <v>56938</v>
      </c>
      <c r="C34" s="1">
        <f t="shared" si="11"/>
        <v>47468</v>
      </c>
      <c r="D34" s="1">
        <f t="shared" si="11"/>
        <v>46853</v>
      </c>
      <c r="E34" s="2">
        <f t="shared" si="12"/>
        <v>-615</v>
      </c>
      <c r="F34" s="2">
        <f t="shared" si="13"/>
        <v>-10085</v>
      </c>
      <c r="G34" s="1">
        <f t="shared" si="14"/>
        <v>3538</v>
      </c>
      <c r="H34" s="1">
        <f t="shared" si="10"/>
        <v>43315</v>
      </c>
    </row>
    <row r="35" spans="1:8" ht="15" customHeight="1">
      <c r="A35" s="15" t="s">
        <v>12</v>
      </c>
      <c r="B35" s="1">
        <f t="shared" si="11"/>
        <v>40079</v>
      </c>
      <c r="C35" s="1">
        <f t="shared" si="11"/>
        <v>33791</v>
      </c>
      <c r="D35" s="1">
        <f t="shared" si="11"/>
        <v>34241</v>
      </c>
      <c r="E35" s="2">
        <f t="shared" si="12"/>
        <v>450</v>
      </c>
      <c r="F35" s="2">
        <f t="shared" si="13"/>
        <v>-5838</v>
      </c>
      <c r="G35" s="1">
        <f t="shared" si="14"/>
        <v>3744</v>
      </c>
      <c r="H35" s="1">
        <f t="shared" si="10"/>
        <v>30497</v>
      </c>
    </row>
    <row r="36" spans="1:8" ht="15" customHeight="1">
      <c r="A36" s="15" t="s">
        <v>13</v>
      </c>
      <c r="B36" s="1">
        <f t="shared" si="11"/>
        <v>34839</v>
      </c>
      <c r="C36" s="1">
        <f t="shared" si="11"/>
        <v>28872</v>
      </c>
      <c r="D36" s="1">
        <f t="shared" si="11"/>
        <v>29073</v>
      </c>
      <c r="E36" s="2">
        <f t="shared" si="12"/>
        <v>201</v>
      </c>
      <c r="F36" s="2">
        <f t="shared" si="13"/>
        <v>-5766</v>
      </c>
      <c r="G36" s="1">
        <f t="shared" si="14"/>
        <v>5243</v>
      </c>
      <c r="H36" s="1">
        <f t="shared" si="10"/>
        <v>23830</v>
      </c>
    </row>
    <row r="37" spans="1:8" s="16" customFormat="1" ht="15" customHeight="1">
      <c r="A37" s="15" t="s">
        <v>14</v>
      </c>
      <c r="B37" s="1">
        <f t="shared" si="11"/>
        <v>49472</v>
      </c>
      <c r="C37" s="1">
        <f t="shared" si="11"/>
        <v>41699</v>
      </c>
      <c r="D37" s="1">
        <f t="shared" si="11"/>
        <v>41280</v>
      </c>
      <c r="E37" s="2">
        <f t="shared" si="12"/>
        <v>-419</v>
      </c>
      <c r="F37" s="2">
        <f t="shared" si="13"/>
        <v>-8192</v>
      </c>
      <c r="G37" s="1">
        <f t="shared" si="14"/>
        <v>4747</v>
      </c>
      <c r="H37" s="1">
        <f t="shared" si="10"/>
        <v>36533</v>
      </c>
    </row>
    <row r="38" spans="1:8" ht="15" customHeight="1">
      <c r="A38" s="15" t="s">
        <v>15</v>
      </c>
      <c r="B38" s="1">
        <f t="shared" si="11"/>
        <v>37411</v>
      </c>
      <c r="C38" s="1">
        <f t="shared" si="11"/>
        <v>31642</v>
      </c>
      <c r="D38" s="1">
        <f t="shared" si="11"/>
        <v>32119</v>
      </c>
      <c r="E38" s="2">
        <f t="shared" si="12"/>
        <v>477</v>
      </c>
      <c r="F38" s="2">
        <f t="shared" si="13"/>
        <v>-5292</v>
      </c>
      <c r="G38" s="1">
        <f t="shared" si="14"/>
        <v>5135</v>
      </c>
      <c r="H38" s="1">
        <f t="shared" si="10"/>
        <v>26984</v>
      </c>
    </row>
    <row r="39" spans="1:8" ht="15" customHeight="1">
      <c r="A39" s="15" t="str">
        <f>"No occupation"&amp;CHAR(185)</f>
        <v>No occupation¹</v>
      </c>
      <c r="B39" s="1">
        <f t="shared" si="11"/>
        <v>19931</v>
      </c>
      <c r="C39" s="1">
        <f t="shared" si="11"/>
        <v>16475</v>
      </c>
      <c r="D39" s="1">
        <f t="shared" si="11"/>
        <v>17089</v>
      </c>
      <c r="E39" s="2">
        <f t="shared" si="12"/>
        <v>614</v>
      </c>
      <c r="F39" s="2">
        <f t="shared" si="13"/>
        <v>-2842</v>
      </c>
      <c r="G39" s="1">
        <f t="shared" si="14"/>
        <v>5721</v>
      </c>
      <c r="H39" s="1">
        <f t="shared" si="10"/>
        <v>11368</v>
      </c>
    </row>
    <row r="40" spans="1:8" ht="15" customHeight="1">
      <c r="A40" s="17" t="s">
        <v>16</v>
      </c>
      <c r="B40" s="5">
        <f>SUM(B30:B39)</f>
        <v>315654</v>
      </c>
      <c r="C40" s="5">
        <f>SUM(C30:C39)</f>
        <v>262702</v>
      </c>
      <c r="D40" s="5">
        <f>SUM(D30:D39)</f>
        <v>268726</v>
      </c>
      <c r="E40" s="6">
        <f t="shared" si="12"/>
        <v>6024</v>
      </c>
      <c r="F40" s="9">
        <f t="shared" si="13"/>
        <v>-46928</v>
      </c>
      <c r="G40" s="10">
        <f>SUM(G30:G39)</f>
        <v>31732</v>
      </c>
      <c r="H40" s="10">
        <f>SUM(H30:H39)</f>
        <v>236994</v>
      </c>
    </row>
    <row r="41" spans="1:8" ht="15" customHeight="1">
      <c r="A41" s="21" t="str">
        <f>CHAR(185)&amp;" Includes those who never worked and those who have no stated occupation"</f>
        <v>¹ Includes those who never worked and those who have no stated occupation</v>
      </c>
      <c r="B41" s="21"/>
      <c r="C41" s="21"/>
      <c r="D41" s="21"/>
      <c r="E41" s="21"/>
      <c r="F41" s="21"/>
      <c r="G41" s="21"/>
      <c r="H41" s="21"/>
    </row>
    <row r="42" spans="1:7" ht="12.75" hidden="1">
      <c r="A42" s="18" t="s">
        <v>20</v>
      </c>
      <c r="B42" s="18" t="s">
        <v>21</v>
      </c>
      <c r="C42" s="18" t="s">
        <v>22</v>
      </c>
      <c r="D42" s="18" t="s">
        <v>23</v>
      </c>
      <c r="E42" s="18" t="s">
        <v>24</v>
      </c>
      <c r="F42" s="18" t="s">
        <v>25</v>
      </c>
      <c r="G42" s="18" t="s">
        <v>26</v>
      </c>
    </row>
    <row r="43" spans="1:7" ht="12.75" hidden="1">
      <c r="A43" s="18" t="s">
        <v>6</v>
      </c>
      <c r="B43" s="18" t="s">
        <v>27</v>
      </c>
      <c r="C43" s="18">
        <v>7871</v>
      </c>
      <c r="D43" s="18">
        <v>6970</v>
      </c>
      <c r="E43" s="18">
        <v>6908</v>
      </c>
      <c r="F43" s="18">
        <v>180</v>
      </c>
      <c r="G43" s="18">
        <v>6728</v>
      </c>
    </row>
    <row r="44" spans="1:7" ht="12.75" hidden="1">
      <c r="A44" s="18" t="s">
        <v>6</v>
      </c>
      <c r="B44" s="18" t="s">
        <v>28</v>
      </c>
      <c r="C44" s="18">
        <v>8479</v>
      </c>
      <c r="D44" s="18">
        <v>6957</v>
      </c>
      <c r="E44" s="18">
        <v>7395</v>
      </c>
      <c r="F44" s="18">
        <v>409</v>
      </c>
      <c r="G44" s="18">
        <v>6986</v>
      </c>
    </row>
    <row r="45" spans="1:7" ht="12.75" hidden="1">
      <c r="A45" s="18" t="s">
        <v>6</v>
      </c>
      <c r="B45" s="18" t="s">
        <v>29</v>
      </c>
      <c r="C45" s="18">
        <v>5277</v>
      </c>
      <c r="D45" s="18">
        <v>4689</v>
      </c>
      <c r="E45" s="18">
        <v>4855</v>
      </c>
      <c r="F45" s="18">
        <v>475</v>
      </c>
      <c r="G45" s="18">
        <v>4380</v>
      </c>
    </row>
    <row r="46" spans="1:7" ht="12.75" hidden="1">
      <c r="A46" s="18" t="s">
        <v>6</v>
      </c>
      <c r="B46" s="18" t="s">
        <v>30</v>
      </c>
      <c r="C46" s="18">
        <v>8727</v>
      </c>
      <c r="D46" s="18">
        <v>7238</v>
      </c>
      <c r="E46" s="18">
        <v>7616</v>
      </c>
      <c r="F46" s="18">
        <v>706</v>
      </c>
      <c r="G46" s="18">
        <v>6910</v>
      </c>
    </row>
    <row r="47" spans="1:7" ht="12.75" hidden="1">
      <c r="A47" s="18" t="s">
        <v>6</v>
      </c>
      <c r="B47" s="18" t="s">
        <v>31</v>
      </c>
      <c r="C47" s="18">
        <v>50139</v>
      </c>
      <c r="D47" s="18">
        <v>41174</v>
      </c>
      <c r="E47" s="18">
        <v>40477</v>
      </c>
      <c r="F47" s="18">
        <v>2738</v>
      </c>
      <c r="G47" s="18">
        <v>37739</v>
      </c>
    </row>
    <row r="48" spans="1:7" ht="12.75" hidden="1">
      <c r="A48" s="18" t="s">
        <v>6</v>
      </c>
      <c r="B48" s="18" t="s">
        <v>32</v>
      </c>
      <c r="C48" s="18">
        <v>12696</v>
      </c>
      <c r="D48" s="18">
        <v>11062</v>
      </c>
      <c r="E48" s="18">
        <v>10962</v>
      </c>
      <c r="F48" s="18">
        <v>1039</v>
      </c>
      <c r="G48" s="18">
        <v>9923</v>
      </c>
    </row>
    <row r="49" spans="1:7" ht="12.75" hidden="1">
      <c r="A49" s="18" t="s">
        <v>6</v>
      </c>
      <c r="B49" s="18" t="s">
        <v>33</v>
      </c>
      <c r="C49" s="18">
        <v>13005</v>
      </c>
      <c r="D49" s="18">
        <v>10779</v>
      </c>
      <c r="E49" s="18">
        <v>10863</v>
      </c>
      <c r="F49" s="18">
        <v>2381</v>
      </c>
      <c r="G49" s="18">
        <v>8482</v>
      </c>
    </row>
    <row r="50" spans="1:7" ht="12.75" hidden="1">
      <c r="A50" s="18" t="s">
        <v>6</v>
      </c>
      <c r="B50" s="18" t="s">
        <v>34</v>
      </c>
      <c r="C50" s="18">
        <v>36171</v>
      </c>
      <c r="D50" s="18">
        <v>30326</v>
      </c>
      <c r="E50" s="18">
        <v>29814</v>
      </c>
      <c r="F50" s="18">
        <v>3279</v>
      </c>
      <c r="G50" s="18">
        <v>26535</v>
      </c>
    </row>
    <row r="51" spans="1:7" ht="12.75" hidden="1">
      <c r="A51" s="18" t="s">
        <v>6</v>
      </c>
      <c r="B51" s="18" t="s">
        <v>35</v>
      </c>
      <c r="C51" s="18">
        <v>27757</v>
      </c>
      <c r="D51" s="18">
        <v>23412</v>
      </c>
      <c r="E51" s="18">
        <v>23631</v>
      </c>
      <c r="F51" s="18">
        <v>3386</v>
      </c>
      <c r="G51" s="18">
        <v>20245</v>
      </c>
    </row>
    <row r="52" spans="1:7" ht="12.75" hidden="1">
      <c r="A52" s="18" t="s">
        <v>6</v>
      </c>
      <c r="B52" s="18" t="s">
        <v>36</v>
      </c>
      <c r="C52" s="18">
        <v>11858</v>
      </c>
      <c r="D52" s="18">
        <v>9853</v>
      </c>
      <c r="E52" s="18">
        <v>10144</v>
      </c>
      <c r="F52" s="18">
        <v>3430</v>
      </c>
      <c r="G52" s="18">
        <v>6714</v>
      </c>
    </row>
    <row r="53" spans="1:7" ht="12.75" hidden="1">
      <c r="A53" s="18" t="s">
        <v>17</v>
      </c>
      <c r="B53" s="18" t="s">
        <v>27</v>
      </c>
      <c r="C53" s="18">
        <v>5983</v>
      </c>
      <c r="D53" s="18">
        <v>5329</v>
      </c>
      <c r="E53" s="18">
        <v>5342</v>
      </c>
      <c r="F53" s="18">
        <v>120</v>
      </c>
      <c r="G53" s="18">
        <v>5222</v>
      </c>
    </row>
    <row r="54" spans="1:7" ht="12.75" hidden="1">
      <c r="A54" s="18" t="s">
        <v>17</v>
      </c>
      <c r="B54" s="18" t="s">
        <v>28</v>
      </c>
      <c r="C54" s="18">
        <v>11186</v>
      </c>
      <c r="D54" s="18">
        <v>8143</v>
      </c>
      <c r="E54" s="18">
        <v>9628</v>
      </c>
      <c r="F54" s="18">
        <v>465</v>
      </c>
      <c r="G54" s="18">
        <v>9163</v>
      </c>
    </row>
    <row r="55" spans="1:7" ht="12.75" hidden="1">
      <c r="A55" s="18" t="s">
        <v>17</v>
      </c>
      <c r="B55" s="18" t="s">
        <v>29</v>
      </c>
      <c r="C55" s="18">
        <v>4164</v>
      </c>
      <c r="D55" s="18">
        <v>3706</v>
      </c>
      <c r="E55" s="18">
        <v>3832</v>
      </c>
      <c r="F55" s="18">
        <v>270</v>
      </c>
      <c r="G55" s="18">
        <v>3562</v>
      </c>
    </row>
    <row r="56" spans="1:7" ht="12.75" hidden="1">
      <c r="A56" s="18" t="s">
        <v>17</v>
      </c>
      <c r="B56" s="18" t="s">
        <v>30</v>
      </c>
      <c r="C56" s="18">
        <v>25297</v>
      </c>
      <c r="D56" s="18">
        <v>19723</v>
      </c>
      <c r="E56" s="18">
        <v>22495</v>
      </c>
      <c r="F56" s="18">
        <v>979</v>
      </c>
      <c r="G56" s="18">
        <v>21516</v>
      </c>
    </row>
    <row r="57" spans="1:7" ht="12.75" hidden="1">
      <c r="A57" s="18" t="s">
        <v>17</v>
      </c>
      <c r="B57" s="18" t="s">
        <v>31</v>
      </c>
      <c r="C57" s="18">
        <v>6799</v>
      </c>
      <c r="D57" s="18">
        <v>6294</v>
      </c>
      <c r="E57" s="18">
        <v>6376</v>
      </c>
      <c r="F57" s="18">
        <v>800</v>
      </c>
      <c r="G57" s="18">
        <v>5576</v>
      </c>
    </row>
    <row r="58" spans="1:7" ht="12.75" hidden="1">
      <c r="A58" s="18" t="s">
        <v>17</v>
      </c>
      <c r="B58" s="18" t="s">
        <v>32</v>
      </c>
      <c r="C58" s="18">
        <v>27383</v>
      </c>
      <c r="D58" s="18">
        <v>22729</v>
      </c>
      <c r="E58" s="18">
        <v>23279</v>
      </c>
      <c r="F58" s="18">
        <v>2705</v>
      </c>
      <c r="G58" s="18">
        <v>20574</v>
      </c>
    </row>
    <row r="59" spans="1:7" ht="12.75" hidden="1">
      <c r="A59" s="18" t="s">
        <v>17</v>
      </c>
      <c r="B59" s="18" t="s">
        <v>33</v>
      </c>
      <c r="C59" s="18">
        <v>21834</v>
      </c>
      <c r="D59" s="18">
        <v>18093</v>
      </c>
      <c r="E59" s="18">
        <v>18210</v>
      </c>
      <c r="F59" s="18">
        <v>2862</v>
      </c>
      <c r="G59" s="18">
        <v>15348</v>
      </c>
    </row>
    <row r="60" spans="1:7" ht="12.75" hidden="1">
      <c r="A60" s="18" t="s">
        <v>17</v>
      </c>
      <c r="B60" s="18" t="s">
        <v>34</v>
      </c>
      <c r="C60" s="18">
        <v>13301</v>
      </c>
      <c r="D60" s="18">
        <v>11373</v>
      </c>
      <c r="E60" s="18">
        <v>11466</v>
      </c>
      <c r="F60" s="18">
        <v>1468</v>
      </c>
      <c r="G60" s="18">
        <v>9998</v>
      </c>
    </row>
    <row r="61" spans="1:7" ht="12.75" hidden="1">
      <c r="A61" s="18" t="s">
        <v>17</v>
      </c>
      <c r="B61" s="18" t="s">
        <v>35</v>
      </c>
      <c r="C61" s="18">
        <v>9654</v>
      </c>
      <c r="D61" s="18">
        <v>8230</v>
      </c>
      <c r="E61" s="18">
        <v>8488</v>
      </c>
      <c r="F61" s="18">
        <v>1749</v>
      </c>
      <c r="G61" s="18">
        <v>6739</v>
      </c>
    </row>
    <row r="62" spans="1:7" ht="12.75" hidden="1">
      <c r="A62" s="18" t="s">
        <v>17</v>
      </c>
      <c r="B62" s="18" t="s">
        <v>36</v>
      </c>
      <c r="C62" s="18">
        <v>8073</v>
      </c>
      <c r="D62" s="18">
        <v>6622</v>
      </c>
      <c r="E62" s="18">
        <v>6945</v>
      </c>
      <c r="F62" s="18">
        <v>2291</v>
      </c>
      <c r="G62" s="18">
        <v>4654</v>
      </c>
    </row>
    <row r="63" spans="1:7" ht="12.75" hidden="1">
      <c r="A63" s="18" t="s">
        <v>19</v>
      </c>
      <c r="B63" s="18" t="s">
        <v>27</v>
      </c>
      <c r="C63" s="18">
        <v>13854</v>
      </c>
      <c r="D63" s="18">
        <v>12299</v>
      </c>
      <c r="E63" s="18">
        <v>12250</v>
      </c>
      <c r="F63" s="18">
        <v>300</v>
      </c>
      <c r="G63" s="18">
        <v>11950</v>
      </c>
    </row>
    <row r="64" spans="1:7" ht="12.75" hidden="1">
      <c r="A64" s="18" t="s">
        <v>19</v>
      </c>
      <c r="B64" s="18" t="s">
        <v>28</v>
      </c>
      <c r="C64" s="18">
        <v>19665</v>
      </c>
      <c r="D64" s="18">
        <v>15100</v>
      </c>
      <c r="E64" s="18">
        <v>17023</v>
      </c>
      <c r="F64" s="18">
        <v>874</v>
      </c>
      <c r="G64" s="18">
        <v>16149</v>
      </c>
    </row>
    <row r="65" spans="1:7" ht="12.75" hidden="1">
      <c r="A65" s="18" t="s">
        <v>19</v>
      </c>
      <c r="B65" s="18" t="s">
        <v>29</v>
      </c>
      <c r="C65" s="18">
        <v>9441</v>
      </c>
      <c r="D65" s="18">
        <v>8395</v>
      </c>
      <c r="E65" s="18">
        <v>8687</v>
      </c>
      <c r="F65" s="18">
        <v>745</v>
      </c>
      <c r="G65" s="18">
        <v>7942</v>
      </c>
    </row>
    <row r="66" spans="1:7" ht="12.75" hidden="1">
      <c r="A66" s="18" t="s">
        <v>19</v>
      </c>
      <c r="B66" s="18" t="s">
        <v>30</v>
      </c>
      <c r="C66" s="18">
        <v>34024</v>
      </c>
      <c r="D66" s="18">
        <v>26961</v>
      </c>
      <c r="E66" s="18">
        <v>30111</v>
      </c>
      <c r="F66" s="18">
        <v>1685</v>
      </c>
      <c r="G66" s="18">
        <v>28426</v>
      </c>
    </row>
    <row r="67" spans="1:7" ht="12.75" hidden="1">
      <c r="A67" s="18" t="s">
        <v>19</v>
      </c>
      <c r="B67" s="18" t="s">
        <v>31</v>
      </c>
      <c r="C67" s="18">
        <v>56938</v>
      </c>
      <c r="D67" s="18">
        <v>47468</v>
      </c>
      <c r="E67" s="18">
        <v>46853</v>
      </c>
      <c r="F67" s="18">
        <v>3538</v>
      </c>
      <c r="G67" s="18">
        <v>43315</v>
      </c>
    </row>
    <row r="68" spans="1:7" ht="12.75" hidden="1">
      <c r="A68" s="18" t="s">
        <v>19</v>
      </c>
      <c r="B68" s="18" t="s">
        <v>32</v>
      </c>
      <c r="C68" s="18">
        <v>40079</v>
      </c>
      <c r="D68" s="18">
        <v>33791</v>
      </c>
      <c r="E68" s="18">
        <v>34241</v>
      </c>
      <c r="F68" s="18">
        <v>3744</v>
      </c>
      <c r="G68" s="18">
        <v>30497</v>
      </c>
    </row>
    <row r="69" spans="1:7" ht="12.75" hidden="1">
      <c r="A69" s="18" t="s">
        <v>19</v>
      </c>
      <c r="B69" s="18" t="s">
        <v>33</v>
      </c>
      <c r="C69" s="18">
        <v>34839</v>
      </c>
      <c r="D69" s="18">
        <v>28872</v>
      </c>
      <c r="E69" s="18">
        <v>29073</v>
      </c>
      <c r="F69" s="18">
        <v>5243</v>
      </c>
      <c r="G69" s="18">
        <v>23830</v>
      </c>
    </row>
    <row r="70" spans="1:7" ht="12.75" hidden="1">
      <c r="A70" s="18" t="s">
        <v>19</v>
      </c>
      <c r="B70" s="18" t="s">
        <v>34</v>
      </c>
      <c r="C70" s="18">
        <v>49472</v>
      </c>
      <c r="D70" s="18">
        <v>41699</v>
      </c>
      <c r="E70" s="18">
        <v>41280</v>
      </c>
      <c r="F70" s="18">
        <v>4747</v>
      </c>
      <c r="G70" s="18">
        <v>36533</v>
      </c>
    </row>
    <row r="71" spans="1:7" ht="12.75" hidden="1">
      <c r="A71" s="18" t="s">
        <v>19</v>
      </c>
      <c r="B71" s="18" t="s">
        <v>35</v>
      </c>
      <c r="C71" s="18">
        <v>37411</v>
      </c>
      <c r="D71" s="18">
        <v>31642</v>
      </c>
      <c r="E71" s="18">
        <v>32119</v>
      </c>
      <c r="F71" s="18">
        <v>5135</v>
      </c>
      <c r="G71" s="18">
        <v>26984</v>
      </c>
    </row>
    <row r="72" spans="1:7" ht="12.75" hidden="1">
      <c r="A72" s="18" t="s">
        <v>19</v>
      </c>
      <c r="B72" s="18" t="s">
        <v>36</v>
      </c>
      <c r="C72" s="18">
        <v>19931</v>
      </c>
      <c r="D72" s="18">
        <v>16475</v>
      </c>
      <c r="E72" s="18">
        <v>17089</v>
      </c>
      <c r="F72" s="18">
        <v>5721</v>
      </c>
      <c r="G72" s="18">
        <v>11368</v>
      </c>
    </row>
  </sheetData>
  <sheetProtection password="ACA2" sheet="1"/>
  <mergeCells count="7">
    <mergeCell ref="A15:H15"/>
    <mergeCell ref="A16:H16"/>
    <mergeCell ref="A28:H28"/>
    <mergeCell ref="A29:H29"/>
    <mergeCell ref="A41:H41"/>
    <mergeCell ref="A1:H1"/>
    <mergeCell ref="A3:H3"/>
  </mergeCells>
  <printOptions/>
  <pageMargins left="0.5905511811023623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G4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oreillymrg</dc:creator>
  <cp:keywords/>
  <dc:description/>
  <cp:lastModifiedBy>Sabrina Bowen</cp:lastModifiedBy>
  <cp:lastPrinted>2014-06-03T12:37:33Z</cp:lastPrinted>
  <dcterms:created xsi:type="dcterms:W3CDTF">2001-05-31T09:22:34Z</dcterms:created>
  <dcterms:modified xsi:type="dcterms:W3CDTF">2017-07-04T14:09:49Z</dcterms:modified>
  <cp:category/>
  <cp:version/>
  <cp:contentType/>
  <cp:contentStatus/>
</cp:coreProperties>
</file>