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2" yWindow="32767" windowWidth="18372" windowHeight="12732" activeTab="0"/>
  </bookViews>
  <sheets>
    <sheet name="LR2022M04TBL5" sheetId="1" r:id="rId1"/>
    <sheet name="Sheet1" sheetId="2" state="hidden" r:id="rId2"/>
  </sheets>
  <definedNames>
    <definedName name="_xlnm.Print_Area" localSheetId="0">'LR2022M04TBL5'!$A$1:$H$41</definedName>
    <definedName name="tbl5">'LR2022M04TBL5'!$A$43:$G$73</definedName>
  </definedNames>
  <calcPr fullCalcOnLoad="1"/>
</workbook>
</file>

<file path=xl/sharedStrings.xml><?xml version="1.0" encoding="utf-8"?>
<sst xmlns="http://schemas.openxmlformats.org/spreadsheetml/2006/main" count="108" uniqueCount="39">
  <si>
    <t>Table 5   Persons on the Live Register classified by last held occupation</t>
  </si>
  <si>
    <t>Broad occupational group</t>
  </si>
  <si>
    <t>Monthly
 change</t>
  </si>
  <si>
    <t>Annual
 change</t>
  </si>
  <si>
    <t>Under 25
 years</t>
  </si>
  <si>
    <t>25 years
 &amp; over</t>
  </si>
  <si>
    <t>Males</t>
  </si>
  <si>
    <t>Managers and administrators</t>
  </si>
  <si>
    <t>Professional</t>
  </si>
  <si>
    <t xml:space="preserve">Associate professional and technical </t>
  </si>
  <si>
    <t>Clerical and secretarial</t>
  </si>
  <si>
    <t xml:space="preserve">Craft and related </t>
  </si>
  <si>
    <t>Personal and protective service</t>
  </si>
  <si>
    <t>Sales</t>
  </si>
  <si>
    <t>Plant and machine operatives</t>
  </si>
  <si>
    <t>Other occupation</t>
  </si>
  <si>
    <t xml:space="preserve">Total </t>
  </si>
  <si>
    <t>Females</t>
  </si>
  <si>
    <t>Total</t>
  </si>
  <si>
    <t>All Persons</t>
  </si>
  <si>
    <t>sex2</t>
  </si>
  <si>
    <t>CURR_OCCUPATION_CODE</t>
  </si>
  <si>
    <t>April2021</t>
  </si>
  <si>
    <t>March2022</t>
  </si>
  <si>
    <t>April2022</t>
  </si>
  <si>
    <t>lr_flagU25</t>
  </si>
  <si>
    <t>lr_flagO25</t>
  </si>
  <si>
    <t>010</t>
  </si>
  <si>
    <t>020</t>
  </si>
  <si>
    <t>030</t>
  </si>
  <si>
    <t>040</t>
  </si>
  <si>
    <t>050</t>
  </si>
  <si>
    <t>060</t>
  </si>
  <si>
    <t>070</t>
  </si>
  <si>
    <t>080</t>
  </si>
  <si>
    <t>090</t>
  </si>
  <si>
    <t>100</t>
  </si>
  <si>
    <r>
      <rPr>
        <vertAlign val="superscript"/>
        <sz val="8"/>
        <rFont val="Arial"/>
        <family val="2"/>
      </rPr>
      <t xml:space="preserve">1 </t>
    </r>
    <r>
      <rPr>
        <sz val="8"/>
        <rFont val="Arial"/>
        <family val="2"/>
      </rPr>
      <t>Pandemic Unemployment Payment (PUP) scheme recipients who transferred to the Live Register when the PUP scheme ended are classified as 'No occupation' as no occupation details are available for these claimants. See Background Notes for additional information.</t>
    </r>
  </si>
  <si>
    <r>
      <rPr>
        <vertAlign val="superscript"/>
        <sz val="8"/>
        <rFont val="Arial"/>
        <family val="2"/>
      </rPr>
      <t xml:space="preserve">1 </t>
    </r>
    <r>
      <rPr>
        <sz val="8"/>
        <rFont val="Arial"/>
        <family val="2"/>
      </rPr>
      <t>Includes those who never worked and those who have no stated occupation</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</si>
</sst>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IR£&quot;* #,##0_-;\-&quot;IR£&quot;* #,##0_-;_-&quot;IR£&quot;* &quot;-&quot;_-;_-@_-"/>
    <numFmt numFmtId="165" formatCode="_-&quot;IR£&quot;* #,##0.00_-;\-&quot;IR£&quot;* #,##0.00_-;_-&quot;IR£&quot;* &quot;-&quot;??_-;_-@_-"/>
    <numFmt numFmtId="166" formatCode="\+\ \ \ #,##0"/>
    <numFmt numFmtId="167" formatCode="\ \ \ \ #,##0"/>
    <numFmt numFmtId="168" formatCode="\+\ \ \ \ \ #,##0"/>
    <numFmt numFmtId="169" formatCode="\+\ \ #,##0"/>
    <numFmt numFmtId="170" formatCode="\+\ \ \ \ #,##0"/>
    <numFmt numFmtId="171" formatCode="\+\ \ \ \ \ \ #,##0"/>
    <numFmt numFmtId="172" formatCode="\ \+\ \ \ \ \ \ \ #,##0"/>
    <numFmt numFmtId="173" formatCode="\+\ \ \ \ \ \ \ #,##0"/>
    <numFmt numFmtId="174" formatCode="\+\ \ \ \ \ \ \ \ \ #,##0"/>
    <numFmt numFmtId="175" formatCode="\ \ \ \ \ \ \ #,##0"/>
    <numFmt numFmtId="176" formatCode="\ \ \ \ \ \ \ \ \ #,##0"/>
    <numFmt numFmtId="177" formatCode="\ \ \ \ \ \ \ \ \ \ #,##0"/>
    <numFmt numFmtId="178" formatCode="\ \ \ \ \ \+\ \ \ \ #,##0"/>
    <numFmt numFmtId="179" formatCode="\ \+\ \ \ \ #,##0"/>
    <numFmt numFmtId="180" formatCode="#,##0.0"/>
    <numFmt numFmtId="181" formatCode="\ \+\ \ #,##0"/>
    <numFmt numFmtId="182" formatCode="\+\ \ \ \ \ \ \ \ \ \ \ #,##0"/>
    <numFmt numFmtId="183" formatCode="\ \+\ \ \ \ \ \ \ \ #,##0"/>
    <numFmt numFmtId="184" formatCode="\ \+\ \ \ \ \ \ \ \ \ #,##0"/>
    <numFmt numFmtId="185" formatCode="\+\ \ \ \ \ \ \ \ #,##0"/>
    <numFmt numFmtId="186" formatCode="\ \ \ \ \ #,##0"/>
    <numFmt numFmtId="187" formatCode="\ \+\ \ \ \ \ #,##0"/>
    <numFmt numFmtId="188" formatCode="\ \ \ \ \ \ \ \ #,##0"/>
    <numFmt numFmtId="189" formatCode="\ \ \ #,##0"/>
    <numFmt numFmtId="190" formatCode="\ \ #,##0"/>
    <numFmt numFmtId="191" formatCode="\ \ \ \ \+\ \ \ \ #,##0"/>
    <numFmt numFmtId="192" formatCode="\ \ \ \+\ \ \ \ #,##0"/>
    <numFmt numFmtId="193" formatCode="\ \ \+\ \ \ \ #,##0"/>
    <numFmt numFmtId="194" formatCode="\ \+\ \ \ #,##0"/>
    <numFmt numFmtId="195" formatCode="\ \+\ \ \ \ \ \ \ \ \ \ #,##0"/>
    <numFmt numFmtId="196" formatCode="\ \+\ \ \ \ \ \ \ \ \ \ \ #,##0"/>
    <numFmt numFmtId="197" formatCode="\ \+\ \ \ \ \ \ \ \ \ \ \ \ #,##0"/>
    <numFmt numFmtId="198" formatCode="\ \ \ \ \ \ #,##0"/>
    <numFmt numFmtId="199" formatCode="\ \ \ \ \ \ \ \ \ \ \ #,##0"/>
    <numFmt numFmtId="200" formatCode="\ \+\ \ \ \ \ \ #,##0"/>
    <numFmt numFmtId="201" formatCode="\ \+\ \ \ \ \ \ \ \ \ \ \ \ \ #,##0"/>
    <numFmt numFmtId="202" formatCode="\+\ \ \ \ \ \ \ \ \ \ #,##0"/>
    <numFmt numFmtId="203" formatCode="\ \-\ \ \ \ \ \ \ \ #,##0"/>
    <numFmt numFmtId="204" formatCode="\ \-\ \ \ \ \ \ \ \ \ #,##0"/>
    <numFmt numFmtId="205" formatCode="\-\ \ \ \ \ \ \ #,##0"/>
    <numFmt numFmtId="206" formatCode="\-\ \ \ \ \ #,##0"/>
    <numFmt numFmtId="207" formatCode="\-\ \ \ \ #,##0"/>
    <numFmt numFmtId="208" formatCode="\-\ \ \ \ \ \ \ \ #,##0"/>
    <numFmt numFmtId="209" formatCode="\-\ \ \ \ \ \ #,##0"/>
    <numFmt numFmtId="210" formatCode="\ #,##0"/>
    <numFmt numFmtId="211" formatCode="\+\ \ \ \ \ \ \ \ \ \ \ \ #,##0"/>
    <numFmt numFmtId="212" formatCode="\ \ \ \ \ \ \ \ \ \ \ \ #,##0"/>
    <numFmt numFmtId="213" formatCode="&quot;+&quot;#,#00;\-#,#00"/>
    <numFmt numFmtId="214" formatCode="&quot;+&quot;#,#00;\-#,###"/>
    <numFmt numFmtId="215" formatCode="&quot;+&quot;#,##0;\-#,##0"/>
    <numFmt numFmtId="216" formatCode="#,##0_ ;[Red]\-#,##0\ "/>
    <numFmt numFmtId="217" formatCode="&quot;&quot;#,##0;\-#,##0"/>
  </numFmts>
  <fonts count="42">
    <font>
      <sz val="10"/>
      <name val="Arial"/>
      <family val="0"/>
    </font>
    <font>
      <sz val="8"/>
      <name val="Arial"/>
      <family val="2"/>
    </font>
    <font>
      <b/>
      <sz val="8"/>
      <name val="Arial"/>
      <family val="2"/>
    </font>
    <font>
      <vertAlign val="superscrip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6">
    <xf numFmtId="0" fontId="0" fillId="0" borderId="0" xfId="0" applyAlignment="1">
      <alignment/>
    </xf>
    <xf numFmtId="3" fontId="1" fillId="0" borderId="0" xfId="0" applyNumberFormat="1" applyFont="1" applyFill="1" applyAlignment="1" applyProtection="1">
      <alignment horizontal="right"/>
      <protection hidden="1"/>
    </xf>
    <xf numFmtId="0" fontId="1" fillId="0" borderId="10" xfId="0" applyFont="1" applyFill="1" applyBorder="1" applyAlignment="1" applyProtection="1">
      <alignment horizontal="left"/>
      <protection hidden="1"/>
    </xf>
    <xf numFmtId="49" fontId="1" fillId="0" borderId="11" xfId="0" applyNumberFormat="1" applyFont="1" applyFill="1" applyBorder="1" applyAlignment="1" applyProtection="1">
      <alignment horizontal="right" wrapText="1"/>
      <protection hidden="1"/>
    </xf>
    <xf numFmtId="180" fontId="1" fillId="0" borderId="0" xfId="0" applyNumberFormat="1" applyFont="1" applyFill="1" applyAlignment="1" applyProtection="1">
      <alignment horizontal="left"/>
      <protection hidden="1"/>
    </xf>
    <xf numFmtId="180" fontId="2" fillId="0" borderId="0" xfId="0" applyNumberFormat="1" applyFont="1" applyFill="1" applyAlignment="1" applyProtection="1">
      <alignment horizontal="left"/>
      <protection hidden="1"/>
    </xf>
    <xf numFmtId="3" fontId="1" fillId="0" borderId="11" xfId="0" applyNumberFormat="1" applyFont="1" applyFill="1" applyBorder="1" applyAlignment="1" applyProtection="1">
      <alignment horizontal="right"/>
      <protection hidden="1"/>
    </xf>
    <xf numFmtId="0" fontId="1" fillId="0" borderId="0" xfId="0" applyFont="1" applyFill="1" applyAlignment="1" applyProtection="1">
      <alignment/>
      <protection hidden="1"/>
    </xf>
    <xf numFmtId="0" fontId="1" fillId="0" borderId="0" xfId="0" applyFont="1" applyFill="1" applyBorder="1" applyAlignment="1" applyProtection="1">
      <alignment/>
      <protection hidden="1"/>
    </xf>
    <xf numFmtId="3" fontId="1" fillId="0" borderId="0" xfId="0" applyNumberFormat="1" applyFont="1" applyFill="1" applyAlignment="1" applyProtection="1">
      <alignment/>
      <protection hidden="1"/>
    </xf>
    <xf numFmtId="215" fontId="40" fillId="0" borderId="0" xfId="0" applyNumberFormat="1" applyFont="1" applyFill="1" applyAlignment="1" applyProtection="1">
      <alignment/>
      <protection hidden="1"/>
    </xf>
    <xf numFmtId="0" fontId="2" fillId="0" borderId="0" xfId="0" applyFont="1" applyFill="1" applyAlignment="1" applyProtection="1">
      <alignment/>
      <protection hidden="1"/>
    </xf>
    <xf numFmtId="3" fontId="40" fillId="0" borderId="0" xfId="0" applyNumberFormat="1" applyFont="1" applyFill="1" applyAlignment="1" applyProtection="1">
      <alignment/>
      <protection hidden="1"/>
    </xf>
    <xf numFmtId="3" fontId="1" fillId="0" borderId="0" xfId="55" applyNumberFormat="1" applyFont="1" applyFill="1" applyAlignment="1" applyProtection="1">
      <alignment/>
      <protection hidden="1"/>
    </xf>
    <xf numFmtId="3" fontId="2" fillId="0" borderId="0" xfId="0" applyNumberFormat="1" applyFont="1" applyFill="1" applyAlignment="1" applyProtection="1">
      <alignment/>
      <protection hidden="1"/>
    </xf>
    <xf numFmtId="215" fontId="41" fillId="0" borderId="0" xfId="0" applyNumberFormat="1" applyFont="1" applyFill="1" applyAlignment="1" applyProtection="1">
      <alignment/>
      <protection hidden="1"/>
    </xf>
    <xf numFmtId="215" fontId="2" fillId="0" borderId="0" xfId="0" applyNumberFormat="1" applyFont="1" applyFill="1" applyAlignment="1" applyProtection="1">
      <alignment/>
      <protection hidden="1"/>
    </xf>
    <xf numFmtId="215" fontId="41" fillId="0" borderId="10" xfId="0" applyNumberFormat="1" applyFont="1" applyFill="1" applyBorder="1" applyAlignment="1" applyProtection="1">
      <alignment/>
      <protection hidden="1"/>
    </xf>
    <xf numFmtId="3" fontId="2" fillId="0" borderId="10" xfId="0" applyNumberFormat="1" applyFont="1" applyFill="1" applyBorder="1" applyAlignment="1" applyProtection="1">
      <alignment/>
      <protection hidden="1"/>
    </xf>
    <xf numFmtId="0" fontId="1" fillId="0" borderId="0" xfId="0" applyFont="1" applyAlignment="1" applyProtection="1">
      <alignment/>
      <protection hidden="1"/>
    </xf>
    <xf numFmtId="0" fontId="2" fillId="0" borderId="10" xfId="0" applyFont="1" applyFill="1" applyBorder="1" applyAlignment="1" applyProtection="1">
      <alignment horizontal="left"/>
      <protection hidden="1"/>
    </xf>
    <xf numFmtId="180" fontId="2" fillId="0" borderId="12" xfId="0" applyNumberFormat="1" applyFont="1" applyFill="1" applyBorder="1" applyAlignment="1" applyProtection="1">
      <alignment horizontal="left"/>
      <protection hidden="1"/>
    </xf>
    <xf numFmtId="0" fontId="1" fillId="0" borderId="0" xfId="0" applyFont="1" applyFill="1" applyAlignment="1" applyProtection="1">
      <alignment wrapText="1"/>
      <protection hidden="1"/>
    </xf>
    <xf numFmtId="180" fontId="1" fillId="0" borderId="0" xfId="0" applyNumberFormat="1" applyFont="1" applyFill="1" applyAlignment="1" applyProtection="1">
      <alignment horizontal="left"/>
      <protection hidden="1"/>
    </xf>
    <xf numFmtId="180" fontId="2" fillId="0" borderId="0" xfId="0" applyNumberFormat="1" applyFont="1" applyFill="1" applyBorder="1" applyAlignment="1" applyProtection="1">
      <alignment horizontal="left"/>
      <protection hidden="1"/>
    </xf>
    <xf numFmtId="0" fontId="1" fillId="0" borderId="12" xfId="0" applyFont="1" applyFill="1"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Table 6 (i)"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73"/>
  <sheetViews>
    <sheetView tabSelected="1" zoomScaleSheetLayoutView="100" workbookViewId="0" topLeftCell="A1">
      <selection activeCell="A1" sqref="A1:H1"/>
    </sheetView>
  </sheetViews>
  <sheetFormatPr defaultColWidth="9.140625" defaultRowHeight="15" customHeight="1"/>
  <cols>
    <col min="1" max="1" width="30.7109375" style="7" customWidth="1"/>
    <col min="2" max="8" width="10.7109375" style="7" customWidth="1"/>
    <col min="9" max="16384" width="9.140625" style="7" customWidth="1"/>
  </cols>
  <sheetData>
    <row r="1" spans="1:8" ht="15" customHeight="1">
      <c r="A1" s="20" t="s">
        <v>0</v>
      </c>
      <c r="B1" s="20"/>
      <c r="C1" s="20"/>
      <c r="D1" s="20"/>
      <c r="E1" s="20"/>
      <c r="F1" s="20"/>
      <c r="G1" s="20"/>
      <c r="H1" s="20"/>
    </row>
    <row r="2" spans="1:8" s="8" customFormat="1" ht="27" customHeight="1">
      <c r="A2" s="2" t="s">
        <v>1</v>
      </c>
      <c r="B2" s="6" t="str">
        <f>LEFT(C43,LEN(C43)-4)&amp;" "&amp;RIGHT(C43,4)</f>
        <v>April 2021</v>
      </c>
      <c r="C2" s="6" t="str">
        <f>LEFT(D43,LEN(D43)-4)&amp;" "&amp;RIGHT(D43,4)</f>
        <v>March 2022</v>
      </c>
      <c r="D2" s="6" t="str">
        <f>LEFT(E43,LEN(E43)-4)&amp;" "&amp;RIGHT(E43,4)</f>
        <v>April 2022</v>
      </c>
      <c r="E2" s="3" t="s">
        <v>2</v>
      </c>
      <c r="F2" s="3" t="s">
        <v>3</v>
      </c>
      <c r="G2" s="3" t="s">
        <v>4</v>
      </c>
      <c r="H2" s="3" t="s">
        <v>5</v>
      </c>
    </row>
    <row r="3" spans="1:8" ht="15" customHeight="1">
      <c r="A3" s="21" t="s">
        <v>6</v>
      </c>
      <c r="B3" s="21"/>
      <c r="C3" s="21"/>
      <c r="D3" s="21"/>
      <c r="E3" s="21"/>
      <c r="F3" s="21"/>
      <c r="G3" s="21"/>
      <c r="H3" s="21"/>
    </row>
    <row r="4" spans="1:8" s="11" customFormat="1" ht="15" customHeight="1">
      <c r="A4" s="4" t="s">
        <v>7</v>
      </c>
      <c r="B4" s="9">
        <f>C44</f>
        <v>4491</v>
      </c>
      <c r="C4" s="9">
        <f>D44</f>
        <v>3672</v>
      </c>
      <c r="D4" s="9">
        <f>E44</f>
        <v>3599</v>
      </c>
      <c r="E4" s="10">
        <f>D4-C4</f>
        <v>-73</v>
      </c>
      <c r="F4" s="10">
        <f>D4-B4</f>
        <v>-892</v>
      </c>
      <c r="G4" s="9">
        <f>F44</f>
        <v>74</v>
      </c>
      <c r="H4" s="9">
        <f aca="true" t="shared" si="0" ref="H4:H13">G44</f>
        <v>3525</v>
      </c>
    </row>
    <row r="5" spans="1:8" ht="15" customHeight="1">
      <c r="A5" s="4" t="s">
        <v>8</v>
      </c>
      <c r="B5" s="9">
        <f aca="true" t="shared" si="1" ref="B5:D13">C45</f>
        <v>4308</v>
      </c>
      <c r="C5" s="9">
        <f t="shared" si="1"/>
        <v>3293</v>
      </c>
      <c r="D5" s="9">
        <f t="shared" si="1"/>
        <v>3333</v>
      </c>
      <c r="E5" s="10">
        <f aca="true" t="shared" si="2" ref="E5:E14">D5-C5</f>
        <v>40</v>
      </c>
      <c r="F5" s="10">
        <f aca="true" t="shared" si="3" ref="F5:F14">D5-B5</f>
        <v>-975</v>
      </c>
      <c r="G5" s="9">
        <f aca="true" t="shared" si="4" ref="G5:G13">F45</f>
        <v>127</v>
      </c>
      <c r="H5" s="9">
        <f t="shared" si="0"/>
        <v>3206</v>
      </c>
    </row>
    <row r="6" spans="1:8" ht="15" customHeight="1">
      <c r="A6" s="4" t="s">
        <v>9</v>
      </c>
      <c r="B6" s="9">
        <f t="shared" si="1"/>
        <v>3535</v>
      </c>
      <c r="C6" s="9">
        <f t="shared" si="1"/>
        <v>2226</v>
      </c>
      <c r="D6" s="9">
        <f t="shared" si="1"/>
        <v>2176</v>
      </c>
      <c r="E6" s="10">
        <f t="shared" si="2"/>
        <v>-50</v>
      </c>
      <c r="F6" s="10">
        <f t="shared" si="3"/>
        <v>-1359</v>
      </c>
      <c r="G6" s="9">
        <f t="shared" si="4"/>
        <v>109</v>
      </c>
      <c r="H6" s="9">
        <f t="shared" si="0"/>
        <v>2067</v>
      </c>
    </row>
    <row r="7" spans="1:8" ht="15" customHeight="1">
      <c r="A7" s="4" t="s">
        <v>10</v>
      </c>
      <c r="B7" s="9">
        <f t="shared" si="1"/>
        <v>4571</v>
      </c>
      <c r="C7" s="9">
        <f t="shared" si="1"/>
        <v>3558</v>
      </c>
      <c r="D7" s="9">
        <f t="shared" si="1"/>
        <v>3664</v>
      </c>
      <c r="E7" s="10">
        <f t="shared" si="2"/>
        <v>106</v>
      </c>
      <c r="F7" s="10">
        <f t="shared" si="3"/>
        <v>-907</v>
      </c>
      <c r="G7" s="9">
        <f t="shared" si="4"/>
        <v>242</v>
      </c>
      <c r="H7" s="12">
        <f t="shared" si="0"/>
        <v>3422</v>
      </c>
    </row>
    <row r="8" spans="1:8" ht="15" customHeight="1">
      <c r="A8" s="4" t="s">
        <v>11</v>
      </c>
      <c r="B8" s="9">
        <f t="shared" si="1"/>
        <v>21793</v>
      </c>
      <c r="C8" s="9">
        <f t="shared" si="1"/>
        <v>18101</v>
      </c>
      <c r="D8" s="9">
        <f t="shared" si="1"/>
        <v>17827</v>
      </c>
      <c r="E8" s="10">
        <f t="shared" si="2"/>
        <v>-274</v>
      </c>
      <c r="F8" s="10">
        <f t="shared" si="3"/>
        <v>-3966</v>
      </c>
      <c r="G8" s="9">
        <f t="shared" si="4"/>
        <v>1093</v>
      </c>
      <c r="H8" s="9">
        <f t="shared" si="0"/>
        <v>16734</v>
      </c>
    </row>
    <row r="9" spans="1:8" ht="15" customHeight="1">
      <c r="A9" s="4" t="s">
        <v>12</v>
      </c>
      <c r="B9" s="9">
        <f t="shared" si="1"/>
        <v>7303</v>
      </c>
      <c r="C9" s="9">
        <f t="shared" si="1"/>
        <v>5525</v>
      </c>
      <c r="D9" s="9">
        <f t="shared" si="1"/>
        <v>5432</v>
      </c>
      <c r="E9" s="10">
        <f t="shared" si="2"/>
        <v>-93</v>
      </c>
      <c r="F9" s="10">
        <f t="shared" si="3"/>
        <v>-1871</v>
      </c>
      <c r="G9" s="9">
        <f t="shared" si="4"/>
        <v>407</v>
      </c>
      <c r="H9" s="9">
        <f t="shared" si="0"/>
        <v>5025</v>
      </c>
    </row>
    <row r="10" spans="1:8" s="11" customFormat="1" ht="15" customHeight="1">
      <c r="A10" s="4" t="s">
        <v>13</v>
      </c>
      <c r="B10" s="9">
        <f t="shared" si="1"/>
        <v>5678</v>
      </c>
      <c r="C10" s="9">
        <f t="shared" si="1"/>
        <v>4409</v>
      </c>
      <c r="D10" s="9">
        <f t="shared" si="1"/>
        <v>4352</v>
      </c>
      <c r="E10" s="10">
        <f t="shared" si="2"/>
        <v>-57</v>
      </c>
      <c r="F10" s="10">
        <f t="shared" si="3"/>
        <v>-1326</v>
      </c>
      <c r="G10" s="9">
        <f t="shared" si="4"/>
        <v>717</v>
      </c>
      <c r="H10" s="9">
        <f t="shared" si="0"/>
        <v>3635</v>
      </c>
    </row>
    <row r="11" spans="1:8" ht="15" customHeight="1">
      <c r="A11" s="4" t="s">
        <v>14</v>
      </c>
      <c r="B11" s="9">
        <f t="shared" si="1"/>
        <v>17113</v>
      </c>
      <c r="C11" s="9">
        <f t="shared" si="1"/>
        <v>13755</v>
      </c>
      <c r="D11" s="9">
        <f t="shared" si="1"/>
        <v>13670</v>
      </c>
      <c r="E11" s="10">
        <f t="shared" si="2"/>
        <v>-85</v>
      </c>
      <c r="F11" s="10">
        <f t="shared" si="3"/>
        <v>-3443</v>
      </c>
      <c r="G11" s="13">
        <f t="shared" si="4"/>
        <v>1196</v>
      </c>
      <c r="H11" s="13">
        <f t="shared" si="0"/>
        <v>12474</v>
      </c>
    </row>
    <row r="12" spans="1:8" ht="15" customHeight="1">
      <c r="A12" s="4" t="s">
        <v>15</v>
      </c>
      <c r="B12" s="9">
        <f t="shared" si="1"/>
        <v>15413</v>
      </c>
      <c r="C12" s="9">
        <f t="shared" si="1"/>
        <v>12819</v>
      </c>
      <c r="D12" s="9">
        <f t="shared" si="1"/>
        <v>12734</v>
      </c>
      <c r="E12" s="10">
        <f t="shared" si="2"/>
        <v>-85</v>
      </c>
      <c r="F12" s="10">
        <f t="shared" si="3"/>
        <v>-2679</v>
      </c>
      <c r="G12" s="13">
        <f t="shared" si="4"/>
        <v>1109</v>
      </c>
      <c r="H12" s="13">
        <f t="shared" si="0"/>
        <v>11625</v>
      </c>
    </row>
    <row r="13" spans="1:8" ht="15" customHeight="1">
      <c r="A13" s="4" t="str">
        <f>"No occupation"&amp;CHAR(185)</f>
        <v>No occupation¹</v>
      </c>
      <c r="B13" s="9">
        <f t="shared" si="1"/>
        <v>15728</v>
      </c>
      <c r="C13" s="9">
        <f t="shared" si="1"/>
        <v>31805</v>
      </c>
      <c r="D13" s="9">
        <f t="shared" si="1"/>
        <v>30603</v>
      </c>
      <c r="E13" s="10">
        <f t="shared" si="2"/>
        <v>-1202</v>
      </c>
      <c r="F13" s="10">
        <f t="shared" si="3"/>
        <v>14875</v>
      </c>
      <c r="G13" s="13">
        <f t="shared" si="4"/>
        <v>4690</v>
      </c>
      <c r="H13" s="13">
        <f t="shared" si="0"/>
        <v>25913</v>
      </c>
    </row>
    <row r="14" spans="1:8" ht="15" customHeight="1">
      <c r="A14" s="5" t="s">
        <v>16</v>
      </c>
      <c r="B14" s="14">
        <f>SUM(B4:B13)</f>
        <v>99933</v>
      </c>
      <c r="C14" s="14">
        <f>SUM(C4:C13)</f>
        <v>99163</v>
      </c>
      <c r="D14" s="14">
        <f>SUM(D4:D13)</f>
        <v>97390</v>
      </c>
      <c r="E14" s="15">
        <f t="shared" si="2"/>
        <v>-1773</v>
      </c>
      <c r="F14" s="15">
        <f t="shared" si="3"/>
        <v>-2543</v>
      </c>
      <c r="G14" s="14">
        <f>SUM(G4:G13)</f>
        <v>9764</v>
      </c>
      <c r="H14" s="14">
        <f>SUM(H4:H13)</f>
        <v>87626</v>
      </c>
    </row>
    <row r="15" spans="1:8" ht="15" customHeight="1">
      <c r="A15" s="23"/>
      <c r="B15" s="23"/>
      <c r="C15" s="23"/>
      <c r="D15" s="23"/>
      <c r="E15" s="23"/>
      <c r="F15" s="23"/>
      <c r="G15" s="23"/>
      <c r="H15" s="23"/>
    </row>
    <row r="16" spans="1:8" ht="15" customHeight="1">
      <c r="A16" s="24" t="s">
        <v>17</v>
      </c>
      <c r="B16" s="24"/>
      <c r="C16" s="24"/>
      <c r="D16" s="24"/>
      <c r="E16" s="24"/>
      <c r="F16" s="24"/>
      <c r="G16" s="24"/>
      <c r="H16" s="24"/>
    </row>
    <row r="17" spans="1:8" ht="15" customHeight="1">
      <c r="A17" s="4" t="s">
        <v>7</v>
      </c>
      <c r="B17" s="9">
        <f>C54</f>
        <v>3708</v>
      </c>
      <c r="C17" s="9">
        <f>D54</f>
        <v>3187</v>
      </c>
      <c r="D17" s="9">
        <f>E54</f>
        <v>3137</v>
      </c>
      <c r="E17" s="10">
        <f>D17-C17</f>
        <v>-50</v>
      </c>
      <c r="F17" s="10">
        <f>D17-B17</f>
        <v>-571</v>
      </c>
      <c r="G17" s="9">
        <f>F54</f>
        <v>47</v>
      </c>
      <c r="H17" s="9">
        <f aca="true" t="shared" si="5" ref="H17:H26">G54</f>
        <v>3090</v>
      </c>
    </row>
    <row r="18" spans="1:8" ht="15" customHeight="1">
      <c r="A18" s="4" t="s">
        <v>8</v>
      </c>
      <c r="B18" s="9">
        <f aca="true" t="shared" si="6" ref="B18:D26">C55</f>
        <v>5617</v>
      </c>
      <c r="C18" s="9">
        <f t="shared" si="6"/>
        <v>4748</v>
      </c>
      <c r="D18" s="9">
        <f t="shared" si="6"/>
        <v>5004</v>
      </c>
      <c r="E18" s="10">
        <f aca="true" t="shared" si="7" ref="E18:E27">D18-C18</f>
        <v>256</v>
      </c>
      <c r="F18" s="10">
        <f aca="true" t="shared" si="8" ref="F18:F27">D18-B18</f>
        <v>-613</v>
      </c>
      <c r="G18" s="9">
        <f aca="true" t="shared" si="9" ref="G18:G26">F55</f>
        <v>184</v>
      </c>
      <c r="H18" s="9">
        <f t="shared" si="5"/>
        <v>4820</v>
      </c>
    </row>
    <row r="19" spans="1:8" s="11" customFormat="1" ht="15" customHeight="1">
      <c r="A19" s="4" t="s">
        <v>9</v>
      </c>
      <c r="B19" s="9">
        <f t="shared" si="6"/>
        <v>2781</v>
      </c>
      <c r="C19" s="9">
        <f t="shared" si="6"/>
        <v>2006</v>
      </c>
      <c r="D19" s="9">
        <f t="shared" si="6"/>
        <v>1959</v>
      </c>
      <c r="E19" s="10">
        <f t="shared" si="7"/>
        <v>-47</v>
      </c>
      <c r="F19" s="10">
        <f t="shared" si="8"/>
        <v>-822</v>
      </c>
      <c r="G19" s="9">
        <f t="shared" si="9"/>
        <v>80</v>
      </c>
      <c r="H19" s="9">
        <f t="shared" si="5"/>
        <v>1879</v>
      </c>
    </row>
    <row r="20" spans="1:8" ht="15" customHeight="1">
      <c r="A20" s="4" t="s">
        <v>10</v>
      </c>
      <c r="B20" s="9">
        <f t="shared" si="6"/>
        <v>12089</v>
      </c>
      <c r="C20" s="9">
        <f t="shared" si="6"/>
        <v>9918</v>
      </c>
      <c r="D20" s="9">
        <f t="shared" si="6"/>
        <v>10871</v>
      </c>
      <c r="E20" s="10">
        <f t="shared" si="7"/>
        <v>953</v>
      </c>
      <c r="F20" s="10">
        <f t="shared" si="8"/>
        <v>-1218</v>
      </c>
      <c r="G20" s="13">
        <f t="shared" si="9"/>
        <v>366</v>
      </c>
      <c r="H20" s="13">
        <f t="shared" si="5"/>
        <v>10505</v>
      </c>
    </row>
    <row r="21" spans="1:8" ht="15" customHeight="1">
      <c r="A21" s="4" t="s">
        <v>11</v>
      </c>
      <c r="B21" s="9">
        <f t="shared" si="6"/>
        <v>4294</v>
      </c>
      <c r="C21" s="9">
        <f t="shared" si="6"/>
        <v>3792</v>
      </c>
      <c r="D21" s="9">
        <f t="shared" si="6"/>
        <v>3681</v>
      </c>
      <c r="E21" s="10">
        <f t="shared" si="7"/>
        <v>-111</v>
      </c>
      <c r="F21" s="10">
        <f t="shared" si="8"/>
        <v>-613</v>
      </c>
      <c r="G21" s="13">
        <f t="shared" si="9"/>
        <v>330</v>
      </c>
      <c r="H21" s="13">
        <f t="shared" si="5"/>
        <v>3351</v>
      </c>
    </row>
    <row r="22" spans="1:8" s="11" customFormat="1" ht="15" customHeight="1">
      <c r="A22" s="4" t="s">
        <v>12</v>
      </c>
      <c r="B22" s="9">
        <f t="shared" si="6"/>
        <v>14120</v>
      </c>
      <c r="C22" s="9">
        <f t="shared" si="6"/>
        <v>11557</v>
      </c>
      <c r="D22" s="9">
        <f t="shared" si="6"/>
        <v>11523</v>
      </c>
      <c r="E22" s="10">
        <f t="shared" si="7"/>
        <v>-34</v>
      </c>
      <c r="F22" s="10">
        <f t="shared" si="8"/>
        <v>-2597</v>
      </c>
      <c r="G22" s="9">
        <f t="shared" si="9"/>
        <v>913</v>
      </c>
      <c r="H22" s="9">
        <f t="shared" si="5"/>
        <v>10610</v>
      </c>
    </row>
    <row r="23" spans="1:8" ht="15" customHeight="1">
      <c r="A23" s="4" t="s">
        <v>13</v>
      </c>
      <c r="B23" s="9">
        <f t="shared" si="6"/>
        <v>9952</v>
      </c>
      <c r="C23" s="9">
        <f t="shared" si="6"/>
        <v>8172</v>
      </c>
      <c r="D23" s="9">
        <f t="shared" si="6"/>
        <v>8013</v>
      </c>
      <c r="E23" s="10">
        <f t="shared" si="7"/>
        <v>-159</v>
      </c>
      <c r="F23" s="10">
        <f t="shared" si="8"/>
        <v>-1939</v>
      </c>
      <c r="G23" s="9">
        <f t="shared" si="9"/>
        <v>946</v>
      </c>
      <c r="H23" s="9">
        <f t="shared" si="5"/>
        <v>7067</v>
      </c>
    </row>
    <row r="24" spans="1:8" ht="15" customHeight="1">
      <c r="A24" s="4" t="s">
        <v>14</v>
      </c>
      <c r="B24" s="9">
        <f t="shared" si="6"/>
        <v>6531</v>
      </c>
      <c r="C24" s="9">
        <f t="shared" si="6"/>
        <v>5373</v>
      </c>
      <c r="D24" s="9">
        <f t="shared" si="6"/>
        <v>5382</v>
      </c>
      <c r="E24" s="10">
        <f t="shared" si="7"/>
        <v>9</v>
      </c>
      <c r="F24" s="10">
        <f t="shared" si="8"/>
        <v>-1149</v>
      </c>
      <c r="G24" s="9">
        <f t="shared" si="9"/>
        <v>444</v>
      </c>
      <c r="H24" s="9">
        <f t="shared" si="5"/>
        <v>4938</v>
      </c>
    </row>
    <row r="25" spans="1:8" ht="15" customHeight="1">
      <c r="A25" s="4" t="s">
        <v>15</v>
      </c>
      <c r="B25" s="9">
        <f t="shared" si="6"/>
        <v>6066</v>
      </c>
      <c r="C25" s="9">
        <f t="shared" si="6"/>
        <v>4948</v>
      </c>
      <c r="D25" s="9">
        <f t="shared" si="6"/>
        <v>4877</v>
      </c>
      <c r="E25" s="10">
        <f t="shared" si="7"/>
        <v>-71</v>
      </c>
      <c r="F25" s="10">
        <f t="shared" si="8"/>
        <v>-1189</v>
      </c>
      <c r="G25" s="1">
        <f t="shared" si="9"/>
        <v>557</v>
      </c>
      <c r="H25" s="1">
        <f t="shared" si="5"/>
        <v>4320</v>
      </c>
    </row>
    <row r="26" spans="1:8" ht="15" customHeight="1">
      <c r="A26" s="4" t="str">
        <f>"No occupation"&amp;CHAR(185)</f>
        <v>No occupation¹</v>
      </c>
      <c r="B26" s="9">
        <f t="shared" si="6"/>
        <v>12878</v>
      </c>
      <c r="C26" s="9">
        <f t="shared" si="6"/>
        <v>26132</v>
      </c>
      <c r="D26" s="9">
        <f t="shared" si="6"/>
        <v>25167</v>
      </c>
      <c r="E26" s="10">
        <f t="shared" si="7"/>
        <v>-965</v>
      </c>
      <c r="F26" s="10">
        <f t="shared" si="8"/>
        <v>12289</v>
      </c>
      <c r="G26" s="1">
        <f t="shared" si="9"/>
        <v>3489</v>
      </c>
      <c r="H26" s="1">
        <f t="shared" si="5"/>
        <v>21678</v>
      </c>
    </row>
    <row r="27" spans="1:8" ht="15" customHeight="1">
      <c r="A27" s="5" t="s">
        <v>18</v>
      </c>
      <c r="B27" s="14">
        <f>SUM(B17:B26)</f>
        <v>78036</v>
      </c>
      <c r="C27" s="14">
        <f>SUM(C17:C26)</f>
        <v>79833</v>
      </c>
      <c r="D27" s="14">
        <f>SUM(D17:D26)</f>
        <v>79614</v>
      </c>
      <c r="E27" s="16">
        <f t="shared" si="7"/>
        <v>-219</v>
      </c>
      <c r="F27" s="16">
        <f t="shared" si="8"/>
        <v>1578</v>
      </c>
      <c r="G27" s="14">
        <f>SUM(G17:G26)</f>
        <v>7356</v>
      </c>
      <c r="H27" s="14">
        <f>SUM(H17:H26)</f>
        <v>72258</v>
      </c>
    </row>
    <row r="28" spans="1:8" ht="15" customHeight="1">
      <c r="A28" s="23"/>
      <c r="B28" s="23"/>
      <c r="C28" s="23"/>
      <c r="D28" s="23"/>
      <c r="E28" s="23"/>
      <c r="F28" s="23"/>
      <c r="G28" s="23"/>
      <c r="H28" s="23"/>
    </row>
    <row r="29" spans="1:8" s="11" customFormat="1" ht="15" customHeight="1">
      <c r="A29" s="24" t="s">
        <v>19</v>
      </c>
      <c r="B29" s="24"/>
      <c r="C29" s="24"/>
      <c r="D29" s="24"/>
      <c r="E29" s="24"/>
      <c r="F29" s="24"/>
      <c r="G29" s="24"/>
      <c r="H29" s="24"/>
    </row>
    <row r="30" spans="1:8" ht="15" customHeight="1">
      <c r="A30" s="4" t="s">
        <v>7</v>
      </c>
      <c r="B30" s="9">
        <f>C64</f>
        <v>8199</v>
      </c>
      <c r="C30" s="9">
        <f>D64</f>
        <v>6859</v>
      </c>
      <c r="D30" s="9">
        <f>E64</f>
        <v>6736</v>
      </c>
      <c r="E30" s="10">
        <f>D30-C30</f>
        <v>-123</v>
      </c>
      <c r="F30" s="10">
        <f>D30-B30</f>
        <v>-1463</v>
      </c>
      <c r="G30" s="9">
        <f>F64</f>
        <v>121</v>
      </c>
      <c r="H30" s="9">
        <f aca="true" t="shared" si="10" ref="H30:H39">G64</f>
        <v>6615</v>
      </c>
    </row>
    <row r="31" spans="1:8" ht="15" customHeight="1">
      <c r="A31" s="4" t="s">
        <v>8</v>
      </c>
      <c r="B31" s="9">
        <f aca="true" t="shared" si="11" ref="B31:D39">C65</f>
        <v>9925</v>
      </c>
      <c r="C31" s="9">
        <f t="shared" si="11"/>
        <v>8041</v>
      </c>
      <c r="D31" s="9">
        <f t="shared" si="11"/>
        <v>8337</v>
      </c>
      <c r="E31" s="10">
        <f aca="true" t="shared" si="12" ref="E31:E40">D31-C31</f>
        <v>296</v>
      </c>
      <c r="F31" s="10">
        <f aca="true" t="shared" si="13" ref="F31:F40">D31-B31</f>
        <v>-1588</v>
      </c>
      <c r="G31" s="9">
        <f aca="true" t="shared" si="14" ref="G31:G39">F65</f>
        <v>311</v>
      </c>
      <c r="H31" s="9">
        <f t="shared" si="10"/>
        <v>8026</v>
      </c>
    </row>
    <row r="32" spans="1:8" ht="15" customHeight="1">
      <c r="A32" s="4" t="s">
        <v>9</v>
      </c>
      <c r="B32" s="9">
        <f t="shared" si="11"/>
        <v>6316</v>
      </c>
      <c r="C32" s="9">
        <f t="shared" si="11"/>
        <v>4232</v>
      </c>
      <c r="D32" s="9">
        <f t="shared" si="11"/>
        <v>4135</v>
      </c>
      <c r="E32" s="10">
        <f t="shared" si="12"/>
        <v>-97</v>
      </c>
      <c r="F32" s="10">
        <f t="shared" si="13"/>
        <v>-2181</v>
      </c>
      <c r="G32" s="9">
        <f t="shared" si="14"/>
        <v>189</v>
      </c>
      <c r="H32" s="9">
        <f t="shared" si="10"/>
        <v>3946</v>
      </c>
    </row>
    <row r="33" spans="1:8" ht="15" customHeight="1">
      <c r="A33" s="4" t="s">
        <v>10</v>
      </c>
      <c r="B33" s="9">
        <f t="shared" si="11"/>
        <v>16660</v>
      </c>
      <c r="C33" s="9">
        <f t="shared" si="11"/>
        <v>13476</v>
      </c>
      <c r="D33" s="9">
        <f t="shared" si="11"/>
        <v>14535</v>
      </c>
      <c r="E33" s="10">
        <f t="shared" si="12"/>
        <v>1059</v>
      </c>
      <c r="F33" s="10">
        <f t="shared" si="13"/>
        <v>-2125</v>
      </c>
      <c r="G33" s="9">
        <f t="shared" si="14"/>
        <v>608</v>
      </c>
      <c r="H33" s="9">
        <f t="shared" si="10"/>
        <v>13927</v>
      </c>
    </row>
    <row r="34" spans="1:8" ht="15" customHeight="1">
      <c r="A34" s="4" t="s">
        <v>11</v>
      </c>
      <c r="B34" s="9">
        <f t="shared" si="11"/>
        <v>26087</v>
      </c>
      <c r="C34" s="9">
        <f t="shared" si="11"/>
        <v>21893</v>
      </c>
      <c r="D34" s="9">
        <f t="shared" si="11"/>
        <v>21508</v>
      </c>
      <c r="E34" s="10">
        <f t="shared" si="12"/>
        <v>-385</v>
      </c>
      <c r="F34" s="10">
        <f t="shared" si="13"/>
        <v>-4579</v>
      </c>
      <c r="G34" s="9">
        <f t="shared" si="14"/>
        <v>1423</v>
      </c>
      <c r="H34" s="9">
        <f t="shared" si="10"/>
        <v>20085</v>
      </c>
    </row>
    <row r="35" spans="1:8" ht="15" customHeight="1">
      <c r="A35" s="4" t="s">
        <v>12</v>
      </c>
      <c r="B35" s="9">
        <f t="shared" si="11"/>
        <v>21423</v>
      </c>
      <c r="C35" s="9">
        <f t="shared" si="11"/>
        <v>17082</v>
      </c>
      <c r="D35" s="9">
        <f t="shared" si="11"/>
        <v>16955</v>
      </c>
      <c r="E35" s="10">
        <f t="shared" si="12"/>
        <v>-127</v>
      </c>
      <c r="F35" s="10">
        <f t="shared" si="13"/>
        <v>-4468</v>
      </c>
      <c r="G35" s="9">
        <f t="shared" si="14"/>
        <v>1320</v>
      </c>
      <c r="H35" s="9">
        <f t="shared" si="10"/>
        <v>15635</v>
      </c>
    </row>
    <row r="36" spans="1:8" ht="15" customHeight="1">
      <c r="A36" s="4" t="s">
        <v>13</v>
      </c>
      <c r="B36" s="9">
        <f t="shared" si="11"/>
        <v>15630</v>
      </c>
      <c r="C36" s="9">
        <f t="shared" si="11"/>
        <v>12581</v>
      </c>
      <c r="D36" s="9">
        <f t="shared" si="11"/>
        <v>12365</v>
      </c>
      <c r="E36" s="10">
        <f t="shared" si="12"/>
        <v>-216</v>
      </c>
      <c r="F36" s="10">
        <f t="shared" si="13"/>
        <v>-3265</v>
      </c>
      <c r="G36" s="9">
        <f t="shared" si="14"/>
        <v>1663</v>
      </c>
      <c r="H36" s="9">
        <f t="shared" si="10"/>
        <v>10702</v>
      </c>
    </row>
    <row r="37" spans="1:8" s="11" customFormat="1" ht="15" customHeight="1">
      <c r="A37" s="4" t="s">
        <v>14</v>
      </c>
      <c r="B37" s="9">
        <f t="shared" si="11"/>
        <v>23644</v>
      </c>
      <c r="C37" s="9">
        <f t="shared" si="11"/>
        <v>19128</v>
      </c>
      <c r="D37" s="9">
        <f t="shared" si="11"/>
        <v>19052</v>
      </c>
      <c r="E37" s="10">
        <f t="shared" si="12"/>
        <v>-76</v>
      </c>
      <c r="F37" s="10">
        <f t="shared" si="13"/>
        <v>-4592</v>
      </c>
      <c r="G37" s="9">
        <f t="shared" si="14"/>
        <v>1640</v>
      </c>
      <c r="H37" s="9">
        <f t="shared" si="10"/>
        <v>17412</v>
      </c>
    </row>
    <row r="38" spans="1:8" ht="15" customHeight="1">
      <c r="A38" s="4" t="s">
        <v>15</v>
      </c>
      <c r="B38" s="9">
        <f t="shared" si="11"/>
        <v>21479</v>
      </c>
      <c r="C38" s="9">
        <f t="shared" si="11"/>
        <v>17767</v>
      </c>
      <c r="D38" s="9">
        <f t="shared" si="11"/>
        <v>17611</v>
      </c>
      <c r="E38" s="10">
        <f t="shared" si="12"/>
        <v>-156</v>
      </c>
      <c r="F38" s="10">
        <f t="shared" si="13"/>
        <v>-3868</v>
      </c>
      <c r="G38" s="9">
        <f t="shared" si="14"/>
        <v>1666</v>
      </c>
      <c r="H38" s="9">
        <f t="shared" si="10"/>
        <v>15945</v>
      </c>
    </row>
    <row r="39" spans="1:8" ht="15" customHeight="1">
      <c r="A39" s="4" t="str">
        <f>"No occupation"&amp;CHAR(185)</f>
        <v>No occupation¹</v>
      </c>
      <c r="B39" s="9">
        <f t="shared" si="11"/>
        <v>28606</v>
      </c>
      <c r="C39" s="9">
        <f t="shared" si="11"/>
        <v>57937</v>
      </c>
      <c r="D39" s="9">
        <f t="shared" si="11"/>
        <v>55770</v>
      </c>
      <c r="E39" s="10">
        <f t="shared" si="12"/>
        <v>-2167</v>
      </c>
      <c r="F39" s="10">
        <f t="shared" si="13"/>
        <v>27164</v>
      </c>
      <c r="G39" s="9">
        <f t="shared" si="14"/>
        <v>8179</v>
      </c>
      <c r="H39" s="9">
        <f t="shared" si="10"/>
        <v>47591</v>
      </c>
    </row>
    <row r="40" spans="1:8" ht="15" customHeight="1">
      <c r="A40" s="5" t="s">
        <v>16</v>
      </c>
      <c r="B40" s="14">
        <f>SUM(B30:B39)</f>
        <v>177969</v>
      </c>
      <c r="C40" s="14">
        <f>SUM(C30:C39)</f>
        <v>178996</v>
      </c>
      <c r="D40" s="14">
        <f>SUM(D30:D39)</f>
        <v>177004</v>
      </c>
      <c r="E40" s="15">
        <f t="shared" si="12"/>
        <v>-1992</v>
      </c>
      <c r="F40" s="17">
        <f t="shared" si="13"/>
        <v>-965</v>
      </c>
      <c r="G40" s="18">
        <f>SUM(G30:G39)</f>
        <v>17120</v>
      </c>
      <c r="H40" s="18">
        <f>SUM(H30:H39)</f>
        <v>159884</v>
      </c>
    </row>
    <row r="41" spans="1:8" ht="15" customHeight="1">
      <c r="A41" s="25" t="s">
        <v>38</v>
      </c>
      <c r="B41" s="25"/>
      <c r="C41" s="25"/>
      <c r="D41" s="25"/>
      <c r="E41" s="25"/>
      <c r="F41" s="25"/>
      <c r="G41" s="25"/>
      <c r="H41" s="25"/>
    </row>
    <row r="42" spans="1:8" ht="27" customHeight="1">
      <c r="A42" s="22" t="s">
        <v>37</v>
      </c>
      <c r="B42" s="22"/>
      <c r="C42" s="22"/>
      <c r="D42" s="22"/>
      <c r="E42" s="22"/>
      <c r="F42" s="22"/>
      <c r="G42" s="22"/>
      <c r="H42" s="22"/>
    </row>
    <row r="43" spans="1:7" ht="15" customHeight="1" hidden="1">
      <c r="A43" s="19" t="s">
        <v>20</v>
      </c>
      <c r="B43" s="19" t="s">
        <v>21</v>
      </c>
      <c r="C43" s="19" t="s">
        <v>22</v>
      </c>
      <c r="D43" s="19" t="s">
        <v>23</v>
      </c>
      <c r="E43" s="19" t="s">
        <v>24</v>
      </c>
      <c r="F43" s="19" t="s">
        <v>25</v>
      </c>
      <c r="G43" s="19" t="s">
        <v>26</v>
      </c>
    </row>
    <row r="44" spans="1:7" ht="15" customHeight="1" hidden="1">
      <c r="A44" s="19" t="s">
        <v>6</v>
      </c>
      <c r="B44" s="19" t="s">
        <v>27</v>
      </c>
      <c r="C44" s="19">
        <v>4491</v>
      </c>
      <c r="D44" s="19">
        <v>3672</v>
      </c>
      <c r="E44" s="19">
        <v>3599</v>
      </c>
      <c r="F44" s="19">
        <v>74</v>
      </c>
      <c r="G44" s="19">
        <v>3525</v>
      </c>
    </row>
    <row r="45" spans="1:7" ht="15" customHeight="1" hidden="1">
      <c r="A45" s="19" t="s">
        <v>6</v>
      </c>
      <c r="B45" s="19" t="s">
        <v>28</v>
      </c>
      <c r="C45" s="19">
        <v>4308</v>
      </c>
      <c r="D45" s="19">
        <v>3293</v>
      </c>
      <c r="E45" s="19">
        <v>3333</v>
      </c>
      <c r="F45" s="19">
        <v>127</v>
      </c>
      <c r="G45" s="19">
        <v>3206</v>
      </c>
    </row>
    <row r="46" spans="1:7" ht="15" customHeight="1" hidden="1">
      <c r="A46" s="19" t="s">
        <v>6</v>
      </c>
      <c r="B46" s="19" t="s">
        <v>29</v>
      </c>
      <c r="C46" s="19">
        <v>3535</v>
      </c>
      <c r="D46" s="19">
        <v>2226</v>
      </c>
      <c r="E46" s="19">
        <v>2176</v>
      </c>
      <c r="F46" s="19">
        <v>109</v>
      </c>
      <c r="G46" s="19">
        <v>2067</v>
      </c>
    </row>
    <row r="47" spans="1:7" ht="15" customHeight="1" hidden="1">
      <c r="A47" s="19" t="s">
        <v>6</v>
      </c>
      <c r="B47" s="19" t="s">
        <v>30</v>
      </c>
      <c r="C47" s="19">
        <v>4571</v>
      </c>
      <c r="D47" s="19">
        <v>3558</v>
      </c>
      <c r="E47" s="19">
        <v>3664</v>
      </c>
      <c r="F47" s="19">
        <v>242</v>
      </c>
      <c r="G47" s="19">
        <v>3422</v>
      </c>
    </row>
    <row r="48" spans="1:7" ht="15" customHeight="1" hidden="1">
      <c r="A48" s="19" t="s">
        <v>6</v>
      </c>
      <c r="B48" s="19" t="s">
        <v>31</v>
      </c>
      <c r="C48" s="19">
        <v>21793</v>
      </c>
      <c r="D48" s="19">
        <v>18101</v>
      </c>
      <c r="E48" s="19">
        <v>17827</v>
      </c>
      <c r="F48" s="19">
        <v>1093</v>
      </c>
      <c r="G48" s="19">
        <v>16734</v>
      </c>
    </row>
    <row r="49" spans="1:7" ht="15" customHeight="1" hidden="1">
      <c r="A49" s="19" t="s">
        <v>6</v>
      </c>
      <c r="B49" s="19" t="s">
        <v>32</v>
      </c>
      <c r="C49" s="19">
        <v>7303</v>
      </c>
      <c r="D49" s="19">
        <v>5525</v>
      </c>
      <c r="E49" s="19">
        <v>5432</v>
      </c>
      <c r="F49" s="19">
        <v>407</v>
      </c>
      <c r="G49" s="19">
        <v>5025</v>
      </c>
    </row>
    <row r="50" spans="1:7" ht="15" customHeight="1" hidden="1">
      <c r="A50" s="19" t="s">
        <v>6</v>
      </c>
      <c r="B50" s="19" t="s">
        <v>33</v>
      </c>
      <c r="C50" s="19">
        <v>5678</v>
      </c>
      <c r="D50" s="19">
        <v>4409</v>
      </c>
      <c r="E50" s="19">
        <v>4352</v>
      </c>
      <c r="F50" s="19">
        <v>717</v>
      </c>
      <c r="G50" s="19">
        <v>3635</v>
      </c>
    </row>
    <row r="51" spans="1:7" ht="15" customHeight="1" hidden="1">
      <c r="A51" s="19" t="s">
        <v>6</v>
      </c>
      <c r="B51" s="19" t="s">
        <v>34</v>
      </c>
      <c r="C51" s="19">
        <v>17113</v>
      </c>
      <c r="D51" s="19">
        <v>13755</v>
      </c>
      <c r="E51" s="19">
        <v>13670</v>
      </c>
      <c r="F51" s="19">
        <v>1196</v>
      </c>
      <c r="G51" s="19">
        <v>12474</v>
      </c>
    </row>
    <row r="52" spans="1:7" ht="15" customHeight="1" hidden="1">
      <c r="A52" s="19" t="s">
        <v>6</v>
      </c>
      <c r="B52" s="19" t="s">
        <v>35</v>
      </c>
      <c r="C52" s="19">
        <v>15413</v>
      </c>
      <c r="D52" s="19">
        <v>12819</v>
      </c>
      <c r="E52" s="19">
        <v>12734</v>
      </c>
      <c r="F52" s="19">
        <v>1109</v>
      </c>
      <c r="G52" s="19">
        <v>11625</v>
      </c>
    </row>
    <row r="53" spans="1:7" ht="15" customHeight="1" hidden="1">
      <c r="A53" s="19" t="s">
        <v>6</v>
      </c>
      <c r="B53" s="19" t="s">
        <v>36</v>
      </c>
      <c r="C53" s="19">
        <v>15728</v>
      </c>
      <c r="D53" s="19">
        <v>31805</v>
      </c>
      <c r="E53" s="19">
        <v>30603</v>
      </c>
      <c r="F53" s="19">
        <v>4690</v>
      </c>
      <c r="G53" s="19">
        <v>25913</v>
      </c>
    </row>
    <row r="54" spans="1:7" ht="15" customHeight="1" hidden="1">
      <c r="A54" s="19" t="s">
        <v>17</v>
      </c>
      <c r="B54" s="19" t="s">
        <v>27</v>
      </c>
      <c r="C54" s="19">
        <v>3708</v>
      </c>
      <c r="D54" s="19">
        <v>3187</v>
      </c>
      <c r="E54" s="19">
        <v>3137</v>
      </c>
      <c r="F54" s="19">
        <v>47</v>
      </c>
      <c r="G54" s="19">
        <v>3090</v>
      </c>
    </row>
    <row r="55" spans="1:7" ht="15" customHeight="1" hidden="1">
      <c r="A55" s="19" t="s">
        <v>17</v>
      </c>
      <c r="B55" s="19" t="s">
        <v>28</v>
      </c>
      <c r="C55" s="19">
        <v>5617</v>
      </c>
      <c r="D55" s="19">
        <v>4748</v>
      </c>
      <c r="E55" s="19">
        <v>5004</v>
      </c>
      <c r="F55" s="19">
        <v>184</v>
      </c>
      <c r="G55" s="19">
        <v>4820</v>
      </c>
    </row>
    <row r="56" spans="1:7" ht="15" customHeight="1" hidden="1">
      <c r="A56" s="19" t="s">
        <v>17</v>
      </c>
      <c r="B56" s="19" t="s">
        <v>29</v>
      </c>
      <c r="C56" s="19">
        <v>2781</v>
      </c>
      <c r="D56" s="19">
        <v>2006</v>
      </c>
      <c r="E56" s="19">
        <v>1959</v>
      </c>
      <c r="F56" s="19">
        <v>80</v>
      </c>
      <c r="G56" s="19">
        <v>1879</v>
      </c>
    </row>
    <row r="57" spans="1:7" ht="15" customHeight="1" hidden="1">
      <c r="A57" s="19" t="s">
        <v>17</v>
      </c>
      <c r="B57" s="19" t="s">
        <v>30</v>
      </c>
      <c r="C57" s="19">
        <v>12089</v>
      </c>
      <c r="D57" s="19">
        <v>9918</v>
      </c>
      <c r="E57" s="19">
        <v>10871</v>
      </c>
      <c r="F57" s="19">
        <v>366</v>
      </c>
      <c r="G57" s="19">
        <v>10505</v>
      </c>
    </row>
    <row r="58" spans="1:7" ht="15" customHeight="1" hidden="1">
      <c r="A58" s="19" t="s">
        <v>17</v>
      </c>
      <c r="B58" s="19" t="s">
        <v>31</v>
      </c>
      <c r="C58" s="19">
        <v>4294</v>
      </c>
      <c r="D58" s="19">
        <v>3792</v>
      </c>
      <c r="E58" s="19">
        <v>3681</v>
      </c>
      <c r="F58" s="19">
        <v>330</v>
      </c>
      <c r="G58" s="19">
        <v>3351</v>
      </c>
    </row>
    <row r="59" spans="1:7" ht="15" customHeight="1" hidden="1">
      <c r="A59" s="19" t="s">
        <v>17</v>
      </c>
      <c r="B59" s="19" t="s">
        <v>32</v>
      </c>
      <c r="C59" s="19">
        <v>14120</v>
      </c>
      <c r="D59" s="19">
        <v>11557</v>
      </c>
      <c r="E59" s="19">
        <v>11523</v>
      </c>
      <c r="F59" s="19">
        <v>913</v>
      </c>
      <c r="G59" s="19">
        <v>10610</v>
      </c>
    </row>
    <row r="60" spans="1:7" ht="15" customHeight="1" hidden="1">
      <c r="A60" s="19" t="s">
        <v>17</v>
      </c>
      <c r="B60" s="19" t="s">
        <v>33</v>
      </c>
      <c r="C60" s="19">
        <v>9952</v>
      </c>
      <c r="D60" s="19">
        <v>8172</v>
      </c>
      <c r="E60" s="19">
        <v>8013</v>
      </c>
      <c r="F60" s="19">
        <v>946</v>
      </c>
      <c r="G60" s="19">
        <v>7067</v>
      </c>
    </row>
    <row r="61" spans="1:7" ht="15" customHeight="1" hidden="1">
      <c r="A61" s="19" t="s">
        <v>17</v>
      </c>
      <c r="B61" s="19" t="s">
        <v>34</v>
      </c>
      <c r="C61" s="19">
        <v>6531</v>
      </c>
      <c r="D61" s="19">
        <v>5373</v>
      </c>
      <c r="E61" s="19">
        <v>5382</v>
      </c>
      <c r="F61" s="19">
        <v>444</v>
      </c>
      <c r="G61" s="19">
        <v>4938</v>
      </c>
    </row>
    <row r="62" spans="1:7" ht="15" customHeight="1" hidden="1">
      <c r="A62" s="19" t="s">
        <v>17</v>
      </c>
      <c r="B62" s="19" t="s">
        <v>35</v>
      </c>
      <c r="C62" s="19">
        <v>6066</v>
      </c>
      <c r="D62" s="19">
        <v>4948</v>
      </c>
      <c r="E62" s="19">
        <v>4877</v>
      </c>
      <c r="F62" s="19">
        <v>557</v>
      </c>
      <c r="G62" s="19">
        <v>4320</v>
      </c>
    </row>
    <row r="63" spans="1:7" ht="15" customHeight="1" hidden="1">
      <c r="A63" s="19" t="s">
        <v>17</v>
      </c>
      <c r="B63" s="19" t="s">
        <v>36</v>
      </c>
      <c r="C63" s="19">
        <v>12878</v>
      </c>
      <c r="D63" s="19">
        <v>26132</v>
      </c>
      <c r="E63" s="19">
        <v>25167</v>
      </c>
      <c r="F63" s="19">
        <v>3489</v>
      </c>
      <c r="G63" s="19">
        <v>21678</v>
      </c>
    </row>
    <row r="64" spans="1:7" ht="15" customHeight="1" hidden="1">
      <c r="A64" s="19" t="s">
        <v>19</v>
      </c>
      <c r="B64" s="19" t="s">
        <v>27</v>
      </c>
      <c r="C64" s="19">
        <v>8199</v>
      </c>
      <c r="D64" s="19">
        <v>6859</v>
      </c>
      <c r="E64" s="19">
        <v>6736</v>
      </c>
      <c r="F64" s="19">
        <v>121</v>
      </c>
      <c r="G64" s="19">
        <v>6615</v>
      </c>
    </row>
    <row r="65" spans="1:7" ht="15" customHeight="1" hidden="1">
      <c r="A65" s="19" t="s">
        <v>19</v>
      </c>
      <c r="B65" s="19" t="s">
        <v>28</v>
      </c>
      <c r="C65" s="19">
        <v>9925</v>
      </c>
      <c r="D65" s="19">
        <v>8041</v>
      </c>
      <c r="E65" s="19">
        <v>8337</v>
      </c>
      <c r="F65" s="19">
        <v>311</v>
      </c>
      <c r="G65" s="19">
        <v>8026</v>
      </c>
    </row>
    <row r="66" spans="1:7" ht="15" customHeight="1" hidden="1">
      <c r="A66" s="19" t="s">
        <v>19</v>
      </c>
      <c r="B66" s="19" t="s">
        <v>29</v>
      </c>
      <c r="C66" s="19">
        <v>6316</v>
      </c>
      <c r="D66" s="19">
        <v>4232</v>
      </c>
      <c r="E66" s="19">
        <v>4135</v>
      </c>
      <c r="F66" s="19">
        <v>189</v>
      </c>
      <c r="G66" s="19">
        <v>3946</v>
      </c>
    </row>
    <row r="67" spans="1:7" ht="15" customHeight="1" hidden="1">
      <c r="A67" s="19" t="s">
        <v>19</v>
      </c>
      <c r="B67" s="19" t="s">
        <v>30</v>
      </c>
      <c r="C67" s="19">
        <v>16660</v>
      </c>
      <c r="D67" s="19">
        <v>13476</v>
      </c>
      <c r="E67" s="19">
        <v>14535</v>
      </c>
      <c r="F67" s="19">
        <v>608</v>
      </c>
      <c r="G67" s="19">
        <v>13927</v>
      </c>
    </row>
    <row r="68" spans="1:7" ht="15" customHeight="1" hidden="1">
      <c r="A68" s="19" t="s">
        <v>19</v>
      </c>
      <c r="B68" s="19" t="s">
        <v>31</v>
      </c>
      <c r="C68" s="19">
        <v>26087</v>
      </c>
      <c r="D68" s="19">
        <v>21893</v>
      </c>
      <c r="E68" s="19">
        <v>21508</v>
      </c>
      <c r="F68" s="19">
        <v>1423</v>
      </c>
      <c r="G68" s="19">
        <v>20085</v>
      </c>
    </row>
    <row r="69" spans="1:7" ht="15" customHeight="1" hidden="1">
      <c r="A69" s="19" t="s">
        <v>19</v>
      </c>
      <c r="B69" s="19" t="s">
        <v>32</v>
      </c>
      <c r="C69" s="19">
        <v>21423</v>
      </c>
      <c r="D69" s="19">
        <v>17082</v>
      </c>
      <c r="E69" s="19">
        <v>16955</v>
      </c>
      <c r="F69" s="19">
        <v>1320</v>
      </c>
      <c r="G69" s="19">
        <v>15635</v>
      </c>
    </row>
    <row r="70" spans="1:7" ht="15" customHeight="1" hidden="1">
      <c r="A70" s="19" t="s">
        <v>19</v>
      </c>
      <c r="B70" s="19" t="s">
        <v>33</v>
      </c>
      <c r="C70" s="19">
        <v>15630</v>
      </c>
      <c r="D70" s="19">
        <v>12581</v>
      </c>
      <c r="E70" s="19">
        <v>12365</v>
      </c>
      <c r="F70" s="19">
        <v>1663</v>
      </c>
      <c r="G70" s="19">
        <v>10702</v>
      </c>
    </row>
    <row r="71" spans="1:7" ht="15" customHeight="1" hidden="1">
      <c r="A71" s="19" t="s">
        <v>19</v>
      </c>
      <c r="B71" s="19" t="s">
        <v>34</v>
      </c>
      <c r="C71" s="19">
        <v>23644</v>
      </c>
      <c r="D71" s="19">
        <v>19128</v>
      </c>
      <c r="E71" s="19">
        <v>19052</v>
      </c>
      <c r="F71" s="19">
        <v>1640</v>
      </c>
      <c r="G71" s="19">
        <v>17412</v>
      </c>
    </row>
    <row r="72" spans="1:7" ht="15" customHeight="1" hidden="1">
      <c r="A72" s="19" t="s">
        <v>19</v>
      </c>
      <c r="B72" s="19" t="s">
        <v>35</v>
      </c>
      <c r="C72" s="19">
        <v>21479</v>
      </c>
      <c r="D72" s="19">
        <v>17767</v>
      </c>
      <c r="E72" s="19">
        <v>17611</v>
      </c>
      <c r="F72" s="19">
        <v>1666</v>
      </c>
      <c r="G72" s="19">
        <v>15945</v>
      </c>
    </row>
    <row r="73" spans="1:7" ht="15" customHeight="1" hidden="1">
      <c r="A73" s="19" t="s">
        <v>19</v>
      </c>
      <c r="B73" s="19" t="s">
        <v>36</v>
      </c>
      <c r="C73" s="19">
        <v>28606</v>
      </c>
      <c r="D73" s="19">
        <v>57937</v>
      </c>
      <c r="E73" s="19">
        <v>55770</v>
      </c>
      <c r="F73" s="19">
        <v>8179</v>
      </c>
      <c r="G73" s="19">
        <v>47591</v>
      </c>
    </row>
    <row r="74" ht="15" customHeight="1" hidden="1"/>
    <row r="75" ht="15" customHeight="1" hidden="1"/>
    <row r="76" ht="15" customHeight="1" hidden="1"/>
    <row r="77" ht="15" customHeight="1" hidden="1"/>
  </sheetData>
  <sheetProtection password="C70D" sheet="1"/>
  <mergeCells count="8">
    <mergeCell ref="A1:H1"/>
    <mergeCell ref="A3:H3"/>
    <mergeCell ref="A42:H42"/>
    <mergeCell ref="A15:H15"/>
    <mergeCell ref="A16:H16"/>
    <mergeCell ref="A28:H28"/>
    <mergeCell ref="A29:H29"/>
    <mergeCell ref="A41:H41"/>
  </mergeCells>
  <printOptions/>
  <pageMargins left="0.5905511811023623" right="0.5511811023622047"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G46"/>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Central Statistics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oreillymrg</dc:creator>
  <cp:keywords/>
  <dc:description/>
  <cp:lastModifiedBy>Marie O'Connor</cp:lastModifiedBy>
  <cp:lastPrinted>2014-06-03T12:37:33Z</cp:lastPrinted>
  <dcterms:created xsi:type="dcterms:W3CDTF">2001-05-31T09:22:34Z</dcterms:created>
  <dcterms:modified xsi:type="dcterms:W3CDTF">2022-05-04T15:21:50Z</dcterms:modified>
  <cp:category/>
  <cp:version/>
  <cp:contentType/>
  <cp:contentStatus/>
</cp:coreProperties>
</file>