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0" windowWidth="14265" windowHeight="12495" activeTab="0"/>
  </bookViews>
  <sheets>
    <sheet name="ELCQ2018Q2TBL5B" sheetId="1" r:id="rId1"/>
  </sheets>
  <definedNames>
    <definedName name="_xlnm.Print_Area" localSheetId="0">'ELCQ2018Q2TBL5B'!$A$1:$K$27</definedName>
    <definedName name="tbl5bdata">'ELCQ2018Q2TBL5B'!$B$34:$K$53</definedName>
  </definedNames>
  <calcPr fullCalcOnLoad="1"/>
</workbook>
</file>

<file path=xl/sharedStrings.xml><?xml version="1.0" encoding="utf-8"?>
<sst xmlns="http://schemas.openxmlformats.org/spreadsheetml/2006/main" count="80" uniqueCount="62">
  <si>
    <t>Table 5b Average hourly irregular earnings by economic sector and other characteristics and quarter¹²</t>
  </si>
  <si>
    <t>NACE Principal Activity</t>
  </si>
  <si>
    <t>Quarterly change</t>
  </si>
  <si>
    <t xml:space="preserve">Annual change </t>
  </si>
  <si>
    <t>€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</si>
  <si>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</si>
  <si>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</si>
  <si>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</si>
  <si>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</si>
  <si>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</si>
  <si>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</si>
  <si>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</si>
  <si>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</si>
  <si>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</si>
  <si>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</si>
  <si>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</si>
  <si>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</si>
  <si>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</si>
  <si>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</si>
  <si>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</si>
  <si>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</si>
  <si>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</si>
  <si>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</si>
  <si>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</si>
  <si>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</si>
  <si>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</si>
  <si>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</si>
  <si>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</si>
  <si>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</si>
  <si>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</si>
  <si>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</si>
  <si>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Total</t>
  </si>
  <si>
    <t>Public/Private Sector³</t>
  </si>
  <si>
    <t>Private sector</t>
  </si>
  <si>
    <t>Public sector²</t>
  </si>
  <si>
    <t>Size of Enterprise</t>
  </si>
  <si>
    <t>Less than 50 employees</t>
  </si>
  <si>
    <t>50-250 employees</t>
  </si>
  <si>
    <t>Greater than 250 employees</t>
  </si>
  <si>
    <t>¹ Average hourly irregular earnings plus the average hourly earnings excluding irregular earnings in Table 5a equal average hourly earnings as set out in Table 2.</t>
  </si>
  <si>
    <t>² Average hourly earnings excluding irregular earnings by Public sector sub-sector are set out in Table 8d.</t>
  </si>
  <si>
    <t>³ For additional Public/Private data see statbank table EHQ08.</t>
  </si>
  <si>
    <t>* Preliminary Estimates</t>
  </si>
  <si>
    <t>Group</t>
  </si>
  <si>
    <t>Q213</t>
  </si>
  <si>
    <t>Q214</t>
  </si>
  <si>
    <t>Q215</t>
  </si>
  <si>
    <t>Q216</t>
  </si>
  <si>
    <t>Q217</t>
  </si>
  <si>
    <t>Q118</t>
  </si>
  <si>
    <t>Q218</t>
  </si>
  <si>
    <t>SecOrder</t>
  </si>
  <si>
    <t>Q211</t>
  </si>
  <si>
    <t>BE</t>
  </si>
  <si>
    <t>KL</t>
  </si>
  <si>
    <t>RS</t>
  </si>
  <si>
    <t>All Sectors</t>
  </si>
  <si>
    <t>Private Sector</t>
  </si>
  <si>
    <t>Public Service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</si>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</sst>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;\-0.00"/>
    <numFmt numFmtId="165" formatCode="0.00_ ;[Red]\-0.00\ "/>
    <numFmt numFmtId="166" formatCode="\+0.00_ ;\-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4" fontId="4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39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 applyProtection="1">
      <alignment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58" applyNumberFormat="1" applyFont="1" applyFill="1" applyBorder="1" applyAlignment="1" applyProtection="1">
      <alignment horizontal="right" vertical="center"/>
      <protection hidden="1"/>
    </xf>
    <xf numFmtId="4" fontId="39" fillId="0" borderId="0" xfId="58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39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9" fillId="0" borderId="0" xfId="0" applyFont="1" applyFill="1" applyAlignment="1">
      <alignment vertical="center"/>
    </xf>
    <xf numFmtId="165" fontId="39" fillId="0" borderId="0" xfId="0" applyNumberFormat="1" applyFont="1" applyFill="1" applyBorder="1" applyAlignment="1" applyProtection="1">
      <alignment horizontal="right" vertical="center"/>
      <protection hidden="1"/>
    </xf>
    <xf numFmtId="165" fontId="4" fillId="0" borderId="0" xfId="58" applyNumberFormat="1" applyFont="1" applyFill="1" applyBorder="1" applyAlignment="1" applyProtection="1">
      <alignment horizontal="right" vertical="center"/>
      <protection hidden="1"/>
    </xf>
    <xf numFmtId="165" fontId="39" fillId="0" borderId="0" xfId="58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11" xfId="58" applyNumberFormat="1" applyFont="1" applyFill="1" applyBorder="1" applyAlignment="1" applyProtection="1">
      <alignment horizontal="right" vertical="center"/>
      <protection hidden="1"/>
    </xf>
    <xf numFmtId="4" fontId="39" fillId="0" borderId="11" xfId="58" applyNumberFormat="1" applyFont="1" applyFill="1" applyBorder="1" applyAlignment="1" applyProtection="1">
      <alignment horizontal="right" vertical="center"/>
      <protection hidden="1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2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2" fontId="4" fillId="0" borderId="12" xfId="0" applyNumberFormat="1" applyFont="1" applyFill="1" applyBorder="1" applyAlignment="1" applyProtection="1">
      <alignment horizontal="right" vertical="center" wrapText="1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right" vertical="center" wrapText="1"/>
      <protection hidden="1"/>
    </xf>
    <xf numFmtId="0" fontId="3" fillId="0" borderId="11" xfId="0" applyFont="1" applyFill="1" applyBorder="1" applyAlignment="1" applyProtection="1">
      <alignment horizontal="right" vertical="center" wrapText="1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Alignment="1" applyProtection="1">
      <alignment horizontal="left" vertical="center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4" fontId="2" fillId="0" borderId="12" xfId="0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87" zoomScalePageLayoutView="0" workbookViewId="0" topLeftCell="A1">
      <selection activeCell="A1" sqref="A1:K1"/>
    </sheetView>
  </sheetViews>
  <sheetFormatPr defaultColWidth="9.140625" defaultRowHeight="11.25" customHeight="1"/>
  <cols>
    <col min="1" max="1" width="10.7109375" style="1" customWidth="1"/>
    <col min="2" max="2" width="30.7109375" style="1" customWidth="1"/>
    <col min="3" max="4" width="10.7109375" style="1" customWidth="1"/>
    <col min="5" max="11" width="10.7109375" style="11" customWidth="1"/>
    <col min="12" max="16384" width="9.140625" style="11" customWidth="1"/>
  </cols>
  <sheetData>
    <row r="1" spans="1:11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49" t="s">
        <v>1</v>
      </c>
      <c r="B2" s="49"/>
      <c r="C2" s="2" t="str">
        <f aca="true" t="shared" si="0" ref="C2:I2">20&amp;RIGHT(C34,2)</f>
        <v>2013</v>
      </c>
      <c r="D2" s="2" t="str">
        <f t="shared" si="0"/>
        <v>2014</v>
      </c>
      <c r="E2" s="2" t="str">
        <f t="shared" si="0"/>
        <v>2015</v>
      </c>
      <c r="F2" s="2" t="str">
        <f t="shared" si="0"/>
        <v>2016</v>
      </c>
      <c r="G2" s="3" t="str">
        <f t="shared" si="0"/>
        <v>2017</v>
      </c>
      <c r="H2" s="4" t="str">
        <f t="shared" si="0"/>
        <v>2018</v>
      </c>
      <c r="I2" s="5" t="str">
        <f t="shared" si="0"/>
        <v>2018</v>
      </c>
      <c r="J2" s="51" t="s">
        <v>2</v>
      </c>
      <c r="K2" s="51" t="s">
        <v>3</v>
      </c>
    </row>
    <row r="3" spans="1:11" ht="15" customHeight="1">
      <c r="A3" s="50"/>
      <c r="B3" s="50"/>
      <c r="C3" s="9" t="str">
        <f aca="true" t="shared" si="1" ref="C3:H3">LEFT(C34,2)</f>
        <v>Q2</v>
      </c>
      <c r="D3" s="9" t="str">
        <f t="shared" si="1"/>
        <v>Q2</v>
      </c>
      <c r="E3" s="9" t="str">
        <f t="shared" si="1"/>
        <v>Q2</v>
      </c>
      <c r="F3" s="10" t="str">
        <f t="shared" si="1"/>
        <v>Q2</v>
      </c>
      <c r="G3" s="8" t="str">
        <f t="shared" si="1"/>
        <v>Q2</v>
      </c>
      <c r="H3" s="8" t="str">
        <f t="shared" si="1"/>
        <v>Q1</v>
      </c>
      <c r="I3" s="10" t="str">
        <f>LEFT(I34,2)&amp;"*"</f>
        <v>Q2*</v>
      </c>
      <c r="J3" s="52"/>
      <c r="K3" s="52"/>
    </row>
    <row r="4" spans="1:11" ht="15" customHeight="1">
      <c r="A4" s="7"/>
      <c r="B4" s="6"/>
      <c r="C4" s="6" t="s">
        <v>4</v>
      </c>
      <c r="D4" s="6" t="s">
        <v>4</v>
      </c>
      <c r="E4" s="6" t="s">
        <v>4</v>
      </c>
      <c r="F4" s="7" t="s">
        <v>4</v>
      </c>
      <c r="G4" s="6" t="s">
        <v>4</v>
      </c>
      <c r="H4" s="7" t="s">
        <v>4</v>
      </c>
      <c r="I4" s="6" t="s">
        <v>4</v>
      </c>
      <c r="J4" s="6" t="s">
        <v>4</v>
      </c>
      <c r="K4" s="6" t="s">
        <v>4</v>
      </c>
    </row>
    <row r="5" spans="1:11" ht="15" customHeight="1">
      <c r="A5" s="12" t="s">
        <v>5</v>
      </c>
      <c r="B5" s="12" t="s">
        <v>6</v>
      </c>
      <c r="C5" s="13">
        <f aca="true" t="shared" si="2" ref="C5:I18">IF(C35="","",IF(ISNUMBER(VALUE(C35)),VALUE(C35),C35))</f>
        <v>1.21</v>
      </c>
      <c r="D5" s="13">
        <f t="shared" si="2"/>
        <v>1.4</v>
      </c>
      <c r="E5" s="14">
        <f t="shared" si="2"/>
        <v>1.16</v>
      </c>
      <c r="F5" s="15">
        <f t="shared" si="2"/>
        <v>1.29</v>
      </c>
      <c r="G5" s="15">
        <f t="shared" si="2"/>
        <v>1.15</v>
      </c>
      <c r="H5" s="15">
        <f t="shared" si="2"/>
        <v>2.28</v>
      </c>
      <c r="I5" s="16">
        <f t="shared" si="2"/>
        <v>1.23</v>
      </c>
      <c r="J5" s="42">
        <f>IF(OR(ROUND((I5-H5),2)&gt;0,ROUND((I5-H5),2)&lt;0),ROUND((I5-H5),2),"-")</f>
        <v>-1.05</v>
      </c>
      <c r="K5" s="42">
        <f>IF(OR(ROUND((I5-G5),2)&gt;0,ROUND((I5-G5),2)&lt;0),ROUND((I5-G5),2),"-")</f>
        <v>0.08</v>
      </c>
    </row>
    <row r="6" spans="1:11" ht="15" customHeight="1">
      <c r="A6" s="12" t="s">
        <v>7</v>
      </c>
      <c r="B6" s="12" t="s">
        <v>8</v>
      </c>
      <c r="C6" s="13">
        <f t="shared" si="2"/>
        <v>0.48</v>
      </c>
      <c r="D6" s="13">
        <f t="shared" si="2"/>
        <v>0.5</v>
      </c>
      <c r="E6" s="14">
        <f t="shared" si="2"/>
        <v>0.29</v>
      </c>
      <c r="F6" s="15">
        <f t="shared" si="2"/>
        <v>0.39</v>
      </c>
      <c r="G6" s="15">
        <f t="shared" si="2"/>
        <v>0.54</v>
      </c>
      <c r="H6" s="15">
        <f t="shared" si="2"/>
        <v>0.25</v>
      </c>
      <c r="I6" s="16">
        <f t="shared" si="2"/>
        <v>0.31</v>
      </c>
      <c r="J6" s="35">
        <f aca="true" t="shared" si="3" ref="J6:J25">IF(OR(ROUND((I6-H6),2)&gt;0,ROUND((I6-H6),2)&lt;0),ROUND((I6-H6),2),"-")</f>
        <v>0.06</v>
      </c>
      <c r="K6" s="35">
        <f aca="true" t="shared" si="4" ref="K6:K25">IF(OR(ROUND((I6-G6),2)&gt;0,ROUND((I6-G6),2)&lt;0),ROUND((I6-G6),2),"-")</f>
        <v>-0.23</v>
      </c>
    </row>
    <row r="7" spans="1:11" s="19" customFormat="1" ht="27" customHeight="1">
      <c r="A7" s="18" t="s">
        <v>9</v>
      </c>
      <c r="B7" s="18" t="s">
        <v>10</v>
      </c>
      <c r="C7" s="13">
        <f t="shared" si="2"/>
        <v>0.9</v>
      </c>
      <c r="D7" s="13">
        <f t="shared" si="2"/>
        <v>0.96</v>
      </c>
      <c r="E7" s="14">
        <f t="shared" si="2"/>
        <v>0.9</v>
      </c>
      <c r="F7" s="15">
        <f t="shared" si="2"/>
        <v>1.11</v>
      </c>
      <c r="G7" s="15">
        <f t="shared" si="2"/>
        <v>1.02</v>
      </c>
      <c r="H7" s="15">
        <f t="shared" si="2"/>
        <v>1.22</v>
      </c>
      <c r="I7" s="16">
        <f t="shared" si="2"/>
        <v>1.16</v>
      </c>
      <c r="J7" s="35">
        <f t="shared" si="3"/>
        <v>-0.06</v>
      </c>
      <c r="K7" s="35">
        <f t="shared" si="4"/>
        <v>0.14</v>
      </c>
    </row>
    <row r="8" spans="1:11" ht="15" customHeight="1">
      <c r="A8" s="12" t="s">
        <v>11</v>
      </c>
      <c r="B8" s="18" t="s">
        <v>12</v>
      </c>
      <c r="C8" s="13">
        <f t="shared" si="2"/>
        <v>1.33</v>
      </c>
      <c r="D8" s="13">
        <f t="shared" si="2"/>
        <v>1.47</v>
      </c>
      <c r="E8" s="14">
        <f t="shared" si="2"/>
        <v>1.18</v>
      </c>
      <c r="F8" s="15">
        <f t="shared" si="2"/>
        <v>1.29</v>
      </c>
      <c r="G8" s="15">
        <f t="shared" si="2"/>
        <v>1.14</v>
      </c>
      <c r="H8" s="15">
        <f t="shared" si="2"/>
        <v>0.91</v>
      </c>
      <c r="I8" s="16">
        <f t="shared" si="2"/>
        <v>1.23</v>
      </c>
      <c r="J8" s="35">
        <f t="shared" si="3"/>
        <v>0.32</v>
      </c>
      <c r="K8" s="35">
        <f t="shared" si="4"/>
        <v>0.09</v>
      </c>
    </row>
    <row r="9" spans="1:11" ht="15" customHeight="1">
      <c r="A9" s="12" t="s">
        <v>13</v>
      </c>
      <c r="B9" s="18" t="s">
        <v>14</v>
      </c>
      <c r="C9" s="13">
        <f t="shared" si="2"/>
        <v>0.18</v>
      </c>
      <c r="D9" s="13">
        <f t="shared" si="2"/>
        <v>0.2</v>
      </c>
      <c r="E9" s="14">
        <f t="shared" si="2"/>
        <v>0.24</v>
      </c>
      <c r="F9" s="15">
        <f t="shared" si="2"/>
        <v>0.22</v>
      </c>
      <c r="G9" s="15">
        <f t="shared" si="2"/>
        <v>0.29</v>
      </c>
      <c r="H9" s="15">
        <f t="shared" si="2"/>
        <v>0.63</v>
      </c>
      <c r="I9" s="16">
        <f t="shared" si="2"/>
        <v>0.27</v>
      </c>
      <c r="J9" s="35">
        <f t="shared" si="3"/>
        <v>-0.36</v>
      </c>
      <c r="K9" s="35">
        <f t="shared" si="4"/>
        <v>-0.02</v>
      </c>
    </row>
    <row r="10" spans="1:11" ht="15" customHeight="1">
      <c r="A10" s="20" t="s">
        <v>15</v>
      </c>
      <c r="B10" s="20" t="s">
        <v>16</v>
      </c>
      <c r="C10" s="13">
        <f t="shared" si="2"/>
        <v>2.23</v>
      </c>
      <c r="D10" s="13">
        <f t="shared" si="2"/>
        <v>2.5</v>
      </c>
      <c r="E10" s="14">
        <f t="shared" si="2"/>
        <v>2.55</v>
      </c>
      <c r="F10" s="15">
        <f t="shared" si="2"/>
        <v>2.63</v>
      </c>
      <c r="G10" s="15">
        <f t="shared" si="2"/>
        <v>3.08</v>
      </c>
      <c r="H10" s="15">
        <f t="shared" si="2"/>
        <v>5.75</v>
      </c>
      <c r="I10" s="16">
        <f t="shared" si="2"/>
        <v>4.13</v>
      </c>
      <c r="J10" s="35">
        <f t="shared" si="3"/>
        <v>-1.62</v>
      </c>
      <c r="K10" s="35">
        <f t="shared" si="4"/>
        <v>1.05</v>
      </c>
    </row>
    <row r="11" spans="1:11" ht="15" customHeight="1">
      <c r="A11" s="20" t="s">
        <v>17</v>
      </c>
      <c r="B11" s="20" t="s">
        <v>18</v>
      </c>
      <c r="C11" s="13">
        <f t="shared" si="2"/>
        <v>1.55</v>
      </c>
      <c r="D11" s="13">
        <f t="shared" si="2"/>
        <v>1.59</v>
      </c>
      <c r="E11" s="14">
        <f t="shared" si="2"/>
        <v>1.75</v>
      </c>
      <c r="F11" s="15">
        <f t="shared" si="2"/>
        <v>1.7</v>
      </c>
      <c r="G11" s="15">
        <f t="shared" si="2"/>
        <v>1.7</v>
      </c>
      <c r="H11" s="15">
        <f t="shared" si="2"/>
        <v>6.44</v>
      </c>
      <c r="I11" s="16">
        <f t="shared" si="2"/>
        <v>2.52</v>
      </c>
      <c r="J11" s="35">
        <f t="shared" si="3"/>
        <v>-3.92</v>
      </c>
      <c r="K11" s="35">
        <f t="shared" si="4"/>
        <v>0.82</v>
      </c>
    </row>
    <row r="12" spans="1:11" ht="27" customHeight="1">
      <c r="A12" s="20" t="s">
        <v>19</v>
      </c>
      <c r="B12" s="21" t="s">
        <v>20</v>
      </c>
      <c r="C12" s="13">
        <f t="shared" si="2"/>
        <v>0.71</v>
      </c>
      <c r="D12" s="13">
        <f t="shared" si="2"/>
        <v>1.15</v>
      </c>
      <c r="E12" s="14">
        <f t="shared" si="2"/>
        <v>1</v>
      </c>
      <c r="F12" s="15">
        <f t="shared" si="2"/>
        <v>1.17</v>
      </c>
      <c r="G12" s="15">
        <f t="shared" si="2"/>
        <v>1.47</v>
      </c>
      <c r="H12" s="15">
        <f t="shared" si="2"/>
        <v>2.26</v>
      </c>
      <c r="I12" s="16">
        <f t="shared" si="2"/>
        <v>2.05</v>
      </c>
      <c r="J12" s="35">
        <f t="shared" si="3"/>
        <v>-0.21</v>
      </c>
      <c r="K12" s="35">
        <f t="shared" si="4"/>
        <v>0.58</v>
      </c>
    </row>
    <row r="13" spans="1:11" ht="15" customHeight="1">
      <c r="A13" s="20" t="s">
        <v>21</v>
      </c>
      <c r="B13" s="20" t="s">
        <v>22</v>
      </c>
      <c r="C13" s="13">
        <f t="shared" si="2"/>
        <v>0.68</v>
      </c>
      <c r="D13" s="13">
        <f t="shared" si="2"/>
        <v>0.77</v>
      </c>
      <c r="E13" s="14">
        <f t="shared" si="2"/>
        <v>0.89</v>
      </c>
      <c r="F13" s="15">
        <f t="shared" si="2"/>
        <v>0.95</v>
      </c>
      <c r="G13" s="15">
        <f t="shared" si="2"/>
        <v>0.9</v>
      </c>
      <c r="H13" s="15">
        <f t="shared" si="2"/>
        <v>1.58</v>
      </c>
      <c r="I13" s="16">
        <f t="shared" si="2"/>
        <v>0.73</v>
      </c>
      <c r="J13" s="35">
        <f t="shared" si="3"/>
        <v>-0.85</v>
      </c>
      <c r="K13" s="35">
        <f t="shared" si="4"/>
        <v>-0.17</v>
      </c>
    </row>
    <row r="14" spans="1:11" ht="15" customHeight="1">
      <c r="A14" s="20" t="s">
        <v>23</v>
      </c>
      <c r="B14" s="20" t="s">
        <v>24</v>
      </c>
      <c r="C14" s="13">
        <f t="shared" si="2"/>
        <v>1.31</v>
      </c>
      <c r="D14" s="13">
        <f t="shared" si="2"/>
        <v>1.37</v>
      </c>
      <c r="E14" s="14">
        <f t="shared" si="2"/>
        <v>1.28</v>
      </c>
      <c r="F14" s="15">
        <f t="shared" si="2"/>
        <v>1.29</v>
      </c>
      <c r="G14" s="15">
        <f t="shared" si="2"/>
        <v>1.41</v>
      </c>
      <c r="H14" s="15">
        <f t="shared" si="2"/>
        <v>1.36</v>
      </c>
      <c r="I14" s="16">
        <f t="shared" si="2"/>
        <v>1.48</v>
      </c>
      <c r="J14" s="35">
        <f t="shared" si="3"/>
        <v>0.12</v>
      </c>
      <c r="K14" s="35">
        <f t="shared" si="4"/>
        <v>0.07</v>
      </c>
    </row>
    <row r="15" spans="1:11" ht="15" customHeight="1">
      <c r="A15" s="20" t="s">
        <v>25</v>
      </c>
      <c r="B15" s="20" t="s">
        <v>26</v>
      </c>
      <c r="C15" s="13">
        <f t="shared" si="2"/>
        <v>0.32</v>
      </c>
      <c r="D15" s="13">
        <f t="shared" si="2"/>
        <v>0.33</v>
      </c>
      <c r="E15" s="14">
        <f t="shared" si="2"/>
        <v>0.39</v>
      </c>
      <c r="F15" s="15">
        <f t="shared" si="2"/>
        <v>0.33</v>
      </c>
      <c r="G15" s="15">
        <f t="shared" si="2"/>
        <v>0.43</v>
      </c>
      <c r="H15" s="15">
        <f t="shared" si="2"/>
        <v>0.32</v>
      </c>
      <c r="I15" s="16">
        <f t="shared" si="2"/>
        <v>0.39</v>
      </c>
      <c r="J15" s="35">
        <f t="shared" si="3"/>
        <v>0.07</v>
      </c>
      <c r="K15" s="35">
        <f t="shared" si="4"/>
        <v>-0.04</v>
      </c>
    </row>
    <row r="16" spans="1:11" ht="15" customHeight="1">
      <c r="A16" s="20" t="s">
        <v>27</v>
      </c>
      <c r="B16" s="18" t="s">
        <v>28</v>
      </c>
      <c r="C16" s="13">
        <f t="shared" si="2"/>
        <v>1.18</v>
      </c>
      <c r="D16" s="13">
        <f t="shared" si="2"/>
        <v>1</v>
      </c>
      <c r="E16" s="14">
        <f t="shared" si="2"/>
        <v>0.96</v>
      </c>
      <c r="F16" s="15">
        <f t="shared" si="2"/>
        <v>0.98</v>
      </c>
      <c r="G16" s="15">
        <f t="shared" si="2"/>
        <v>1.04</v>
      </c>
      <c r="H16" s="15">
        <f t="shared" si="2"/>
        <v>0.96</v>
      </c>
      <c r="I16" s="16">
        <f t="shared" si="2"/>
        <v>1.02</v>
      </c>
      <c r="J16" s="35">
        <f t="shared" si="3"/>
        <v>0.06</v>
      </c>
      <c r="K16" s="35">
        <f t="shared" si="4"/>
        <v>-0.02</v>
      </c>
    </row>
    <row r="17" spans="1:11" ht="27" customHeight="1">
      <c r="A17" s="22" t="s">
        <v>29</v>
      </c>
      <c r="B17" s="21" t="s">
        <v>30</v>
      </c>
      <c r="C17" s="13">
        <f t="shared" si="2"/>
        <v>0.46</v>
      </c>
      <c r="D17" s="13">
        <f t="shared" si="2"/>
        <v>0.47</v>
      </c>
      <c r="E17" s="14">
        <f t="shared" si="2"/>
        <v>0.42</v>
      </c>
      <c r="F17" s="15">
        <f t="shared" si="2"/>
        <v>0.5</v>
      </c>
      <c r="G17" s="15">
        <f t="shared" si="2"/>
        <v>0.55</v>
      </c>
      <c r="H17" s="15">
        <f t="shared" si="2"/>
        <v>1.05</v>
      </c>
      <c r="I17" s="16">
        <f t="shared" si="2"/>
        <v>0.53</v>
      </c>
      <c r="J17" s="35">
        <f t="shared" si="3"/>
        <v>-0.52</v>
      </c>
      <c r="K17" s="35">
        <f t="shared" si="4"/>
        <v>-0.02</v>
      </c>
    </row>
    <row r="18" spans="1:11" ht="15" customHeight="1">
      <c r="A18" s="23" t="s">
        <v>31</v>
      </c>
      <c r="B18" s="23"/>
      <c r="C18" s="39">
        <f t="shared" si="2"/>
        <v>1</v>
      </c>
      <c r="D18" s="39">
        <f t="shared" si="2"/>
        <v>1.06</v>
      </c>
      <c r="E18" s="39">
        <f t="shared" si="2"/>
        <v>0.99</v>
      </c>
      <c r="F18" s="39">
        <f t="shared" si="2"/>
        <v>1.06</v>
      </c>
      <c r="G18" s="39">
        <f t="shared" si="2"/>
        <v>1.09</v>
      </c>
      <c r="H18" s="39">
        <f t="shared" si="2"/>
        <v>1.74</v>
      </c>
      <c r="I18" s="26">
        <f t="shared" si="2"/>
        <v>1.21</v>
      </c>
      <c r="J18" s="40">
        <f t="shared" si="3"/>
        <v>-0.53</v>
      </c>
      <c r="K18" s="40">
        <f t="shared" si="4"/>
        <v>0.12</v>
      </c>
    </row>
    <row r="19" spans="1:11" ht="15" customHeight="1">
      <c r="A19" s="59" t="s">
        <v>32</v>
      </c>
      <c r="B19" s="59"/>
      <c r="C19" s="27"/>
      <c r="D19" s="27"/>
      <c r="E19" s="27"/>
      <c r="F19" s="16"/>
      <c r="G19" s="16"/>
      <c r="H19" s="16"/>
      <c r="I19" s="25"/>
      <c r="J19" s="41"/>
      <c r="K19" s="41"/>
    </row>
    <row r="20" spans="1:11" ht="15" customHeight="1">
      <c r="A20" s="55" t="s">
        <v>33</v>
      </c>
      <c r="B20" s="55"/>
      <c r="C20" s="13">
        <f aca="true" t="shared" si="5" ref="C20:I21">IF(C49="","",IF(ISNUMBER(VALUE(C49)),VALUE(C49),C49))</f>
        <v>0.87</v>
      </c>
      <c r="D20" s="13">
        <f t="shared" si="5"/>
        <v>0.98</v>
      </c>
      <c r="E20" s="14">
        <f t="shared" si="5"/>
        <v>0.92</v>
      </c>
      <c r="F20" s="15">
        <f t="shared" si="5"/>
        <v>1</v>
      </c>
      <c r="G20" s="15">
        <f t="shared" si="5"/>
        <v>1.03</v>
      </c>
      <c r="H20" s="15">
        <f t="shared" si="5"/>
        <v>1.9</v>
      </c>
      <c r="I20" s="24">
        <f t="shared" si="5"/>
        <v>1.19</v>
      </c>
      <c r="J20" s="35">
        <f t="shared" si="3"/>
        <v>-0.71</v>
      </c>
      <c r="K20" s="35">
        <f t="shared" si="4"/>
        <v>0.16</v>
      </c>
    </row>
    <row r="21" spans="1:11" ht="15" customHeight="1">
      <c r="A21" s="57" t="s">
        <v>34</v>
      </c>
      <c r="B21" s="57"/>
      <c r="C21" s="36">
        <f t="shared" si="5"/>
        <v>1.41</v>
      </c>
      <c r="D21" s="36">
        <f t="shared" si="5"/>
        <v>1.33</v>
      </c>
      <c r="E21" s="37">
        <f t="shared" si="5"/>
        <v>1.23</v>
      </c>
      <c r="F21" s="38">
        <f t="shared" si="5"/>
        <v>1.27</v>
      </c>
      <c r="G21" s="38">
        <f t="shared" si="5"/>
        <v>1.29</v>
      </c>
      <c r="H21" s="38">
        <f t="shared" si="5"/>
        <v>1.18</v>
      </c>
      <c r="I21" s="29">
        <f t="shared" si="5"/>
        <v>1.29</v>
      </c>
      <c r="J21" s="35">
        <f t="shared" si="3"/>
        <v>0.11</v>
      </c>
      <c r="K21" s="35" t="str">
        <f t="shared" si="4"/>
        <v>-</v>
      </c>
    </row>
    <row r="22" spans="1:11" s="28" customFormat="1" ht="15" customHeight="1">
      <c r="A22" s="58" t="s">
        <v>35</v>
      </c>
      <c r="B22" s="58"/>
      <c r="C22" s="24"/>
      <c r="D22" s="24"/>
      <c r="E22" s="24"/>
      <c r="F22" s="25"/>
      <c r="G22" s="25"/>
      <c r="H22" s="25"/>
      <c r="I22" s="25"/>
      <c r="J22" s="41"/>
      <c r="K22" s="41"/>
    </row>
    <row r="23" spans="1:11" s="28" customFormat="1" ht="15" customHeight="1">
      <c r="A23" s="56" t="s">
        <v>36</v>
      </c>
      <c r="B23" s="56"/>
      <c r="C23" s="14">
        <f aca="true" t="shared" si="6" ref="C23:I25">IF(C51="","",IF(ISNUMBER(VALUE(C51)),VALUE(C51),C51))</f>
        <v>0.52</v>
      </c>
      <c r="D23" s="14">
        <f t="shared" si="6"/>
        <v>0.59</v>
      </c>
      <c r="E23" s="14">
        <f t="shared" si="6"/>
        <v>0.52</v>
      </c>
      <c r="F23" s="15">
        <f t="shared" si="6"/>
        <v>0.62</v>
      </c>
      <c r="G23" s="15">
        <f t="shared" si="6"/>
        <v>0.67</v>
      </c>
      <c r="H23" s="15">
        <f t="shared" si="6"/>
        <v>0.99</v>
      </c>
      <c r="I23" s="30">
        <f t="shared" si="6"/>
        <v>0.71</v>
      </c>
      <c r="J23" s="35">
        <f t="shared" si="3"/>
        <v>-0.28</v>
      </c>
      <c r="K23" s="35">
        <f t="shared" si="4"/>
        <v>0.04</v>
      </c>
    </row>
    <row r="24" spans="1:11" s="28" customFormat="1" ht="15" customHeight="1">
      <c r="A24" s="47" t="s">
        <v>37</v>
      </c>
      <c r="B24" s="47"/>
      <c r="C24" s="14">
        <f t="shared" si="6"/>
        <v>0.84</v>
      </c>
      <c r="D24" s="14">
        <f t="shared" si="6"/>
        <v>0.86</v>
      </c>
      <c r="E24" s="14">
        <f t="shared" si="6"/>
        <v>0.97</v>
      </c>
      <c r="F24" s="15">
        <f t="shared" si="6"/>
        <v>1.04</v>
      </c>
      <c r="G24" s="15">
        <f t="shared" si="6"/>
        <v>1.02</v>
      </c>
      <c r="H24" s="15">
        <f t="shared" si="6"/>
        <v>1.72</v>
      </c>
      <c r="I24" s="30">
        <f t="shared" si="6"/>
        <v>1.12</v>
      </c>
      <c r="J24" s="35">
        <f t="shared" si="3"/>
        <v>-0.6</v>
      </c>
      <c r="K24" s="35">
        <f t="shared" si="4"/>
        <v>0.1</v>
      </c>
    </row>
    <row r="25" spans="1:11" ht="15" customHeight="1">
      <c r="A25" s="47" t="s">
        <v>38</v>
      </c>
      <c r="B25" s="47"/>
      <c r="C25" s="14">
        <f t="shared" si="6"/>
        <v>1.39</v>
      </c>
      <c r="D25" s="14">
        <f t="shared" si="6"/>
        <v>1.46</v>
      </c>
      <c r="E25" s="14">
        <f t="shared" si="6"/>
        <v>1.31</v>
      </c>
      <c r="F25" s="15">
        <f t="shared" si="6"/>
        <v>1.37</v>
      </c>
      <c r="G25" s="15">
        <f t="shared" si="6"/>
        <v>1.39</v>
      </c>
      <c r="H25" s="15">
        <f t="shared" si="6"/>
        <v>2.23</v>
      </c>
      <c r="I25" s="30">
        <f t="shared" si="6"/>
        <v>1.57</v>
      </c>
      <c r="J25" s="35">
        <f t="shared" si="3"/>
        <v>-0.66</v>
      </c>
      <c r="K25" s="35">
        <f t="shared" si="4"/>
        <v>0.18</v>
      </c>
    </row>
    <row r="26" spans="1:11" ht="15.75" customHeight="1">
      <c r="A26" s="48" t="s">
        <v>39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5.75" customHeight="1">
      <c r="A27" s="53" t="s">
        <v>40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5.75" customHeight="1">
      <c r="A28" s="46" t="s">
        <v>41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15.75" customHeight="1">
      <c r="A29" s="44" t="s">
        <v>42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s="28" customFormat="1" ht="1.5" customHeight="1" hidden="1">
      <c r="A30" s="21"/>
      <c r="B30" s="21"/>
      <c r="C30" s="32"/>
      <c r="D30" s="32"/>
      <c r="E30" s="33"/>
      <c r="F30" s="34"/>
      <c r="G30" s="34"/>
      <c r="H30" s="34"/>
      <c r="I30" s="35"/>
      <c r="J30" s="17"/>
      <c r="K30" s="17"/>
    </row>
    <row r="31" s="28" customFormat="1" ht="15" customHeight="1" hidden="1"/>
    <row r="32" spans="1:11" ht="15" customHeight="1" hidden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" customHeight="1" hidden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2:11" s="31" customFormat="1" ht="15" customHeight="1" hidden="1">
      <c r="B34" s="43" t="s">
        <v>43</v>
      </c>
      <c r="C34" s="43" t="s">
        <v>44</v>
      </c>
      <c r="D34" s="43" t="s">
        <v>45</v>
      </c>
      <c r="E34" s="43" t="s">
        <v>46</v>
      </c>
      <c r="F34" s="43" t="s">
        <v>47</v>
      </c>
      <c r="G34" s="43" t="s">
        <v>48</v>
      </c>
      <c r="H34" s="43" t="s">
        <v>49</v>
      </c>
      <c r="I34" s="43" t="s">
        <v>50</v>
      </c>
      <c r="J34" s="43" t="s">
        <v>51</v>
      </c>
      <c r="K34" s="43" t="s">
        <v>52</v>
      </c>
    </row>
    <row r="35" spans="2:10" s="31" customFormat="1" ht="15" customHeight="1" hidden="1">
      <c r="B35" s="43" t="s">
        <v>53</v>
      </c>
      <c r="C35" s="43">
        <v>1.21</v>
      </c>
      <c r="D35" s="43">
        <v>1.4</v>
      </c>
      <c r="E35" s="43">
        <v>1.16</v>
      </c>
      <c r="F35" s="43">
        <v>1.29</v>
      </c>
      <c r="G35" s="43">
        <v>1.15</v>
      </c>
      <c r="H35" s="43">
        <v>2.28</v>
      </c>
      <c r="I35" s="43">
        <v>1.23</v>
      </c>
      <c r="J35" s="43">
        <v>1</v>
      </c>
    </row>
    <row r="36" spans="1:10" ht="15" customHeight="1" hidden="1">
      <c r="A36" s="11"/>
      <c r="B36" s="43" t="s">
        <v>7</v>
      </c>
      <c r="C36" s="11">
        <v>0.48</v>
      </c>
      <c r="D36" s="11">
        <v>0.5</v>
      </c>
      <c r="E36" s="43">
        <v>0.29</v>
      </c>
      <c r="F36" s="43">
        <v>0.39</v>
      </c>
      <c r="G36" s="43">
        <v>0.54</v>
      </c>
      <c r="H36" s="43">
        <v>0.25</v>
      </c>
      <c r="I36" s="43">
        <v>0.31</v>
      </c>
      <c r="J36" s="43">
        <v>5</v>
      </c>
    </row>
    <row r="37" spans="1:10" ht="15" customHeight="1" hidden="1">
      <c r="A37" s="11"/>
      <c r="B37" s="43" t="s">
        <v>9</v>
      </c>
      <c r="C37" s="11">
        <v>0.9</v>
      </c>
      <c r="D37" s="11">
        <v>0.96</v>
      </c>
      <c r="E37" s="43">
        <v>0.9</v>
      </c>
      <c r="F37" s="43">
        <v>1.11</v>
      </c>
      <c r="G37" s="43">
        <v>1.02</v>
      </c>
      <c r="H37" s="43">
        <v>1.22</v>
      </c>
      <c r="I37" s="43">
        <v>1.16</v>
      </c>
      <c r="J37" s="43">
        <v>6</v>
      </c>
    </row>
    <row r="38" spans="1:10" ht="15" customHeight="1" hidden="1">
      <c r="A38" s="11"/>
      <c r="B38" s="43" t="s">
        <v>11</v>
      </c>
      <c r="C38" s="11">
        <v>1.33</v>
      </c>
      <c r="D38" s="11">
        <v>1.47</v>
      </c>
      <c r="E38" s="43">
        <v>1.18</v>
      </c>
      <c r="F38" s="43">
        <v>1.29</v>
      </c>
      <c r="G38" s="43">
        <v>1.14</v>
      </c>
      <c r="H38" s="43">
        <v>0.91</v>
      </c>
      <c r="I38" s="43">
        <v>1.23</v>
      </c>
      <c r="J38" s="43">
        <v>7</v>
      </c>
    </row>
    <row r="39" spans="2:10" ht="15" customHeight="1" hidden="1">
      <c r="B39" s="43" t="s">
        <v>13</v>
      </c>
      <c r="C39" s="11">
        <v>0.18</v>
      </c>
      <c r="D39" s="11">
        <v>0.2</v>
      </c>
      <c r="E39" s="43">
        <v>0.24</v>
      </c>
      <c r="F39" s="43">
        <v>0.22</v>
      </c>
      <c r="G39" s="43">
        <v>0.29</v>
      </c>
      <c r="H39" s="43">
        <v>0.63</v>
      </c>
      <c r="I39" s="43">
        <v>0.27</v>
      </c>
      <c r="J39" s="43">
        <v>8</v>
      </c>
    </row>
    <row r="40" spans="2:10" ht="15" customHeight="1" hidden="1">
      <c r="B40" s="43" t="s">
        <v>15</v>
      </c>
      <c r="C40" s="11">
        <v>2.23</v>
      </c>
      <c r="D40" s="11">
        <v>2.5</v>
      </c>
      <c r="E40" s="43">
        <v>2.55</v>
      </c>
      <c r="F40" s="43">
        <v>2.63</v>
      </c>
      <c r="G40" s="43">
        <v>3.08</v>
      </c>
      <c r="H40" s="43">
        <v>5.75</v>
      </c>
      <c r="I40" s="43">
        <v>4.13</v>
      </c>
      <c r="J40" s="43">
        <v>9</v>
      </c>
    </row>
    <row r="41" spans="2:10" ht="15" customHeight="1" hidden="1">
      <c r="B41" s="43" t="s">
        <v>54</v>
      </c>
      <c r="C41" s="11">
        <v>1.55</v>
      </c>
      <c r="D41" s="11">
        <v>1.59</v>
      </c>
      <c r="E41" s="43">
        <v>1.75</v>
      </c>
      <c r="F41" s="43">
        <v>1.7</v>
      </c>
      <c r="G41" s="43">
        <v>1.7</v>
      </c>
      <c r="H41" s="43">
        <v>6.44</v>
      </c>
      <c r="I41" s="43">
        <v>2.52</v>
      </c>
      <c r="J41" s="43">
        <v>10</v>
      </c>
    </row>
    <row r="42" spans="2:10" ht="15" customHeight="1" hidden="1">
      <c r="B42" s="43" t="s">
        <v>19</v>
      </c>
      <c r="C42" s="11">
        <v>0.71</v>
      </c>
      <c r="D42" s="11">
        <v>1.15</v>
      </c>
      <c r="E42" s="43">
        <v>1</v>
      </c>
      <c r="F42" s="43">
        <v>1.17</v>
      </c>
      <c r="G42" s="43">
        <v>1.47</v>
      </c>
      <c r="H42" s="43">
        <v>2.26</v>
      </c>
      <c r="I42" s="43">
        <v>2.05</v>
      </c>
      <c r="J42" s="43">
        <v>11</v>
      </c>
    </row>
    <row r="43" spans="2:10" ht="15" customHeight="1" hidden="1">
      <c r="B43" s="43" t="s">
        <v>21</v>
      </c>
      <c r="C43" s="11">
        <v>0.68</v>
      </c>
      <c r="D43" s="11">
        <v>0.77</v>
      </c>
      <c r="E43" s="43">
        <v>0.89</v>
      </c>
      <c r="F43" s="43">
        <v>0.95</v>
      </c>
      <c r="G43" s="43">
        <v>0.9</v>
      </c>
      <c r="H43" s="43">
        <v>1.58</v>
      </c>
      <c r="I43" s="43">
        <v>0.73</v>
      </c>
      <c r="J43" s="43">
        <v>12</v>
      </c>
    </row>
    <row r="44" spans="2:10" ht="15" customHeight="1" hidden="1">
      <c r="B44" s="43" t="s">
        <v>23</v>
      </c>
      <c r="C44" s="11">
        <v>1.31</v>
      </c>
      <c r="D44" s="11">
        <v>1.37</v>
      </c>
      <c r="E44" s="43">
        <v>1.28</v>
      </c>
      <c r="F44" s="43">
        <v>1.29</v>
      </c>
      <c r="G44" s="43">
        <v>1.41</v>
      </c>
      <c r="H44" s="43">
        <v>1.36</v>
      </c>
      <c r="I44" s="43">
        <v>1.48</v>
      </c>
      <c r="J44" s="43">
        <v>13</v>
      </c>
    </row>
    <row r="45" spans="2:10" ht="15" customHeight="1" hidden="1">
      <c r="B45" s="43" t="s">
        <v>25</v>
      </c>
      <c r="C45" s="11">
        <v>0.32</v>
      </c>
      <c r="D45" s="11">
        <v>0.33</v>
      </c>
      <c r="E45" s="43">
        <v>0.39</v>
      </c>
      <c r="F45" s="43">
        <v>0.33</v>
      </c>
      <c r="G45" s="43">
        <v>0.43</v>
      </c>
      <c r="H45" s="43">
        <v>0.32</v>
      </c>
      <c r="I45" s="43">
        <v>0.39</v>
      </c>
      <c r="J45" s="43">
        <v>14</v>
      </c>
    </row>
    <row r="46" spans="2:10" ht="8.25" customHeight="1" hidden="1">
      <c r="B46" s="43" t="s">
        <v>27</v>
      </c>
      <c r="C46" s="11">
        <v>1.18</v>
      </c>
      <c r="D46" s="11">
        <v>1</v>
      </c>
      <c r="E46" s="43">
        <v>0.96</v>
      </c>
      <c r="F46" s="43">
        <v>0.98</v>
      </c>
      <c r="G46" s="43">
        <v>1.04</v>
      </c>
      <c r="H46" s="43">
        <v>0.96</v>
      </c>
      <c r="I46" s="43">
        <v>1.02</v>
      </c>
      <c r="J46" s="43">
        <v>15</v>
      </c>
    </row>
    <row r="47" spans="2:10" ht="15" customHeight="1" hidden="1">
      <c r="B47" s="43" t="s">
        <v>55</v>
      </c>
      <c r="C47" s="11">
        <v>0.46</v>
      </c>
      <c r="D47" s="11">
        <v>0.47</v>
      </c>
      <c r="E47" s="43">
        <v>0.42</v>
      </c>
      <c r="F47" s="43">
        <v>0.5</v>
      </c>
      <c r="G47" s="43">
        <v>0.55</v>
      </c>
      <c r="H47" s="43">
        <v>1.05</v>
      </c>
      <c r="I47" s="43">
        <v>0.53</v>
      </c>
      <c r="J47" s="43">
        <v>16</v>
      </c>
    </row>
    <row r="48" spans="2:10" ht="15" customHeight="1" hidden="1">
      <c r="B48" s="43" t="s">
        <v>56</v>
      </c>
      <c r="C48" s="11">
        <v>1</v>
      </c>
      <c r="D48" s="11">
        <v>1.06</v>
      </c>
      <c r="E48" s="43">
        <v>0.99</v>
      </c>
      <c r="F48" s="43">
        <v>1.06</v>
      </c>
      <c r="G48" s="43">
        <v>1.09</v>
      </c>
      <c r="H48" s="43">
        <v>1.74</v>
      </c>
      <c r="I48" s="43">
        <v>1.21</v>
      </c>
      <c r="J48" s="43">
        <v>17</v>
      </c>
    </row>
    <row r="49" spans="2:10" ht="15" customHeight="1" hidden="1">
      <c r="B49" s="43" t="s">
        <v>57</v>
      </c>
      <c r="C49" s="11">
        <v>0.87</v>
      </c>
      <c r="D49" s="11">
        <v>0.98</v>
      </c>
      <c r="E49" s="43">
        <v>0.92</v>
      </c>
      <c r="F49" s="43">
        <v>1</v>
      </c>
      <c r="G49" s="43">
        <v>1.03</v>
      </c>
      <c r="H49" s="43">
        <v>1.9</v>
      </c>
      <c r="I49" s="43">
        <v>1.19</v>
      </c>
      <c r="J49" s="43">
        <v>18</v>
      </c>
    </row>
    <row r="50" spans="2:10" ht="15" customHeight="1" hidden="1">
      <c r="B50" s="43" t="s">
        <v>58</v>
      </c>
      <c r="C50" s="11">
        <v>1.41</v>
      </c>
      <c r="D50" s="11">
        <v>1.33</v>
      </c>
      <c r="E50" s="43">
        <v>1.23</v>
      </c>
      <c r="F50" s="43">
        <v>1.27</v>
      </c>
      <c r="G50" s="43">
        <v>1.29</v>
      </c>
      <c r="H50" s="43">
        <v>1.18</v>
      </c>
      <c r="I50" s="43">
        <v>1.29</v>
      </c>
      <c r="J50" s="43">
        <v>19</v>
      </c>
    </row>
    <row r="51" spans="2:10" ht="15" customHeight="1" hidden="1">
      <c r="B51" s="43" t="s">
        <v>59</v>
      </c>
      <c r="C51" s="11">
        <v>0.52</v>
      </c>
      <c r="D51" s="11">
        <v>0.59</v>
      </c>
      <c r="E51" s="43">
        <v>0.52</v>
      </c>
      <c r="F51" s="43">
        <v>0.62</v>
      </c>
      <c r="G51" s="43">
        <v>0.67</v>
      </c>
      <c r="H51" s="43">
        <v>0.99</v>
      </c>
      <c r="I51" s="43">
        <v>0.71</v>
      </c>
      <c r="J51" s="43">
        <v>20</v>
      </c>
    </row>
    <row r="52" spans="2:10" ht="15" customHeight="1" hidden="1">
      <c r="B52" s="43" t="s">
        <v>60</v>
      </c>
      <c r="C52" s="11">
        <v>0.84</v>
      </c>
      <c r="D52" s="11">
        <v>0.86</v>
      </c>
      <c r="E52" s="43">
        <v>0.97</v>
      </c>
      <c r="F52" s="43">
        <v>1.04</v>
      </c>
      <c r="G52" s="43">
        <v>1.02</v>
      </c>
      <c r="H52" s="43">
        <v>1.72</v>
      </c>
      <c r="I52" s="43">
        <v>1.12</v>
      </c>
      <c r="J52" s="43">
        <v>21</v>
      </c>
    </row>
    <row r="53" spans="2:10" ht="15" customHeight="1" hidden="1">
      <c r="B53" s="43" t="s">
        <v>61</v>
      </c>
      <c r="C53" s="11">
        <v>1.39</v>
      </c>
      <c r="D53" s="11">
        <v>1.46</v>
      </c>
      <c r="E53" s="43">
        <v>1.31</v>
      </c>
      <c r="F53" s="43">
        <v>1.37</v>
      </c>
      <c r="G53" s="43">
        <v>1.39</v>
      </c>
      <c r="H53" s="43">
        <v>2.23</v>
      </c>
      <c r="I53" s="43">
        <v>1.57</v>
      </c>
      <c r="J53" s="43">
        <v>22</v>
      </c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8.2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.5" customHeight="1" hidden="1"/>
    <row r="71" ht="8.25" customHeight="1" hidden="1"/>
    <row r="72" ht="15" customHeight="1" hidden="1"/>
    <row r="73" ht="21.75" customHeight="1" hidden="1"/>
    <row r="74" ht="20.25" customHeight="1" hidden="1"/>
    <row r="75" ht="11.25" customHeight="1" hidden="1"/>
    <row r="76" ht="0.75" customHeight="1" hidden="1"/>
    <row r="77" ht="1.5" customHeight="1" hidden="1"/>
  </sheetData>
  <sheetProtection password="9C5D" sheet="1"/>
  <mergeCells count="15">
    <mergeCell ref="A1:K1"/>
    <mergeCell ref="A20:B20"/>
    <mergeCell ref="A23:B23"/>
    <mergeCell ref="A24:B24"/>
    <mergeCell ref="A21:B21"/>
    <mergeCell ref="A22:B22"/>
    <mergeCell ref="A19:B19"/>
    <mergeCell ref="A29:K29"/>
    <mergeCell ref="A28:K28"/>
    <mergeCell ref="A25:B25"/>
    <mergeCell ref="A26:K26"/>
    <mergeCell ref="A2:B3"/>
    <mergeCell ref="J2:J3"/>
    <mergeCell ref="K2:K3"/>
    <mergeCell ref="A27:K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Karen Desmond</cp:lastModifiedBy>
  <cp:lastPrinted>2016-03-21T10:57:16Z</cp:lastPrinted>
  <dcterms:created xsi:type="dcterms:W3CDTF">2013-08-01T11:38:00Z</dcterms:created>
  <dcterms:modified xsi:type="dcterms:W3CDTF">2018-08-23T08:44:17Z</dcterms:modified>
  <cp:category/>
  <cp:version/>
  <cp:contentType/>
  <cp:contentStatus/>
</cp:coreProperties>
</file>