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7M01TBL16" sheetId="1" r:id="rId1"/>
  </sheets>
  <definedNames>
    <definedName name="_xlnm.Print_Area" localSheetId="0">'CPI2017M01TBL16'!$A$1:$L$22</definedName>
    <definedName name="TBL16">'CPI2017M01TBL16'!$C$50:$N$63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<sst xmlns="http://schemas.openxmlformats.org/spreadsheetml/2006/main" count="104" uniqueCount="61">
  <si>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</si>
  <si>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</si>
  <si>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</si>
  <si>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</si>
  <si>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</si>
  <si>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</si>
  <si>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</si>
  <si>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</si>
  <si>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</si>
  <si>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</si>
  <si>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</si>
  <si>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</si>
  <si>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</si>
  <si>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</si>
  <si>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</si>
  <si>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</si>
  <si>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</si>
  <si>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</si>
  <si>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</si>
  <si>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</si>
  <si>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</si>
  <si>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</si>
  <si>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</si>
  <si>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</si>
  <si>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</si>
  <si>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</si>
  <si>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</si>
  <si>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</si>
  <si>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</si>
  <si>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</si>
  <si>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</si>
  <si>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</si>
  <si>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</si>
  <si>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</si>
  <si>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</si>
  <si>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</si>
  <si>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</si>
  <si>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</si>
  <si>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</si>
  <si>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</si>
  <si>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</si>
  <si>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</si>
  <si>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</si>
  <si>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</si>
  <si>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</si>
  <si>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</si>
  <si>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2017</t>
  </si>
  <si>
    <t>January 2017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</si>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</sst>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0" fontId="0" fillId="0" borderId="0" xfId="0" applyNumberFormat="1" applyFont="1" applyFill="1" applyAlignment="1" applyProtection="1">
      <alignment horizontal="right"/>
      <protection hidden="1"/>
    </xf>
    <xf numFmtId="170" fontId="0" fillId="0" borderId="0" xfId="0" applyNumberFormat="1" applyFont="1" applyFill="1" applyAlignment="1" applyProtection="1" quotePrefix="1">
      <alignment horizontal="right"/>
      <protection hidden="1"/>
    </xf>
    <xf numFmtId="171" fontId="0" fillId="0" borderId="0" xfId="0" applyNumberFormat="1" applyFont="1" applyFill="1" applyAlignment="1" applyProtection="1" quotePrefix="1">
      <alignment horizontal="right"/>
      <protection hidden="1"/>
    </xf>
    <xf numFmtId="170" fontId="4" fillId="0" borderId="0" xfId="0" applyNumberFormat="1" applyFont="1" applyFill="1" applyAlignment="1" applyProtection="1" quotePrefix="1">
      <alignment horizontal="right"/>
      <protection hidden="1"/>
    </xf>
    <xf numFmtId="170" fontId="4" fillId="0" borderId="0" xfId="0" applyNumberFormat="1" applyFont="1" applyFill="1" applyBorder="1" applyAlignment="1" applyProtection="1" quotePrefix="1">
      <alignment horizontal="right"/>
      <protection hidden="1"/>
    </xf>
    <xf numFmtId="171" fontId="4" fillId="0" borderId="0" xfId="0" applyNumberFormat="1" applyFont="1" applyFill="1" applyAlignment="1" applyProtection="1" quotePrefix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 quotePrefix="1">
      <alignment horizontal="center"/>
      <protection hidden="1"/>
    </xf>
    <xf numFmtId="0" fontId="0" fillId="0" borderId="10" xfId="0" applyFont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2.75">
      <c r="A1" s="39" t="str">
        <f>IF(N51="","",CONCATENATE(N51," - ",M51))</f>
        <v>Table 16   Consumer Price Index Goods and Services by COICOP Division - January 2017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17.25" customHeight="1">
      <c r="A2" s="41" t="s">
        <v>0</v>
      </c>
      <c r="B2" s="41"/>
      <c r="C2" s="38" t="str">
        <f>IF(L51="","",CONCATENATE("Weights ",L51))</f>
        <v>Weights 2017</v>
      </c>
      <c r="D2" s="38"/>
      <c r="E2" s="38"/>
      <c r="F2" s="7"/>
      <c r="G2" s="35" t="s">
        <v>1</v>
      </c>
      <c r="H2" s="35"/>
      <c r="I2" s="9"/>
      <c r="J2" s="35" t="s">
        <v>2</v>
      </c>
      <c r="K2" s="36"/>
      <c r="L2" s="36"/>
    </row>
    <row r="3" spans="1:12" s="2" customFormat="1" ht="12.75" customHeight="1">
      <c r="A3" s="41"/>
      <c r="B3" s="41"/>
      <c r="C3" s="10"/>
      <c r="D3" s="10"/>
      <c r="E3" s="10"/>
      <c r="F3" s="8"/>
      <c r="G3" s="40" t="s">
        <v>3</v>
      </c>
      <c r="H3" s="40"/>
      <c r="I3" s="8"/>
      <c r="J3" s="11"/>
      <c r="K3" s="10"/>
      <c r="L3" s="10"/>
    </row>
    <row r="4" spans="1:12" s="2" customFormat="1" ht="12.75" customHeight="1">
      <c r="A4" s="41"/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1.25">
      <c r="A5" s="41"/>
      <c r="B5" s="41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1.25">
      <c r="A6" s="42"/>
      <c r="B6" s="42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ht="15">
      <c r="A7" s="15"/>
      <c r="B7" s="15"/>
      <c r="C7" s="15"/>
      <c r="D7" s="15"/>
      <c r="E7" s="16"/>
      <c r="F7" s="16"/>
      <c r="G7" s="15"/>
      <c r="H7" s="15"/>
      <c r="I7" s="15"/>
      <c r="J7" s="17"/>
      <c r="K7" s="15"/>
      <c r="L7" s="15"/>
    </row>
    <row r="8" spans="1:12" s="2" customFormat="1" ht="14.25" customHeight="1">
      <c r="A8" s="18" t="s">
        <v>8</v>
      </c>
      <c r="B8" s="19" t="s">
        <v>9</v>
      </c>
      <c r="C8" s="20">
        <f>IF(D51="","-",D51)</f>
        <v>11.136</v>
      </c>
      <c r="D8" s="20">
        <f>IF(E51="","-",E51)</f>
        <v>11.136</v>
      </c>
      <c r="E8" s="20" t="str">
        <f>IF(F51="","-",F51)</f>
        <v>-</v>
      </c>
      <c r="F8" s="21"/>
      <c r="G8" s="22">
        <f>IF(G51="","-",G51)</f>
        <v>100.4</v>
      </c>
      <c r="H8" s="22" t="str">
        <f>IF(H51="","-",H51)</f>
        <v>-</v>
      </c>
      <c r="I8" s="22"/>
      <c r="J8" s="22">
        <f>IF(I51="","-",I51)</f>
        <v>-2.4</v>
      </c>
      <c r="K8" s="22" t="str">
        <f>IF(J51="","-",J51)</f>
        <v>-</v>
      </c>
      <c r="L8" s="22">
        <f>IF(K51="","-",K51)</f>
        <v>-2.4</v>
      </c>
    </row>
    <row r="9" spans="1:12" s="2" customFormat="1" ht="14.25" customHeight="1">
      <c r="A9" s="23" t="s">
        <v>10</v>
      </c>
      <c r="B9" s="19" t="s">
        <v>11</v>
      </c>
      <c r="C9" s="20">
        <f aca="true" t="shared" si="0" ref="C9:E19">IF(D52="","-",D52)</f>
        <v>5.459</v>
      </c>
      <c r="D9" s="20">
        <f t="shared" si="0"/>
        <v>5.459</v>
      </c>
      <c r="E9" s="20" t="str">
        <f t="shared" si="0"/>
        <v>-</v>
      </c>
      <c r="F9" s="21"/>
      <c r="G9" s="22">
        <f aca="true" t="shared" si="1" ref="G9:H19">IF(G52="","-",G52)</f>
        <v>101.5</v>
      </c>
      <c r="H9" s="22" t="str">
        <f t="shared" si="1"/>
        <v>-</v>
      </c>
      <c r="I9" s="22"/>
      <c r="J9" s="22">
        <f aca="true" t="shared" si="2" ref="J9:L19">IF(I52="","-",I52)</f>
        <v>0.5</v>
      </c>
      <c r="K9" s="22" t="str">
        <f t="shared" si="2"/>
        <v>-</v>
      </c>
      <c r="L9" s="22">
        <f t="shared" si="2"/>
        <v>0.5</v>
      </c>
    </row>
    <row r="10" spans="1:12" s="2" customFormat="1" ht="14.25" customHeight="1">
      <c r="A10" s="23" t="s">
        <v>12</v>
      </c>
      <c r="B10" s="19" t="s">
        <v>13</v>
      </c>
      <c r="C10" s="20">
        <f t="shared" si="0"/>
        <v>4.894</v>
      </c>
      <c r="D10" s="20">
        <f t="shared" si="0"/>
        <v>4.803</v>
      </c>
      <c r="E10" s="20">
        <f t="shared" si="0"/>
        <v>0.091</v>
      </c>
      <c r="F10" s="20"/>
      <c r="G10" s="22">
        <f t="shared" si="1"/>
        <v>90.9</v>
      </c>
      <c r="H10" s="22">
        <f t="shared" si="1"/>
        <v>100.3</v>
      </c>
      <c r="I10" s="22"/>
      <c r="J10" s="22">
        <f t="shared" si="2"/>
        <v>-2.6</v>
      </c>
      <c r="K10" s="22">
        <f t="shared" si="2"/>
        <v>1.1</v>
      </c>
      <c r="L10" s="22">
        <f t="shared" si="2"/>
        <v>-2.6</v>
      </c>
    </row>
    <row r="11" spans="1:12" s="2" customFormat="1" ht="14.25" customHeight="1">
      <c r="A11" s="23" t="s">
        <v>14</v>
      </c>
      <c r="B11" s="19" t="s">
        <v>15</v>
      </c>
      <c r="C11" s="20">
        <f t="shared" si="0"/>
        <v>14.378</v>
      </c>
      <c r="D11" s="20">
        <f t="shared" si="0"/>
        <v>1.603</v>
      </c>
      <c r="E11" s="20">
        <f t="shared" si="0"/>
        <v>12.776</v>
      </c>
      <c r="F11" s="20"/>
      <c r="G11" s="22">
        <f t="shared" si="1"/>
        <v>101.5</v>
      </c>
      <c r="H11" s="22">
        <f t="shared" si="1"/>
        <v>99.9</v>
      </c>
      <c r="I11" s="22"/>
      <c r="J11" s="22">
        <f t="shared" si="2"/>
        <v>13</v>
      </c>
      <c r="K11" s="22">
        <f t="shared" si="2"/>
        <v>0.1</v>
      </c>
      <c r="L11" s="22">
        <f t="shared" si="2"/>
        <v>1.3</v>
      </c>
    </row>
    <row r="12" spans="1:12" s="2" customFormat="1" ht="14.25" customHeight="1">
      <c r="A12" s="23" t="s">
        <v>16</v>
      </c>
      <c r="B12" s="19" t="s">
        <v>17</v>
      </c>
      <c r="C12" s="20">
        <f t="shared" si="0"/>
        <v>4.955</v>
      </c>
      <c r="D12" s="20">
        <f t="shared" si="0"/>
        <v>4.046</v>
      </c>
      <c r="E12" s="20">
        <f t="shared" si="0"/>
        <v>0.909</v>
      </c>
      <c r="F12" s="20"/>
      <c r="G12" s="22">
        <f t="shared" si="1"/>
        <v>96.3</v>
      </c>
      <c r="H12" s="22">
        <f t="shared" si="1"/>
        <v>100</v>
      </c>
      <c r="I12" s="22"/>
      <c r="J12" s="22">
        <f t="shared" si="2"/>
        <v>-7</v>
      </c>
      <c r="K12" s="22">
        <f t="shared" si="2"/>
        <v>1.3</v>
      </c>
      <c r="L12" s="22">
        <f t="shared" si="2"/>
        <v>-5.5</v>
      </c>
    </row>
    <row r="13" spans="1:12" s="2" customFormat="1" ht="14.25" customHeight="1">
      <c r="A13" s="23" t="s">
        <v>18</v>
      </c>
      <c r="B13" s="19" t="s">
        <v>19</v>
      </c>
      <c r="C13" s="20">
        <f t="shared" si="0"/>
        <v>2.869</v>
      </c>
      <c r="D13" s="20">
        <f t="shared" si="0"/>
        <v>0.988</v>
      </c>
      <c r="E13" s="20">
        <f t="shared" si="0"/>
        <v>1.881</v>
      </c>
      <c r="F13" s="20"/>
      <c r="G13" s="22">
        <f t="shared" si="1"/>
        <v>98.9</v>
      </c>
      <c r="H13" s="22">
        <f t="shared" si="1"/>
        <v>100.1</v>
      </c>
      <c r="I13" s="22"/>
      <c r="J13" s="22">
        <f t="shared" si="2"/>
        <v>-0.1</v>
      </c>
      <c r="K13" s="22">
        <f t="shared" si="2"/>
        <v>2</v>
      </c>
      <c r="L13" s="22">
        <f t="shared" si="2"/>
        <v>1.3</v>
      </c>
    </row>
    <row r="14" spans="1:12" s="2" customFormat="1" ht="14.25" customHeight="1">
      <c r="A14" s="23" t="s">
        <v>20</v>
      </c>
      <c r="B14" s="19" t="s">
        <v>21</v>
      </c>
      <c r="C14" s="20">
        <f t="shared" si="0"/>
        <v>13.998</v>
      </c>
      <c r="D14" s="20">
        <f t="shared" si="0"/>
        <v>9.182</v>
      </c>
      <c r="E14" s="20">
        <f t="shared" si="0"/>
        <v>4.816</v>
      </c>
      <c r="F14" s="20"/>
      <c r="G14" s="22">
        <f t="shared" si="1"/>
        <v>101.2</v>
      </c>
      <c r="H14" s="22">
        <f t="shared" si="1"/>
        <v>98.1</v>
      </c>
      <c r="I14" s="22"/>
      <c r="J14" s="22">
        <f t="shared" si="2"/>
        <v>2.2</v>
      </c>
      <c r="K14" s="22">
        <f t="shared" si="2"/>
        <v>3.2</v>
      </c>
      <c r="L14" s="22">
        <f t="shared" si="2"/>
        <v>2.8</v>
      </c>
    </row>
    <row r="15" spans="1:12" s="2" customFormat="1" ht="14.25" customHeight="1">
      <c r="A15" s="23" t="s">
        <v>22</v>
      </c>
      <c r="B15" s="19" t="s">
        <v>23</v>
      </c>
      <c r="C15" s="20">
        <f t="shared" si="0"/>
        <v>3.156</v>
      </c>
      <c r="D15" s="20">
        <f t="shared" si="0"/>
        <v>0.109</v>
      </c>
      <c r="E15" s="20">
        <f t="shared" si="0"/>
        <v>3.048</v>
      </c>
      <c r="F15" s="20"/>
      <c r="G15" s="22">
        <f t="shared" si="1"/>
        <v>98.1</v>
      </c>
      <c r="H15" s="22">
        <f t="shared" si="1"/>
        <v>100.5</v>
      </c>
      <c r="I15" s="22"/>
      <c r="J15" s="22">
        <f t="shared" si="2"/>
        <v>-17.4</v>
      </c>
      <c r="K15" s="22">
        <f t="shared" si="2"/>
        <v>-2</v>
      </c>
      <c r="L15" s="22">
        <f t="shared" si="2"/>
        <v>-2.6</v>
      </c>
    </row>
    <row r="16" spans="1:12" s="2" customFormat="1" ht="14.25" customHeight="1">
      <c r="A16" s="23" t="s">
        <v>24</v>
      </c>
      <c r="B16" s="19" t="s">
        <v>25</v>
      </c>
      <c r="C16" s="20">
        <f t="shared" si="0"/>
        <v>7.089</v>
      </c>
      <c r="D16" s="20">
        <f t="shared" si="0"/>
        <v>3.079</v>
      </c>
      <c r="E16" s="20">
        <f t="shared" si="0"/>
        <v>4.01</v>
      </c>
      <c r="F16" s="20"/>
      <c r="G16" s="22">
        <f t="shared" si="1"/>
        <v>99</v>
      </c>
      <c r="H16" s="22">
        <f t="shared" si="1"/>
        <v>100.1</v>
      </c>
      <c r="I16" s="22"/>
      <c r="J16" s="22">
        <f t="shared" si="2"/>
        <v>-7.4</v>
      </c>
      <c r="K16" s="22">
        <f t="shared" si="2"/>
        <v>2.1</v>
      </c>
      <c r="L16" s="22">
        <f t="shared" si="2"/>
        <v>-2.3</v>
      </c>
    </row>
    <row r="17" spans="1:12" s="2" customFormat="1" ht="14.25" customHeight="1">
      <c r="A17" s="23" t="s">
        <v>26</v>
      </c>
      <c r="B17" s="19" t="s">
        <v>27</v>
      </c>
      <c r="C17" s="20">
        <f t="shared" si="0"/>
        <v>2.043</v>
      </c>
      <c r="D17" s="20" t="str">
        <f t="shared" si="0"/>
        <v>-</v>
      </c>
      <c r="E17" s="20">
        <f t="shared" si="0"/>
        <v>2.043</v>
      </c>
      <c r="F17" s="20"/>
      <c r="G17" s="22" t="str">
        <f t="shared" si="1"/>
        <v>-</v>
      </c>
      <c r="H17" s="22">
        <f t="shared" si="1"/>
        <v>100</v>
      </c>
      <c r="I17" s="22"/>
      <c r="J17" s="22" t="str">
        <f t="shared" si="2"/>
        <v>-</v>
      </c>
      <c r="K17" s="22">
        <f t="shared" si="2"/>
        <v>1.7</v>
      </c>
      <c r="L17" s="22">
        <f t="shared" si="2"/>
        <v>1.7</v>
      </c>
    </row>
    <row r="18" spans="1:12" s="2" customFormat="1" ht="14.25" customHeight="1">
      <c r="A18" s="23" t="s">
        <v>28</v>
      </c>
      <c r="B18" s="19" t="s">
        <v>29</v>
      </c>
      <c r="C18" s="20">
        <f t="shared" si="0"/>
        <v>17.479</v>
      </c>
      <c r="D18" s="20" t="str">
        <f t="shared" si="0"/>
        <v>-</v>
      </c>
      <c r="E18" s="20">
        <f t="shared" si="0"/>
        <v>17.479</v>
      </c>
      <c r="F18" s="20"/>
      <c r="G18" s="22" t="str">
        <f t="shared" si="1"/>
        <v>-</v>
      </c>
      <c r="H18" s="22">
        <f t="shared" si="1"/>
        <v>99.7</v>
      </c>
      <c r="I18" s="22"/>
      <c r="J18" s="22" t="str">
        <f t="shared" si="2"/>
        <v>-</v>
      </c>
      <c r="K18" s="22">
        <f t="shared" si="2"/>
        <v>2</v>
      </c>
      <c r="L18" s="22">
        <f t="shared" si="2"/>
        <v>2</v>
      </c>
    </row>
    <row r="19" spans="1:12" s="2" customFormat="1" ht="14.25" customHeight="1">
      <c r="A19" s="23" t="s">
        <v>30</v>
      </c>
      <c r="B19" s="19" t="s">
        <v>31</v>
      </c>
      <c r="C19" s="20">
        <f t="shared" si="0"/>
        <v>12.542</v>
      </c>
      <c r="D19" s="20">
        <f t="shared" si="0"/>
        <v>2.898</v>
      </c>
      <c r="E19" s="20">
        <f t="shared" si="0"/>
        <v>9.645</v>
      </c>
      <c r="F19" s="20"/>
      <c r="G19" s="22">
        <f t="shared" si="1"/>
        <v>99.3</v>
      </c>
      <c r="H19" s="22">
        <f t="shared" si="1"/>
        <v>100.5</v>
      </c>
      <c r="I19" s="22"/>
      <c r="J19" s="22">
        <f t="shared" si="2"/>
        <v>-6.8</v>
      </c>
      <c r="K19" s="22">
        <f t="shared" si="2"/>
        <v>5.1</v>
      </c>
      <c r="L19" s="22">
        <f t="shared" si="2"/>
        <v>2</v>
      </c>
    </row>
    <row r="20" spans="1:12" ht="12.75">
      <c r="A20" s="24"/>
      <c r="B20" s="25"/>
      <c r="C20" s="26"/>
      <c r="D20" s="27"/>
      <c r="E20" s="27"/>
      <c r="F20" s="27"/>
      <c r="G20" s="28"/>
      <c r="H20" s="28"/>
      <c r="I20" s="28"/>
      <c r="J20" s="28"/>
      <c r="K20" s="28"/>
      <c r="L20" s="28"/>
    </row>
    <row r="21" spans="1:12" s="5" customFormat="1" ht="12">
      <c r="A21" s="37" t="s">
        <v>32</v>
      </c>
      <c r="B21" s="37"/>
      <c r="C21" s="29">
        <f>IF(D63="","-",D63)</f>
        <v>100</v>
      </c>
      <c r="D21" s="29">
        <f>IF(E63="","-",E63)</f>
        <v>43.303</v>
      </c>
      <c r="E21" s="29">
        <f>IF(F63="","-",F63)</f>
        <v>56.697</v>
      </c>
      <c r="F21" s="30"/>
      <c r="G21" s="31">
        <f>IF(G63="","-",G63)</f>
        <v>99.1</v>
      </c>
      <c r="H21" s="31">
        <f>IF(H63="","-",H63)</f>
        <v>99.9</v>
      </c>
      <c r="I21" s="31"/>
      <c r="J21" s="31">
        <f>IF(I63="","-",I63)</f>
        <v>-1.9</v>
      </c>
      <c r="K21" s="31">
        <f>IF(J63="","-",J63)</f>
        <v>1.9</v>
      </c>
      <c r="L21" s="31">
        <f>IF(K63="","-",K63)</f>
        <v>0.3</v>
      </c>
    </row>
    <row r="22" spans="1:12" ht="12.75">
      <c r="A22" s="32"/>
      <c r="B22" s="32"/>
      <c r="C22" s="32"/>
      <c r="D22" s="33"/>
      <c r="E22" s="33"/>
      <c r="F22" s="33"/>
      <c r="G22" s="33"/>
      <c r="H22" s="33"/>
      <c r="I22" s="33"/>
      <c r="J22" s="34"/>
      <c r="K22" s="33"/>
      <c r="L22" s="33"/>
    </row>
    <row r="50" spans="3:14" ht="12.75" hidden="1">
      <c r="C50" s="3" t="s">
        <v>33</v>
      </c>
      <c r="D50" s="3" t="s">
        <v>34</v>
      </c>
      <c r="E50" s="3" t="s">
        <v>35</v>
      </c>
      <c r="F50" s="3" t="s">
        <v>36</v>
      </c>
      <c r="G50" s="3" t="s">
        <v>37</v>
      </c>
      <c r="H50" s="3" t="s">
        <v>38</v>
      </c>
      <c r="I50" s="3" t="s">
        <v>39</v>
      </c>
      <c r="J50" s="3" t="s">
        <v>40</v>
      </c>
      <c r="K50" s="3" t="s">
        <v>41</v>
      </c>
      <c r="L50" s="3" t="s">
        <v>42</v>
      </c>
      <c r="M50" s="3" t="s">
        <v>43</v>
      </c>
      <c r="N50" s="3" t="s">
        <v>44</v>
      </c>
    </row>
    <row r="51" spans="3:14" ht="12.75" hidden="1">
      <c r="C51" s="3" t="s">
        <v>45</v>
      </c>
      <c r="D51" s="3">
        <v>11.136</v>
      </c>
      <c r="E51" s="3">
        <v>11.136</v>
      </c>
      <c r="G51" s="3">
        <v>100.4</v>
      </c>
      <c r="I51" s="3">
        <v>-2.4</v>
      </c>
      <c r="K51" s="3">
        <v>-2.4</v>
      </c>
      <c r="L51" s="3" t="s">
        <v>46</v>
      </c>
      <c r="M51" s="3" t="s">
        <v>47</v>
      </c>
      <c r="N51" s="3" t="s">
        <v>48</v>
      </c>
    </row>
    <row r="52" spans="3:14" ht="12.75" hidden="1">
      <c r="C52" s="3" t="s">
        <v>49</v>
      </c>
      <c r="D52" s="3">
        <v>5.459</v>
      </c>
      <c r="E52" s="3">
        <v>5.459</v>
      </c>
      <c r="G52" s="3">
        <v>101.5</v>
      </c>
      <c r="I52" s="3">
        <v>0.5</v>
      </c>
      <c r="K52" s="3">
        <v>0.5</v>
      </c>
      <c r="L52" s="3" t="s">
        <v>46</v>
      </c>
      <c r="M52" s="3" t="s">
        <v>47</v>
      </c>
      <c r="N52" s="3" t="s">
        <v>48</v>
      </c>
    </row>
    <row r="53" spans="3:14" ht="12.75" hidden="1">
      <c r="C53" s="3" t="s">
        <v>50</v>
      </c>
      <c r="D53" s="3">
        <v>4.894</v>
      </c>
      <c r="E53" s="3">
        <v>4.803</v>
      </c>
      <c r="F53" s="3">
        <v>0.091</v>
      </c>
      <c r="G53" s="3">
        <v>90.9</v>
      </c>
      <c r="H53" s="3">
        <v>100.3</v>
      </c>
      <c r="I53" s="3">
        <v>-2.6</v>
      </c>
      <c r="J53" s="3">
        <v>1.1</v>
      </c>
      <c r="K53" s="3">
        <v>-2.6</v>
      </c>
      <c r="L53" s="3" t="s">
        <v>46</v>
      </c>
      <c r="M53" s="3" t="s">
        <v>47</v>
      </c>
      <c r="N53" s="3" t="s">
        <v>48</v>
      </c>
    </row>
    <row r="54" spans="3:14" ht="12.75" hidden="1">
      <c r="C54" s="3" t="s">
        <v>51</v>
      </c>
      <c r="D54" s="3">
        <v>14.378</v>
      </c>
      <c r="E54" s="3">
        <v>1.603</v>
      </c>
      <c r="F54" s="3">
        <v>12.776</v>
      </c>
      <c r="G54" s="3">
        <v>101.5</v>
      </c>
      <c r="H54" s="3">
        <v>99.9</v>
      </c>
      <c r="I54" s="3">
        <v>13</v>
      </c>
      <c r="J54" s="3">
        <v>0.1</v>
      </c>
      <c r="K54" s="3">
        <v>1.3</v>
      </c>
      <c r="L54" s="3" t="s">
        <v>46</v>
      </c>
      <c r="M54" s="3" t="s">
        <v>47</v>
      </c>
      <c r="N54" s="3" t="s">
        <v>48</v>
      </c>
    </row>
    <row r="55" spans="3:14" ht="12.75" hidden="1">
      <c r="C55" s="3" t="s">
        <v>52</v>
      </c>
      <c r="D55" s="3">
        <v>4.955</v>
      </c>
      <c r="E55" s="3">
        <v>4.046</v>
      </c>
      <c r="F55" s="3">
        <v>0.909</v>
      </c>
      <c r="G55" s="3">
        <v>96.3</v>
      </c>
      <c r="H55" s="3">
        <v>100</v>
      </c>
      <c r="I55" s="3">
        <v>-7</v>
      </c>
      <c r="J55" s="3">
        <v>1.3</v>
      </c>
      <c r="K55" s="3">
        <v>-5.5</v>
      </c>
      <c r="L55" s="3" t="s">
        <v>46</v>
      </c>
      <c r="M55" s="3" t="s">
        <v>47</v>
      </c>
      <c r="N55" s="3" t="s">
        <v>48</v>
      </c>
    </row>
    <row r="56" spans="3:14" ht="12.75" hidden="1">
      <c r="C56" s="3" t="s">
        <v>53</v>
      </c>
      <c r="D56" s="3">
        <v>2.869</v>
      </c>
      <c r="E56" s="3">
        <v>0.988</v>
      </c>
      <c r="F56" s="3">
        <v>1.881</v>
      </c>
      <c r="G56" s="3">
        <v>98.9</v>
      </c>
      <c r="H56" s="3">
        <v>100.1</v>
      </c>
      <c r="I56" s="3">
        <v>-0.1</v>
      </c>
      <c r="J56" s="3">
        <v>2</v>
      </c>
      <c r="K56" s="3">
        <v>1.3</v>
      </c>
      <c r="L56" s="3" t="s">
        <v>46</v>
      </c>
      <c r="M56" s="3" t="s">
        <v>47</v>
      </c>
      <c r="N56" s="3" t="s">
        <v>48</v>
      </c>
    </row>
    <row r="57" spans="3:14" ht="12.75" hidden="1">
      <c r="C57" s="3" t="s">
        <v>54</v>
      </c>
      <c r="D57" s="3">
        <v>13.998</v>
      </c>
      <c r="E57" s="3">
        <v>9.182</v>
      </c>
      <c r="F57" s="3">
        <v>4.816</v>
      </c>
      <c r="G57" s="3">
        <v>101.2</v>
      </c>
      <c r="H57" s="3">
        <v>98.1</v>
      </c>
      <c r="I57" s="3">
        <v>2.2</v>
      </c>
      <c r="J57" s="3">
        <v>3.2</v>
      </c>
      <c r="K57" s="3">
        <v>2.8</v>
      </c>
      <c r="L57" s="3" t="s">
        <v>46</v>
      </c>
      <c r="M57" s="3" t="s">
        <v>47</v>
      </c>
      <c r="N57" s="3" t="s">
        <v>48</v>
      </c>
    </row>
    <row r="58" spans="3:14" ht="12.75" hidden="1">
      <c r="C58" s="3" t="s">
        <v>55</v>
      </c>
      <c r="D58" s="3">
        <v>3.156</v>
      </c>
      <c r="E58" s="3">
        <v>0.109</v>
      </c>
      <c r="F58" s="3">
        <v>3.048</v>
      </c>
      <c r="G58" s="3">
        <v>98.1</v>
      </c>
      <c r="H58" s="3">
        <v>100.5</v>
      </c>
      <c r="I58" s="3">
        <v>-17.4</v>
      </c>
      <c r="J58" s="3">
        <v>-2</v>
      </c>
      <c r="K58" s="3">
        <v>-2.6</v>
      </c>
      <c r="L58" s="3" t="s">
        <v>46</v>
      </c>
      <c r="M58" s="3" t="s">
        <v>47</v>
      </c>
      <c r="N58" s="3" t="s">
        <v>48</v>
      </c>
    </row>
    <row r="59" spans="3:14" ht="12.75" hidden="1">
      <c r="C59" s="3" t="s">
        <v>56</v>
      </c>
      <c r="D59" s="3">
        <v>7.089</v>
      </c>
      <c r="E59" s="3">
        <v>3.079</v>
      </c>
      <c r="F59" s="3">
        <v>4.01</v>
      </c>
      <c r="G59" s="3">
        <v>99</v>
      </c>
      <c r="H59" s="3">
        <v>100.1</v>
      </c>
      <c r="I59" s="3">
        <v>-7.4</v>
      </c>
      <c r="J59" s="3">
        <v>2.1</v>
      </c>
      <c r="K59" s="3">
        <v>-2.3</v>
      </c>
      <c r="L59" s="3" t="s">
        <v>46</v>
      </c>
      <c r="M59" s="3" t="s">
        <v>47</v>
      </c>
      <c r="N59" s="3" t="s">
        <v>48</v>
      </c>
    </row>
    <row r="60" spans="3:14" ht="12.75" hidden="1">
      <c r="C60" s="3" t="s">
        <v>57</v>
      </c>
      <c r="D60" s="3">
        <v>2.043</v>
      </c>
      <c r="F60" s="3">
        <v>2.043</v>
      </c>
      <c r="H60" s="3">
        <v>100</v>
      </c>
      <c r="J60" s="3">
        <v>1.7</v>
      </c>
      <c r="K60" s="3">
        <v>1.7</v>
      </c>
      <c r="L60" s="3" t="s">
        <v>46</v>
      </c>
      <c r="M60" s="3" t="s">
        <v>47</v>
      </c>
      <c r="N60" s="3" t="s">
        <v>48</v>
      </c>
    </row>
    <row r="61" spans="3:14" ht="12.75" hidden="1">
      <c r="C61" s="3" t="s">
        <v>58</v>
      </c>
      <c r="D61" s="3">
        <v>17.479</v>
      </c>
      <c r="F61" s="3">
        <v>17.479</v>
      </c>
      <c r="H61" s="3">
        <v>99.7</v>
      </c>
      <c r="J61" s="3">
        <v>2</v>
      </c>
      <c r="K61" s="3">
        <v>2</v>
      </c>
      <c r="L61" s="3" t="s">
        <v>46</v>
      </c>
      <c r="M61" s="3" t="s">
        <v>47</v>
      </c>
      <c r="N61" s="3" t="s">
        <v>48</v>
      </c>
    </row>
    <row r="62" spans="3:14" ht="12.75" hidden="1">
      <c r="C62" s="3" t="s">
        <v>59</v>
      </c>
      <c r="D62" s="3">
        <v>12.542</v>
      </c>
      <c r="E62" s="3">
        <v>2.898</v>
      </c>
      <c r="F62" s="3">
        <v>9.645</v>
      </c>
      <c r="G62" s="3">
        <v>99.3</v>
      </c>
      <c r="H62" s="3">
        <v>100.5</v>
      </c>
      <c r="I62" s="3">
        <v>-6.8</v>
      </c>
      <c r="J62" s="3">
        <v>5.1</v>
      </c>
      <c r="K62" s="3">
        <v>2</v>
      </c>
      <c r="L62" s="3" t="s">
        <v>46</v>
      </c>
      <c r="M62" s="3" t="s">
        <v>47</v>
      </c>
      <c r="N62" s="3" t="s">
        <v>48</v>
      </c>
    </row>
    <row r="63" spans="3:14" ht="12.75" hidden="1">
      <c r="C63" s="3" t="s">
        <v>60</v>
      </c>
      <c r="D63" s="3">
        <v>100</v>
      </c>
      <c r="E63" s="3">
        <v>43.303</v>
      </c>
      <c r="F63" s="3">
        <v>56.697</v>
      </c>
      <c r="G63" s="3">
        <v>99.1</v>
      </c>
      <c r="H63" s="3">
        <v>99.9</v>
      </c>
      <c r="I63" s="3">
        <v>-1.9</v>
      </c>
      <c r="J63" s="3">
        <v>1.9</v>
      </c>
      <c r="K63" s="3">
        <v>0.3</v>
      </c>
      <c r="L63" s="3" t="s">
        <v>46</v>
      </c>
      <c r="M63" s="3" t="s">
        <v>47</v>
      </c>
      <c r="N63" s="3" t="s">
        <v>48</v>
      </c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 password="F7AC" sheet="1"/>
  <mergeCells count="7">
    <mergeCell ref="J2:L2"/>
    <mergeCell ref="A21:B21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2017-02-14T14:47:14Z</dcterms:modified>
  <cp:category/>
  <cp:version/>
  <cp:contentType/>
  <cp:contentStatus/>
</cp:coreProperties>
</file>