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700" windowWidth="15480" windowHeight="5745" tabRatio="601" activeTab="0"/>
  </bookViews>
  <sheets>
    <sheet name="CPI2016M01TBL16" sheetId="1" r:id="rId1"/>
  </sheets>
  <definedNames>
    <definedName name="_xlnm.Print_Area" localSheetId="0">'CPI2016M01TBL16'!$A$1:$L$22</definedName>
    <definedName name="TBL16">'CPI2016M01TBL16'!$C$50:$N$63</definedName>
  </definedNames>
  <calcPr fullCalcOnLoad="1"/>
</workbook>
</file>

<file path=xl/sharedStrings.xml><?xml version="1.0" encoding="utf-8"?>
<sst xmlns="http://schemas.openxmlformats.org/spreadsheetml/2006/main" count="104" uniqueCount="61">
  <si>
    <t>COICOP Division</t>
  </si>
  <si>
    <t>Index</t>
  </si>
  <si>
    <t xml:space="preserve">      Percentage changes</t>
  </si>
  <si>
    <t>Dec. 2011=100</t>
  </si>
  <si>
    <t>Overall</t>
  </si>
  <si>
    <t>Goods</t>
  </si>
  <si>
    <t>Services</t>
  </si>
  <si>
    <t>12 months</t>
  </si>
  <si>
    <t>01</t>
  </si>
  <si>
    <t>Food and Non Alcoholic Beverages</t>
  </si>
  <si>
    <t>02</t>
  </si>
  <si>
    <t>Alcoholic Beverages and Tobacco</t>
  </si>
  <si>
    <t>03</t>
  </si>
  <si>
    <t>Clothing and Footwear</t>
  </si>
  <si>
    <t>04</t>
  </si>
  <si>
    <t xml:space="preserve">Housing, Water, Electricity, Gas and Other Fuels </t>
  </si>
  <si>
    <t>05</t>
  </si>
  <si>
    <t>Furnishings, Household Equipment and Routine Household Maintenance</t>
  </si>
  <si>
    <t>06</t>
  </si>
  <si>
    <t>Health</t>
  </si>
  <si>
    <t>07</t>
  </si>
  <si>
    <t>Transport</t>
  </si>
  <si>
    <t>08</t>
  </si>
  <si>
    <t>Communications</t>
  </si>
  <si>
    <t>09</t>
  </si>
  <si>
    <t>Recreation and Culture</t>
  </si>
  <si>
    <t>10</t>
  </si>
  <si>
    <t>Education</t>
  </si>
  <si>
    <t>11</t>
  </si>
  <si>
    <t>Restaurants and Hotels</t>
  </si>
  <si>
    <t>12</t>
  </si>
  <si>
    <t>Miscellaneous Goods &amp; Services</t>
  </si>
  <si>
    <t>ALL ITEMS</t>
  </si>
  <si>
    <t>index</t>
  </si>
  <si>
    <t>weights_all</t>
  </si>
  <si>
    <t>weights_goods</t>
  </si>
  <si>
    <t>weights_serv</t>
  </si>
  <si>
    <t>index_goods</t>
  </si>
  <si>
    <t>index_serv</t>
  </si>
  <si>
    <t>_12month_goods</t>
  </si>
  <si>
    <t>_12month_serv</t>
  </si>
  <si>
    <t>_12month_all</t>
  </si>
  <si>
    <t>year</t>
  </si>
  <si>
    <t>releasedate</t>
  </si>
  <si>
    <t>title</t>
  </si>
  <si>
    <t>_01COICO</t>
  </si>
  <si>
    <t>2016</t>
  </si>
  <si>
    <t>January 2016</t>
  </si>
  <si>
    <t>Table 16   Consumer Price Index Goods and Services by COICOP Division</t>
  </si>
  <si>
    <t>_02COICO</t>
  </si>
  <si>
    <t>_03COICO</t>
  </si>
  <si>
    <t>_04COICO</t>
  </si>
  <si>
    <t>_05COICO</t>
  </si>
  <si>
    <t>_06COICO</t>
  </si>
  <si>
    <t>_07COICO</t>
  </si>
  <si>
    <t>_08COICO</t>
  </si>
  <si>
    <t>_09COICO</t>
  </si>
  <si>
    <t>_10COICO</t>
  </si>
  <si>
    <t>_11COICO</t>
  </si>
  <si>
    <t>_12COICO</t>
  </si>
  <si>
    <t>_13ALLIT</t>
  </si>
</sst>
</file>

<file path=xl/styles.xml><?xml version="1.0" encoding="utf-8"?>
<styleSheet xmlns="http://schemas.openxmlformats.org/spreadsheetml/2006/main">
  <numFmts count="1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0.000"/>
    <numFmt numFmtId="171" formatCode="0.0"/>
    <numFmt numFmtId="172" formatCode="#,##0.0"/>
    <numFmt numFmtId="173" formatCode="0.0%"/>
    <numFmt numFmtId="174" formatCode="\+0.0;\-0.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name val="Switzerland"/>
      <family val="2"/>
    </font>
    <font>
      <b/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7" fillId="0" borderId="0" xfId="0" applyFont="1" applyBorder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center" wrapText="1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/>
      <protection hidden="1"/>
    </xf>
    <xf numFmtId="0" fontId="2" fillId="0" borderId="10" xfId="0" applyFont="1" applyBorder="1" applyAlignment="1" applyProtection="1">
      <alignment/>
      <protection hidden="1"/>
    </xf>
    <xf numFmtId="0" fontId="2" fillId="0" borderId="10" xfId="0" applyFont="1" applyBorder="1" applyAlignment="1" applyProtection="1">
      <alignment horizontal="right"/>
      <protection hidden="1"/>
    </xf>
    <xf numFmtId="0" fontId="4" fillId="0" borderId="0" xfId="0" applyFont="1" applyBorder="1" applyAlignment="1" applyProtection="1">
      <alignment horizontal="right"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10" xfId="0" applyFont="1" applyBorder="1" applyAlignment="1" applyProtection="1">
      <alignment horizontal="right"/>
      <protection hidden="1"/>
    </xf>
    <xf numFmtId="0" fontId="5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49" fontId="2" fillId="0" borderId="0" xfId="0" applyNumberFormat="1" applyFont="1" applyAlignment="1" applyProtection="1">
      <alignment horizontal="left"/>
      <protection hidden="1"/>
    </xf>
    <xf numFmtId="0" fontId="2" fillId="0" borderId="0" xfId="0" applyFont="1" applyAlignment="1" applyProtection="1">
      <alignment/>
      <protection hidden="1"/>
    </xf>
    <xf numFmtId="170" fontId="2" fillId="0" borderId="0" xfId="0" applyNumberFormat="1" applyFont="1" applyFill="1" applyAlignment="1" applyProtection="1" quotePrefix="1">
      <alignment horizontal="right"/>
      <protection hidden="1"/>
    </xf>
    <xf numFmtId="170" fontId="2" fillId="0" borderId="0" xfId="0" applyNumberFormat="1" applyFont="1" applyFill="1" applyAlignment="1" applyProtection="1">
      <alignment horizontal="right"/>
      <protection hidden="1"/>
    </xf>
    <xf numFmtId="171" fontId="2" fillId="0" borderId="0" xfId="0" applyNumberFormat="1" applyFont="1" applyFill="1" applyAlignment="1" applyProtection="1" quotePrefix="1">
      <alignment horizontal="right"/>
      <protection hidden="1"/>
    </xf>
    <xf numFmtId="49" fontId="2" fillId="0" borderId="0" xfId="0" applyNumberFormat="1" applyFont="1" applyAlignment="1" applyProtection="1">
      <alignment/>
      <protection hidden="1"/>
    </xf>
    <xf numFmtId="49" fontId="0" fillId="0" borderId="0" xfId="0" applyNumberFormat="1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70" fontId="0" fillId="0" borderId="0" xfId="0" applyNumberFormat="1" applyFont="1" applyFill="1" applyAlignment="1" applyProtection="1">
      <alignment horizontal="right"/>
      <protection hidden="1"/>
    </xf>
    <xf numFmtId="170" fontId="0" fillId="0" borderId="0" xfId="0" applyNumberFormat="1" applyFont="1" applyFill="1" applyAlignment="1" applyProtection="1" quotePrefix="1">
      <alignment horizontal="right"/>
      <protection hidden="1"/>
    </xf>
    <xf numFmtId="171" fontId="0" fillId="0" borderId="0" xfId="0" applyNumberFormat="1" applyFont="1" applyFill="1" applyAlignment="1" applyProtection="1" quotePrefix="1">
      <alignment horizontal="right"/>
      <protection hidden="1"/>
    </xf>
    <xf numFmtId="170" fontId="4" fillId="0" borderId="0" xfId="0" applyNumberFormat="1" applyFont="1" applyFill="1" applyAlignment="1" applyProtection="1" quotePrefix="1">
      <alignment horizontal="right"/>
      <protection hidden="1"/>
    </xf>
    <xf numFmtId="170" fontId="4" fillId="0" borderId="0" xfId="0" applyNumberFormat="1" applyFont="1" applyFill="1" applyBorder="1" applyAlignment="1" applyProtection="1" quotePrefix="1">
      <alignment horizontal="right"/>
      <protection hidden="1"/>
    </xf>
    <xf numFmtId="171" fontId="4" fillId="0" borderId="0" xfId="0" applyNumberFormat="1" applyFont="1" applyFill="1" applyAlignment="1" applyProtection="1" quotePrefix="1">
      <alignment horizontal="right"/>
      <protection hidden="1"/>
    </xf>
    <xf numFmtId="0" fontId="1" fillId="0" borderId="10" xfId="0" applyFont="1" applyBorder="1" applyAlignment="1" applyProtection="1">
      <alignment/>
      <protection hidden="1"/>
    </xf>
    <xf numFmtId="0" fontId="0" fillId="0" borderId="10" xfId="0" applyFont="1" applyBorder="1" applyAlignment="1" applyProtection="1" quotePrefix="1">
      <alignment horizontal="center"/>
      <protection hidden="1"/>
    </xf>
    <xf numFmtId="0" fontId="0" fillId="0" borderId="10" xfId="0" applyFont="1" applyBorder="1" applyAlignment="1" applyProtection="1" quotePrefix="1">
      <alignment horizontal="right"/>
      <protection hidden="1"/>
    </xf>
    <xf numFmtId="0" fontId="4" fillId="0" borderId="0" xfId="0" applyFont="1" applyBorder="1" applyAlignment="1" applyProtection="1">
      <alignment horizontal="center"/>
      <protection hidden="1"/>
    </xf>
    <xf numFmtId="0" fontId="1" fillId="0" borderId="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horizontal="left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10" xfId="0" applyFont="1" applyFill="1" applyBorder="1" applyAlignment="1" applyProtection="1">
      <alignment horizontal="left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4" fillId="0" borderId="0" xfId="0" applyFont="1" applyBorder="1" applyAlignment="1" applyProtection="1">
      <alignment vertical="center"/>
      <protection hidden="1"/>
    </xf>
    <xf numFmtId="0" fontId="4" fillId="0" borderId="10" xfId="0" applyFont="1" applyBorder="1" applyAlignment="1" applyProtection="1">
      <alignment vertical="center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3"/>
  <sheetViews>
    <sheetView tabSelected="1" zoomScalePageLayoutView="0" workbookViewId="0" topLeftCell="A1">
      <selection activeCell="A1" sqref="A1:L1"/>
    </sheetView>
  </sheetViews>
  <sheetFormatPr defaultColWidth="9.140625" defaultRowHeight="12.75"/>
  <cols>
    <col min="1" max="1" width="3.00390625" style="4" customWidth="1"/>
    <col min="2" max="2" width="64.57421875" style="4" customWidth="1"/>
    <col min="3" max="5" width="8.00390625" style="4" customWidth="1"/>
    <col min="6" max="6" width="1.421875" style="4" customWidth="1"/>
    <col min="7" max="8" width="8.00390625" style="4" customWidth="1"/>
    <col min="9" max="9" width="1.421875" style="4" customWidth="1"/>
    <col min="10" max="10" width="9.140625" style="6" customWidth="1"/>
    <col min="11" max="11" width="9.421875" style="4" customWidth="1"/>
    <col min="12" max="12" width="9.57421875" style="4" customWidth="1"/>
    <col min="13" max="16384" width="9.140625" style="3" customWidth="1"/>
  </cols>
  <sheetData>
    <row r="1" spans="1:12" s="1" customFormat="1" ht="12.75">
      <c r="A1" s="39" t="str">
        <f>IF(N51="","",CONCATENATE(N51," - ",M51))</f>
        <v>Table 16   Consumer Price Index Goods and Services by COICOP Division - January 2016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</row>
    <row r="2" spans="1:12" s="2" customFormat="1" ht="17.25" customHeight="1">
      <c r="A2" s="41" t="s">
        <v>0</v>
      </c>
      <c r="B2" s="41"/>
      <c r="C2" s="38" t="str">
        <f>IF(L51="","",CONCATENATE("Weights ",L51))</f>
        <v>Weights 2016</v>
      </c>
      <c r="D2" s="38"/>
      <c r="E2" s="38"/>
      <c r="F2" s="7"/>
      <c r="G2" s="35" t="s">
        <v>1</v>
      </c>
      <c r="H2" s="35"/>
      <c r="I2" s="9"/>
      <c r="J2" s="35" t="s">
        <v>2</v>
      </c>
      <c r="K2" s="36"/>
      <c r="L2" s="36"/>
    </row>
    <row r="3" spans="1:12" s="2" customFormat="1" ht="12.75" customHeight="1">
      <c r="A3" s="41"/>
      <c r="B3" s="41"/>
      <c r="C3" s="10"/>
      <c r="D3" s="10"/>
      <c r="E3" s="10"/>
      <c r="F3" s="8"/>
      <c r="G3" s="40" t="s">
        <v>3</v>
      </c>
      <c r="H3" s="40"/>
      <c r="I3" s="8"/>
      <c r="J3" s="11"/>
      <c r="K3" s="10"/>
      <c r="L3" s="10"/>
    </row>
    <row r="4" spans="1:12" s="2" customFormat="1" ht="12.75" customHeight="1">
      <c r="A4" s="41"/>
      <c r="B4" s="41"/>
      <c r="C4" s="12"/>
      <c r="D4" s="12"/>
      <c r="E4" s="12"/>
      <c r="F4" s="12"/>
      <c r="G4" s="12"/>
      <c r="H4" s="12"/>
      <c r="I4" s="12"/>
      <c r="J4" s="12"/>
      <c r="K4" s="12"/>
      <c r="L4" s="12"/>
    </row>
    <row r="5" spans="1:12" s="2" customFormat="1" ht="11.25">
      <c r="A5" s="41"/>
      <c r="B5" s="41"/>
      <c r="C5" s="13" t="s">
        <v>4</v>
      </c>
      <c r="D5" s="13" t="s">
        <v>5</v>
      </c>
      <c r="E5" s="13" t="s">
        <v>6</v>
      </c>
      <c r="F5" s="13"/>
      <c r="G5" s="12" t="s">
        <v>5</v>
      </c>
      <c r="H5" s="12" t="s">
        <v>6</v>
      </c>
      <c r="I5" s="12"/>
      <c r="J5" s="13" t="s">
        <v>5</v>
      </c>
      <c r="K5" s="13" t="s">
        <v>6</v>
      </c>
      <c r="L5" s="13" t="s">
        <v>4</v>
      </c>
    </row>
    <row r="6" spans="1:12" s="2" customFormat="1" ht="11.25">
      <c r="A6" s="42"/>
      <c r="B6" s="42"/>
      <c r="C6" s="14"/>
      <c r="D6" s="14"/>
      <c r="E6" s="14"/>
      <c r="F6" s="14"/>
      <c r="G6" s="10"/>
      <c r="H6" s="10"/>
      <c r="I6" s="10"/>
      <c r="J6" s="14" t="s">
        <v>7</v>
      </c>
      <c r="K6" s="14" t="s">
        <v>7</v>
      </c>
      <c r="L6" s="14" t="s">
        <v>7</v>
      </c>
    </row>
    <row r="7" spans="1:12" ht="15">
      <c r="A7" s="15"/>
      <c r="B7" s="15"/>
      <c r="C7" s="15"/>
      <c r="D7" s="15"/>
      <c r="E7" s="16"/>
      <c r="F7" s="16"/>
      <c r="G7" s="15"/>
      <c r="H7" s="15"/>
      <c r="I7" s="15"/>
      <c r="J7" s="17"/>
      <c r="K7" s="15"/>
      <c r="L7" s="15"/>
    </row>
    <row r="8" spans="1:12" s="2" customFormat="1" ht="14.25" customHeight="1">
      <c r="A8" s="18" t="s">
        <v>8</v>
      </c>
      <c r="B8" s="19" t="s">
        <v>9</v>
      </c>
      <c r="C8" s="20">
        <f>IF(D51="","-",D51)</f>
        <v>11.189</v>
      </c>
      <c r="D8" s="20">
        <f>IF(E51="","-",E51)</f>
        <v>11.189</v>
      </c>
      <c r="E8" s="20" t="str">
        <f>IF(F51="","-",F51)</f>
        <v>-</v>
      </c>
      <c r="F8" s="21"/>
      <c r="G8" s="22">
        <f>IF(G51="","-",G51)</f>
        <v>96.9</v>
      </c>
      <c r="H8" s="22" t="str">
        <f>IF(H51="","-",H51)</f>
        <v>-</v>
      </c>
      <c r="I8" s="22"/>
      <c r="J8" s="22">
        <f>IF(I51="","-",I51)</f>
        <v>-0.9</v>
      </c>
      <c r="K8" s="22" t="str">
        <f>IF(J51="","-",J51)</f>
        <v>-</v>
      </c>
      <c r="L8" s="22">
        <f>IF(K51="","-",K51)</f>
        <v>-0.9</v>
      </c>
    </row>
    <row r="9" spans="1:12" s="2" customFormat="1" ht="14.25" customHeight="1">
      <c r="A9" s="23" t="s">
        <v>10</v>
      </c>
      <c r="B9" s="19" t="s">
        <v>11</v>
      </c>
      <c r="C9" s="20">
        <f aca="true" t="shared" si="0" ref="C9:E19">IF(D52="","-",D52)</f>
        <v>5.188</v>
      </c>
      <c r="D9" s="20">
        <f t="shared" si="0"/>
        <v>5.188</v>
      </c>
      <c r="E9" s="20" t="str">
        <f t="shared" si="0"/>
        <v>-</v>
      </c>
      <c r="F9" s="21"/>
      <c r="G9" s="22">
        <f aca="true" t="shared" si="1" ref="G9:H19">IF(G52="","-",G52)</f>
        <v>115.4</v>
      </c>
      <c r="H9" s="22" t="str">
        <f t="shared" si="1"/>
        <v>-</v>
      </c>
      <c r="I9" s="22"/>
      <c r="J9" s="22">
        <f aca="true" t="shared" si="2" ref="J9:L19">IF(I52="","-",I52)</f>
        <v>0.8</v>
      </c>
      <c r="K9" s="22" t="str">
        <f t="shared" si="2"/>
        <v>-</v>
      </c>
      <c r="L9" s="22">
        <f t="shared" si="2"/>
        <v>0.8</v>
      </c>
    </row>
    <row r="10" spans="1:12" s="2" customFormat="1" ht="14.25" customHeight="1">
      <c r="A10" s="23" t="s">
        <v>12</v>
      </c>
      <c r="B10" s="19" t="s">
        <v>13</v>
      </c>
      <c r="C10" s="20">
        <f t="shared" si="0"/>
        <v>4.357</v>
      </c>
      <c r="D10" s="20">
        <f t="shared" si="0"/>
        <v>4.276</v>
      </c>
      <c r="E10" s="20">
        <f t="shared" si="0"/>
        <v>0.082</v>
      </c>
      <c r="F10" s="20"/>
      <c r="G10" s="22">
        <f t="shared" si="1"/>
        <v>79.8</v>
      </c>
      <c r="H10" s="22">
        <f t="shared" si="1"/>
        <v>102.7</v>
      </c>
      <c r="I10" s="22"/>
      <c r="J10" s="22">
        <f t="shared" si="2"/>
        <v>-4.1</v>
      </c>
      <c r="K10" s="22">
        <f t="shared" si="2"/>
        <v>1</v>
      </c>
      <c r="L10" s="22">
        <f t="shared" si="2"/>
        <v>-4.1</v>
      </c>
    </row>
    <row r="11" spans="1:12" s="2" customFormat="1" ht="14.25" customHeight="1">
      <c r="A11" s="23" t="s">
        <v>14</v>
      </c>
      <c r="B11" s="19" t="s">
        <v>15</v>
      </c>
      <c r="C11" s="20">
        <f t="shared" si="0"/>
        <v>15.237</v>
      </c>
      <c r="D11" s="20">
        <f t="shared" si="0"/>
        <v>1.423</v>
      </c>
      <c r="E11" s="20">
        <f t="shared" si="0"/>
        <v>13.814</v>
      </c>
      <c r="F11" s="20"/>
      <c r="G11" s="22">
        <f t="shared" si="1"/>
        <v>79.3</v>
      </c>
      <c r="H11" s="22">
        <f t="shared" si="1"/>
        <v>101.7</v>
      </c>
      <c r="I11" s="22"/>
      <c r="J11" s="22">
        <f t="shared" si="2"/>
        <v>-9.7</v>
      </c>
      <c r="K11" s="22">
        <f t="shared" si="2"/>
        <v>0.5</v>
      </c>
      <c r="L11" s="22">
        <f t="shared" si="2"/>
        <v>-0.5</v>
      </c>
    </row>
    <row r="12" spans="1:12" s="2" customFormat="1" ht="14.25" customHeight="1">
      <c r="A12" s="23" t="s">
        <v>16</v>
      </c>
      <c r="B12" s="19" t="s">
        <v>17</v>
      </c>
      <c r="C12" s="20">
        <f t="shared" si="0"/>
        <v>4.796</v>
      </c>
      <c r="D12" s="20">
        <f t="shared" si="0"/>
        <v>3.904</v>
      </c>
      <c r="E12" s="20">
        <f t="shared" si="0"/>
        <v>0.892</v>
      </c>
      <c r="F12" s="20"/>
      <c r="G12" s="22">
        <f t="shared" si="1"/>
        <v>84</v>
      </c>
      <c r="H12" s="22">
        <f t="shared" si="1"/>
        <v>99.7</v>
      </c>
      <c r="I12" s="22"/>
      <c r="J12" s="22">
        <f t="shared" si="2"/>
        <v>-2.8</v>
      </c>
      <c r="K12" s="22">
        <f t="shared" si="2"/>
        <v>3.5</v>
      </c>
      <c r="L12" s="22">
        <f t="shared" si="2"/>
        <v>-1.6</v>
      </c>
    </row>
    <row r="13" spans="1:12" s="2" customFormat="1" ht="14.25" customHeight="1">
      <c r="A13" s="23" t="s">
        <v>18</v>
      </c>
      <c r="B13" s="19" t="s">
        <v>19</v>
      </c>
      <c r="C13" s="20">
        <f t="shared" si="0"/>
        <v>2.832</v>
      </c>
      <c r="D13" s="20">
        <f t="shared" si="0"/>
        <v>0.993</v>
      </c>
      <c r="E13" s="20">
        <f t="shared" si="0"/>
        <v>1.838</v>
      </c>
      <c r="F13" s="20"/>
      <c r="G13" s="22">
        <f t="shared" si="1"/>
        <v>99</v>
      </c>
      <c r="H13" s="22">
        <f t="shared" si="1"/>
        <v>101.7</v>
      </c>
      <c r="I13" s="22"/>
      <c r="J13" s="22">
        <f t="shared" si="2"/>
        <v>-1.1</v>
      </c>
      <c r="K13" s="22">
        <f t="shared" si="2"/>
        <v>0.6</v>
      </c>
      <c r="L13" s="22">
        <f t="shared" si="2"/>
        <v>0</v>
      </c>
    </row>
    <row r="14" spans="1:12" s="2" customFormat="1" ht="14.25" customHeight="1">
      <c r="A14" s="23" t="s">
        <v>20</v>
      </c>
      <c r="B14" s="19" t="s">
        <v>21</v>
      </c>
      <c r="C14" s="20">
        <f t="shared" si="0"/>
        <v>13.546</v>
      </c>
      <c r="D14" s="20">
        <f t="shared" si="0"/>
        <v>8.322</v>
      </c>
      <c r="E14" s="20">
        <f t="shared" si="0"/>
        <v>5.224</v>
      </c>
      <c r="F14" s="20"/>
      <c r="G14" s="22">
        <f t="shared" si="1"/>
        <v>85.9</v>
      </c>
      <c r="H14" s="22">
        <f t="shared" si="1"/>
        <v>107.4</v>
      </c>
      <c r="I14" s="22"/>
      <c r="J14" s="22">
        <f t="shared" si="2"/>
        <v>-3.7</v>
      </c>
      <c r="K14" s="22">
        <f t="shared" si="2"/>
        <v>-0.8</v>
      </c>
      <c r="L14" s="22">
        <f t="shared" si="2"/>
        <v>-2.5</v>
      </c>
    </row>
    <row r="15" spans="1:12" s="2" customFormat="1" ht="14.25" customHeight="1">
      <c r="A15" s="23" t="s">
        <v>22</v>
      </c>
      <c r="B15" s="19" t="s">
        <v>23</v>
      </c>
      <c r="C15" s="20">
        <f t="shared" si="0"/>
        <v>3.234</v>
      </c>
      <c r="D15" s="20">
        <f t="shared" si="0"/>
        <v>0.123</v>
      </c>
      <c r="E15" s="20">
        <f t="shared" si="0"/>
        <v>3.111</v>
      </c>
      <c r="F15" s="20"/>
      <c r="G15" s="22">
        <f t="shared" si="1"/>
        <v>60</v>
      </c>
      <c r="H15" s="22">
        <f t="shared" si="1"/>
        <v>95.8</v>
      </c>
      <c r="I15" s="22"/>
      <c r="J15" s="22">
        <f t="shared" si="2"/>
        <v>-9.5</v>
      </c>
      <c r="K15" s="22">
        <f t="shared" si="2"/>
        <v>2.1</v>
      </c>
      <c r="L15" s="22">
        <f t="shared" si="2"/>
        <v>1.7</v>
      </c>
    </row>
    <row r="16" spans="1:12" s="2" customFormat="1" ht="14.25" customHeight="1">
      <c r="A16" s="23" t="s">
        <v>24</v>
      </c>
      <c r="B16" s="19" t="s">
        <v>25</v>
      </c>
      <c r="C16" s="20">
        <f t="shared" si="0"/>
        <v>7.47</v>
      </c>
      <c r="D16" s="20">
        <f t="shared" si="0"/>
        <v>3.451</v>
      </c>
      <c r="E16" s="20">
        <f t="shared" si="0"/>
        <v>4.019</v>
      </c>
      <c r="F16" s="20"/>
      <c r="G16" s="22">
        <f t="shared" si="1"/>
        <v>89.1</v>
      </c>
      <c r="H16" s="22">
        <f t="shared" si="1"/>
        <v>106.1</v>
      </c>
      <c r="I16" s="22"/>
      <c r="J16" s="22">
        <f t="shared" si="2"/>
        <v>-2.4</v>
      </c>
      <c r="K16" s="22">
        <f t="shared" si="2"/>
        <v>1.2</v>
      </c>
      <c r="L16" s="22">
        <f t="shared" si="2"/>
        <v>-0.4</v>
      </c>
    </row>
    <row r="17" spans="1:12" s="2" customFormat="1" ht="14.25" customHeight="1">
      <c r="A17" s="23" t="s">
        <v>26</v>
      </c>
      <c r="B17" s="19" t="s">
        <v>27</v>
      </c>
      <c r="C17" s="20">
        <f t="shared" si="0"/>
        <v>2.681</v>
      </c>
      <c r="D17" s="20" t="str">
        <f t="shared" si="0"/>
        <v>-</v>
      </c>
      <c r="E17" s="20">
        <f t="shared" si="0"/>
        <v>2.681</v>
      </c>
      <c r="F17" s="20"/>
      <c r="G17" s="22" t="str">
        <f t="shared" si="1"/>
        <v>-</v>
      </c>
      <c r="H17" s="22">
        <f t="shared" si="1"/>
        <v>119.3</v>
      </c>
      <c r="I17" s="22"/>
      <c r="J17" s="22" t="str">
        <f t="shared" si="2"/>
        <v>-</v>
      </c>
      <c r="K17" s="22">
        <f t="shared" si="2"/>
        <v>3.8</v>
      </c>
      <c r="L17" s="22">
        <f t="shared" si="2"/>
        <v>3.8</v>
      </c>
    </row>
    <row r="18" spans="1:12" s="2" customFormat="1" ht="14.25" customHeight="1">
      <c r="A18" s="23" t="s">
        <v>28</v>
      </c>
      <c r="B18" s="19" t="s">
        <v>29</v>
      </c>
      <c r="C18" s="20">
        <f t="shared" si="0"/>
        <v>17.637</v>
      </c>
      <c r="D18" s="20" t="str">
        <f t="shared" si="0"/>
        <v>-</v>
      </c>
      <c r="E18" s="20">
        <f t="shared" si="0"/>
        <v>17.637</v>
      </c>
      <c r="F18" s="20"/>
      <c r="G18" s="22" t="str">
        <f t="shared" si="1"/>
        <v>-</v>
      </c>
      <c r="H18" s="22">
        <f t="shared" si="1"/>
        <v>106.8</v>
      </c>
      <c r="I18" s="22"/>
      <c r="J18" s="22" t="str">
        <f t="shared" si="2"/>
        <v>-</v>
      </c>
      <c r="K18" s="22">
        <f t="shared" si="2"/>
        <v>1.5</v>
      </c>
      <c r="L18" s="22">
        <f t="shared" si="2"/>
        <v>1.5</v>
      </c>
    </row>
    <row r="19" spans="1:12" s="2" customFormat="1" ht="14.25" customHeight="1">
      <c r="A19" s="23" t="s">
        <v>30</v>
      </c>
      <c r="B19" s="19" t="s">
        <v>31</v>
      </c>
      <c r="C19" s="20">
        <f t="shared" si="0"/>
        <v>11.833</v>
      </c>
      <c r="D19" s="20">
        <f t="shared" si="0"/>
        <v>2.994</v>
      </c>
      <c r="E19" s="20">
        <f t="shared" si="0"/>
        <v>8.839</v>
      </c>
      <c r="F19" s="20"/>
      <c r="G19" s="22">
        <f t="shared" si="1"/>
        <v>85.2</v>
      </c>
      <c r="H19" s="22">
        <f t="shared" si="1"/>
        <v>125.3</v>
      </c>
      <c r="I19" s="22"/>
      <c r="J19" s="22">
        <f t="shared" si="2"/>
        <v>-2.5</v>
      </c>
      <c r="K19" s="22">
        <f t="shared" si="2"/>
        <v>6.3</v>
      </c>
      <c r="L19" s="22">
        <f t="shared" si="2"/>
        <v>4</v>
      </c>
    </row>
    <row r="20" spans="1:12" ht="12.75">
      <c r="A20" s="24"/>
      <c r="B20" s="25"/>
      <c r="C20" s="26"/>
      <c r="D20" s="27"/>
      <c r="E20" s="27"/>
      <c r="F20" s="27"/>
      <c r="G20" s="28"/>
      <c r="H20" s="28"/>
      <c r="I20" s="28"/>
      <c r="J20" s="28"/>
      <c r="K20" s="28"/>
      <c r="L20" s="28"/>
    </row>
    <row r="21" spans="1:12" s="5" customFormat="1" ht="12">
      <c r="A21" s="37" t="s">
        <v>32</v>
      </c>
      <c r="B21" s="37"/>
      <c r="C21" s="29">
        <f>IF(D63="","-",D63)</f>
        <v>100</v>
      </c>
      <c r="D21" s="29">
        <f>IF(E63="","-",E63)</f>
        <v>41.863</v>
      </c>
      <c r="E21" s="29">
        <f>IF(F63="","-",F63)</f>
        <v>58.137</v>
      </c>
      <c r="F21" s="30"/>
      <c r="G21" s="31">
        <f>IF(G63="","-",G63)</f>
        <v>91.6</v>
      </c>
      <c r="H21" s="31">
        <f>IF(H63="","-",H63)</f>
        <v>107.6</v>
      </c>
      <c r="I21" s="31"/>
      <c r="J21" s="31">
        <f>IF(I63="","-",I63)</f>
        <v>-2.3</v>
      </c>
      <c r="K21" s="31">
        <f>IF(J63="","-",J63)</f>
        <v>1.9</v>
      </c>
      <c r="L21" s="31">
        <f>IF(K63="","-",K63)</f>
        <v>0.1</v>
      </c>
    </row>
    <row r="22" spans="1:12" ht="12.75">
      <c r="A22" s="32"/>
      <c r="B22" s="32"/>
      <c r="C22" s="32"/>
      <c r="D22" s="33"/>
      <c r="E22" s="33"/>
      <c r="F22" s="33"/>
      <c r="G22" s="33"/>
      <c r="H22" s="33"/>
      <c r="I22" s="33"/>
      <c r="J22" s="34"/>
      <c r="K22" s="33"/>
      <c r="L22" s="33"/>
    </row>
    <row r="50" spans="3:14" ht="12.75" hidden="1">
      <c r="C50" s="3" t="s">
        <v>33</v>
      </c>
      <c r="D50" s="3" t="s">
        <v>34</v>
      </c>
      <c r="E50" s="3" t="s">
        <v>35</v>
      </c>
      <c r="F50" s="3" t="s">
        <v>36</v>
      </c>
      <c r="G50" s="3" t="s">
        <v>37</v>
      </c>
      <c r="H50" s="3" t="s">
        <v>38</v>
      </c>
      <c r="I50" s="3" t="s">
        <v>39</v>
      </c>
      <c r="J50" s="3" t="s">
        <v>40</v>
      </c>
      <c r="K50" s="3" t="s">
        <v>41</v>
      </c>
      <c r="L50" s="3" t="s">
        <v>42</v>
      </c>
      <c r="M50" s="3" t="s">
        <v>43</v>
      </c>
      <c r="N50" s="3" t="s">
        <v>44</v>
      </c>
    </row>
    <row r="51" spans="3:14" ht="12.75" hidden="1">
      <c r="C51" s="3" t="s">
        <v>45</v>
      </c>
      <c r="D51" s="3">
        <v>11.189</v>
      </c>
      <c r="E51" s="3">
        <v>11.189</v>
      </c>
      <c r="G51" s="3">
        <v>96.9</v>
      </c>
      <c r="I51" s="3">
        <v>-0.9</v>
      </c>
      <c r="K51" s="3">
        <v>-0.9</v>
      </c>
      <c r="L51" s="3" t="s">
        <v>46</v>
      </c>
      <c r="M51" s="3" t="s">
        <v>47</v>
      </c>
      <c r="N51" s="3" t="s">
        <v>48</v>
      </c>
    </row>
    <row r="52" spans="3:14" ht="12.75" hidden="1">
      <c r="C52" s="3" t="s">
        <v>49</v>
      </c>
      <c r="D52" s="3">
        <v>5.188</v>
      </c>
      <c r="E52" s="3">
        <v>5.188</v>
      </c>
      <c r="G52" s="3">
        <v>115.4</v>
      </c>
      <c r="I52" s="3">
        <v>0.8</v>
      </c>
      <c r="K52" s="3">
        <v>0.8</v>
      </c>
      <c r="L52" s="3" t="s">
        <v>46</v>
      </c>
      <c r="M52" s="3" t="s">
        <v>47</v>
      </c>
      <c r="N52" s="3" t="s">
        <v>48</v>
      </c>
    </row>
    <row r="53" spans="3:14" ht="12.75" hidden="1">
      <c r="C53" s="3" t="s">
        <v>50</v>
      </c>
      <c r="D53" s="3">
        <v>4.357</v>
      </c>
      <c r="E53" s="3">
        <v>4.276</v>
      </c>
      <c r="F53" s="3">
        <v>0.082</v>
      </c>
      <c r="G53" s="3">
        <v>79.8</v>
      </c>
      <c r="H53" s="3">
        <v>102.7</v>
      </c>
      <c r="I53" s="3">
        <v>-4.1</v>
      </c>
      <c r="J53" s="3">
        <v>1</v>
      </c>
      <c r="K53" s="3">
        <v>-4.1</v>
      </c>
      <c r="L53" s="3" t="s">
        <v>46</v>
      </c>
      <c r="M53" s="3" t="s">
        <v>47</v>
      </c>
      <c r="N53" s="3" t="s">
        <v>48</v>
      </c>
    </row>
    <row r="54" spans="3:14" ht="12.75" hidden="1">
      <c r="C54" s="3" t="s">
        <v>51</v>
      </c>
      <c r="D54" s="3">
        <v>15.237</v>
      </c>
      <c r="E54" s="3">
        <v>1.423</v>
      </c>
      <c r="F54" s="3">
        <v>13.814</v>
      </c>
      <c r="G54" s="3">
        <v>79.3</v>
      </c>
      <c r="H54" s="3">
        <v>101.7</v>
      </c>
      <c r="I54" s="3">
        <v>-9.7</v>
      </c>
      <c r="J54" s="3">
        <v>0.5</v>
      </c>
      <c r="K54" s="3">
        <v>-0.5</v>
      </c>
      <c r="L54" s="3" t="s">
        <v>46</v>
      </c>
      <c r="M54" s="3" t="s">
        <v>47</v>
      </c>
      <c r="N54" s="3" t="s">
        <v>48</v>
      </c>
    </row>
    <row r="55" spans="3:14" ht="12.75" hidden="1">
      <c r="C55" s="3" t="s">
        <v>52</v>
      </c>
      <c r="D55" s="3">
        <v>4.796</v>
      </c>
      <c r="E55" s="3">
        <v>3.904</v>
      </c>
      <c r="F55" s="3">
        <v>0.892</v>
      </c>
      <c r="G55" s="3">
        <v>84</v>
      </c>
      <c r="H55" s="3">
        <v>99.7</v>
      </c>
      <c r="I55" s="3">
        <v>-2.8</v>
      </c>
      <c r="J55" s="3">
        <v>3.5</v>
      </c>
      <c r="K55" s="3">
        <v>-1.6</v>
      </c>
      <c r="L55" s="3" t="s">
        <v>46</v>
      </c>
      <c r="M55" s="3" t="s">
        <v>47</v>
      </c>
      <c r="N55" s="3" t="s">
        <v>48</v>
      </c>
    </row>
    <row r="56" spans="3:14" ht="12.75" hidden="1">
      <c r="C56" s="3" t="s">
        <v>53</v>
      </c>
      <c r="D56" s="3">
        <v>2.832</v>
      </c>
      <c r="E56" s="3">
        <v>0.993</v>
      </c>
      <c r="F56" s="3">
        <v>1.838</v>
      </c>
      <c r="G56" s="3">
        <v>99</v>
      </c>
      <c r="H56" s="3">
        <v>101.7</v>
      </c>
      <c r="I56" s="3">
        <v>-1.1</v>
      </c>
      <c r="J56" s="3">
        <v>0.6</v>
      </c>
      <c r="K56" s="3">
        <v>0</v>
      </c>
      <c r="L56" s="3" t="s">
        <v>46</v>
      </c>
      <c r="M56" s="3" t="s">
        <v>47</v>
      </c>
      <c r="N56" s="3" t="s">
        <v>48</v>
      </c>
    </row>
    <row r="57" spans="3:14" ht="12.75" hidden="1">
      <c r="C57" s="3" t="s">
        <v>54</v>
      </c>
      <c r="D57" s="3">
        <v>13.546</v>
      </c>
      <c r="E57" s="3">
        <v>8.322</v>
      </c>
      <c r="F57" s="3">
        <v>5.224</v>
      </c>
      <c r="G57" s="3">
        <v>85.9</v>
      </c>
      <c r="H57" s="3">
        <v>107.4</v>
      </c>
      <c r="I57" s="3">
        <v>-3.7</v>
      </c>
      <c r="J57" s="3">
        <v>-0.8</v>
      </c>
      <c r="K57" s="3">
        <v>-2.5</v>
      </c>
      <c r="L57" s="3" t="s">
        <v>46</v>
      </c>
      <c r="M57" s="3" t="s">
        <v>47</v>
      </c>
      <c r="N57" s="3" t="s">
        <v>48</v>
      </c>
    </row>
    <row r="58" spans="3:14" ht="12.75" hidden="1">
      <c r="C58" s="3" t="s">
        <v>55</v>
      </c>
      <c r="D58" s="3">
        <v>3.234</v>
      </c>
      <c r="E58" s="3">
        <v>0.123</v>
      </c>
      <c r="F58" s="3">
        <v>3.111</v>
      </c>
      <c r="G58" s="3">
        <v>60</v>
      </c>
      <c r="H58" s="3">
        <v>95.8</v>
      </c>
      <c r="I58" s="3">
        <v>-9.5</v>
      </c>
      <c r="J58" s="3">
        <v>2.1</v>
      </c>
      <c r="K58" s="3">
        <v>1.7</v>
      </c>
      <c r="L58" s="3" t="s">
        <v>46</v>
      </c>
      <c r="M58" s="3" t="s">
        <v>47</v>
      </c>
      <c r="N58" s="3" t="s">
        <v>48</v>
      </c>
    </row>
    <row r="59" spans="3:14" ht="12.75" hidden="1">
      <c r="C59" s="3" t="s">
        <v>56</v>
      </c>
      <c r="D59" s="3">
        <v>7.47</v>
      </c>
      <c r="E59" s="3">
        <v>3.451</v>
      </c>
      <c r="F59" s="3">
        <v>4.019</v>
      </c>
      <c r="G59" s="3">
        <v>89.1</v>
      </c>
      <c r="H59" s="3">
        <v>106.1</v>
      </c>
      <c r="I59" s="3">
        <v>-2.4</v>
      </c>
      <c r="J59" s="3">
        <v>1.2</v>
      </c>
      <c r="K59" s="3">
        <v>-0.4</v>
      </c>
      <c r="L59" s="3" t="s">
        <v>46</v>
      </c>
      <c r="M59" s="3" t="s">
        <v>47</v>
      </c>
      <c r="N59" s="3" t="s">
        <v>48</v>
      </c>
    </row>
    <row r="60" spans="3:14" ht="12.75" hidden="1">
      <c r="C60" s="3" t="s">
        <v>57</v>
      </c>
      <c r="D60" s="3">
        <v>2.681</v>
      </c>
      <c r="F60" s="3">
        <v>2.681</v>
      </c>
      <c r="H60" s="3">
        <v>119.3</v>
      </c>
      <c r="J60" s="3">
        <v>3.8</v>
      </c>
      <c r="K60" s="3">
        <v>3.8</v>
      </c>
      <c r="L60" s="3" t="s">
        <v>46</v>
      </c>
      <c r="M60" s="3" t="s">
        <v>47</v>
      </c>
      <c r="N60" s="3" t="s">
        <v>48</v>
      </c>
    </row>
    <row r="61" spans="3:14" ht="12.75" hidden="1">
      <c r="C61" s="3" t="s">
        <v>58</v>
      </c>
      <c r="D61" s="3">
        <v>17.637</v>
      </c>
      <c r="F61" s="3">
        <v>17.637</v>
      </c>
      <c r="H61" s="3">
        <v>106.8</v>
      </c>
      <c r="J61" s="3">
        <v>1.5</v>
      </c>
      <c r="K61" s="3">
        <v>1.5</v>
      </c>
      <c r="L61" s="3" t="s">
        <v>46</v>
      </c>
      <c r="M61" s="3" t="s">
        <v>47</v>
      </c>
      <c r="N61" s="3" t="s">
        <v>48</v>
      </c>
    </row>
    <row r="62" spans="3:14" ht="12.75" hidden="1">
      <c r="C62" s="3" t="s">
        <v>59</v>
      </c>
      <c r="D62" s="3">
        <v>11.833</v>
      </c>
      <c r="E62" s="3">
        <v>2.994</v>
      </c>
      <c r="F62" s="3">
        <v>8.839</v>
      </c>
      <c r="G62" s="3">
        <v>85.2</v>
      </c>
      <c r="H62" s="3">
        <v>125.3</v>
      </c>
      <c r="I62" s="3">
        <v>-2.5</v>
      </c>
      <c r="J62" s="3">
        <v>6.3</v>
      </c>
      <c r="K62" s="3">
        <v>4</v>
      </c>
      <c r="L62" s="3" t="s">
        <v>46</v>
      </c>
      <c r="M62" s="3" t="s">
        <v>47</v>
      </c>
      <c r="N62" s="3" t="s">
        <v>48</v>
      </c>
    </row>
    <row r="63" spans="3:14" ht="12.75" hidden="1">
      <c r="C63" s="3" t="s">
        <v>60</v>
      </c>
      <c r="D63" s="3">
        <v>100</v>
      </c>
      <c r="E63" s="3">
        <v>41.863</v>
      </c>
      <c r="F63" s="3">
        <v>58.137</v>
      </c>
      <c r="G63" s="3">
        <v>91.6</v>
      </c>
      <c r="H63" s="3">
        <v>107.6</v>
      </c>
      <c r="I63" s="3">
        <v>-2.3</v>
      </c>
      <c r="J63" s="3">
        <v>1.9</v>
      </c>
      <c r="K63" s="3">
        <v>0.1</v>
      </c>
      <c r="L63" s="3" t="s">
        <v>46</v>
      </c>
      <c r="M63" s="3" t="s">
        <v>47</v>
      </c>
      <c r="N63" s="3" t="s">
        <v>48</v>
      </c>
    </row>
    <row r="64" ht="12.75" hidden="1"/>
    <row r="65" ht="12.75" hidden="1"/>
    <row r="66" ht="12.75" hidden="1"/>
    <row r="67" ht="12.75" hidden="1"/>
    <row r="68" ht="12.75" hidden="1"/>
    <row r="69" ht="12.75" hidden="1"/>
    <row r="70" ht="12.75" hidden="1"/>
  </sheetData>
  <sheetProtection password="F7AC" sheet="1"/>
  <mergeCells count="7">
    <mergeCell ref="J2:L2"/>
    <mergeCell ref="A21:B21"/>
    <mergeCell ref="C2:E2"/>
    <mergeCell ref="A1:L1"/>
    <mergeCell ref="G2:H2"/>
    <mergeCell ref="G3:H3"/>
    <mergeCell ref="A2:B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Statistics Office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osullivance</dc:creator>
  <cp:keywords/>
  <dc:description/>
  <cp:lastModifiedBy>Susan Kelleher</cp:lastModifiedBy>
  <cp:lastPrinted>2014-08-18T11:24:56Z</cp:lastPrinted>
  <dcterms:created xsi:type="dcterms:W3CDTF">2000-04-10T10:48:04Z</dcterms:created>
  <dcterms:modified xsi:type="dcterms:W3CDTF">2016-02-10T12:37:52Z</dcterms:modified>
  <cp:category/>
  <cp:version/>
  <cp:contentType/>
  <cp:contentStatus/>
</cp:coreProperties>
</file>