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9260" windowHeight="6000"/>
  </bookViews>
  <sheets>
    <sheet name="P-TRANOM2013 3.7" sheetId="1" r:id="rId1"/>
  </sheets>
  <calcPr calcId="145621"/>
</workbook>
</file>

<file path=xl/calcChain.xml><?xml version="1.0" encoding="utf-8"?>
<calcChain xmlns="http://schemas.openxmlformats.org/spreadsheetml/2006/main">
  <c r="E16" i="1" l="1"/>
  <c r="E5" i="1"/>
  <c r="D18" i="1"/>
  <c r="C18" i="1"/>
  <c r="B18" i="1"/>
  <c r="E15" i="1"/>
  <c r="E14" i="1"/>
  <c r="E13" i="1"/>
  <c r="E12" i="1"/>
  <c r="E11" i="1"/>
  <c r="E10" i="1"/>
  <c r="E9" i="1"/>
  <c r="E8" i="1"/>
  <c r="E7" i="1"/>
  <c r="E6" i="1"/>
  <c r="E18" i="1" l="1"/>
  <c r="F6" i="1" s="1"/>
  <c r="F15" i="1" l="1"/>
  <c r="F11" i="1"/>
  <c r="F7" i="1"/>
  <c r="F14" i="1"/>
  <c r="F10" i="1"/>
  <c r="F16" i="1"/>
  <c r="F18" i="1"/>
  <c r="F13" i="1"/>
  <c r="F9" i="1"/>
  <c r="F5" i="1"/>
  <c r="F12" i="1"/>
  <c r="F8" i="1"/>
</calcChain>
</file>

<file path=xl/sharedStrings.xml><?xml version="1.0" encoding="utf-8"?>
<sst xmlns="http://schemas.openxmlformats.org/spreadsheetml/2006/main" count="23" uniqueCount="22">
  <si>
    <t>Number and rate</t>
  </si>
  <si>
    <t>Age profile</t>
  </si>
  <si>
    <t>Female</t>
  </si>
  <si>
    <t>Male</t>
  </si>
  <si>
    <t>No gender recorded</t>
  </si>
  <si>
    <t>Total</t>
  </si>
  <si>
    <t>% of total</t>
  </si>
  <si>
    <t xml:space="preserve">Under 21       </t>
  </si>
  <si>
    <t xml:space="preserve">21 to 25    </t>
  </si>
  <si>
    <t xml:space="preserve">26 to 30    </t>
  </si>
  <si>
    <t xml:space="preserve">31 to 35   </t>
  </si>
  <si>
    <t>36 to 40</t>
  </si>
  <si>
    <t>41 to 45</t>
  </si>
  <si>
    <t>46 to 50</t>
  </si>
  <si>
    <t>51 to 55</t>
  </si>
  <si>
    <t>56 to 60</t>
  </si>
  <si>
    <t>61 to 65</t>
  </si>
  <si>
    <t xml:space="preserve">over 65     </t>
  </si>
  <si>
    <t>Date of birth not recorded</t>
  </si>
  <si>
    <t xml:space="preserve"> </t>
  </si>
  <si>
    <t>Source: Department of Transport, Tourism and Sport</t>
  </si>
  <si>
    <t>Table 3.7    Number of penalty point endorsement notices issued by gender and age,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</si>
</sst>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0" xfId="0" applyFont="1"/>
    <xf numFmtId="2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12" sqref="E12"/>
    </sheetView>
  </sheetViews>
  <sheetFormatPr defaultRowHeight="15" x14ac:dyDescent="0.25"/>
  <cols>
    <col min="1" max="1" width="20.7109375" customWidth="1"/>
    <col min="2" max="3" width="10.7109375" customWidth="1"/>
    <col min="4" max="4" width="15.7109375" customWidth="1"/>
    <col min="5" max="5" width="12.7109375" customWidth="1"/>
    <col min="6" max="6" width="12.42578125" style="22" bestFit="1" customWidth="1"/>
  </cols>
  <sheetData>
    <row r="1" spans="1:6" s="18" customFormat="1" ht="15" customHeight="1" x14ac:dyDescent="0.2">
      <c r="A1" s="23" t="s">
        <v>21</v>
      </c>
      <c r="B1" s="23"/>
      <c r="C1" s="23"/>
      <c r="D1" s="23"/>
      <c r="E1" s="23"/>
      <c r="F1" s="23"/>
    </row>
    <row r="2" spans="1:6" ht="15" customHeight="1" x14ac:dyDescent="0.25">
      <c r="A2" s="1"/>
      <c r="B2" s="2"/>
      <c r="C2" s="2"/>
      <c r="D2" s="2"/>
      <c r="E2" s="3"/>
      <c r="F2" s="4" t="s">
        <v>0</v>
      </c>
    </row>
    <row r="3" spans="1:6" x14ac:dyDescent="0.25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</row>
    <row r="4" spans="1:6" x14ac:dyDescent="0.25">
      <c r="A4" s="8"/>
      <c r="B4" s="9"/>
      <c r="C4" s="9"/>
      <c r="D4" s="10"/>
      <c r="E4" s="10"/>
      <c r="F4" s="9"/>
    </row>
    <row r="5" spans="1:6" ht="15" customHeight="1" x14ac:dyDescent="0.25">
      <c r="A5" s="1" t="s">
        <v>7</v>
      </c>
      <c r="B5" s="11">
        <v>1022</v>
      </c>
      <c r="C5" s="12">
        <v>3139</v>
      </c>
      <c r="E5" s="11">
        <f t="shared" ref="E5:E15" si="0">SUM(B5:C5)</f>
        <v>4161</v>
      </c>
      <c r="F5" s="19">
        <f>ROUND(E5/$E$18*100,2)</f>
        <v>1.98</v>
      </c>
    </row>
    <row r="6" spans="1:6" ht="15" customHeight="1" x14ac:dyDescent="0.25">
      <c r="A6" s="1" t="s">
        <v>8</v>
      </c>
      <c r="B6" s="11">
        <v>5380</v>
      </c>
      <c r="C6" s="12">
        <v>9120</v>
      </c>
      <c r="E6" s="11">
        <f t="shared" si="0"/>
        <v>14500</v>
      </c>
      <c r="F6" s="19">
        <f t="shared" ref="F6:F16" si="1">ROUND(E6/$E$18*100,2)</f>
        <v>6.89</v>
      </c>
    </row>
    <row r="7" spans="1:6" ht="15" customHeight="1" x14ac:dyDescent="0.25">
      <c r="A7" s="1" t="s">
        <v>9</v>
      </c>
      <c r="B7" s="11">
        <v>7954</v>
      </c>
      <c r="C7" s="12">
        <v>12294</v>
      </c>
      <c r="E7" s="11">
        <f t="shared" si="0"/>
        <v>20248</v>
      </c>
      <c r="F7" s="19">
        <f t="shared" si="1"/>
        <v>9.6199999999999992</v>
      </c>
    </row>
    <row r="8" spans="1:6" ht="15" customHeight="1" x14ac:dyDescent="0.25">
      <c r="A8" s="1" t="s">
        <v>10</v>
      </c>
      <c r="B8" s="11">
        <v>9869</v>
      </c>
      <c r="C8" s="12">
        <v>15227</v>
      </c>
      <c r="E8" s="11">
        <f t="shared" si="0"/>
        <v>25096</v>
      </c>
      <c r="F8" s="19">
        <f t="shared" si="1"/>
        <v>11.93</v>
      </c>
    </row>
    <row r="9" spans="1:6" ht="15" customHeight="1" x14ac:dyDescent="0.25">
      <c r="A9" s="1" t="s">
        <v>11</v>
      </c>
      <c r="B9" s="11">
        <v>9302</v>
      </c>
      <c r="C9" s="12">
        <v>14598</v>
      </c>
      <c r="E9" s="11">
        <f t="shared" si="0"/>
        <v>23900</v>
      </c>
      <c r="F9" s="19">
        <f t="shared" si="1"/>
        <v>11.36</v>
      </c>
    </row>
    <row r="10" spans="1:6" ht="15" customHeight="1" x14ac:dyDescent="0.25">
      <c r="A10" s="1" t="s">
        <v>12</v>
      </c>
      <c r="B10" s="11">
        <v>8726</v>
      </c>
      <c r="C10" s="12">
        <v>13448</v>
      </c>
      <c r="E10" s="11">
        <f t="shared" si="0"/>
        <v>22174</v>
      </c>
      <c r="F10" s="19">
        <f t="shared" si="1"/>
        <v>10.54</v>
      </c>
    </row>
    <row r="11" spans="1:6" ht="15" customHeight="1" x14ac:dyDescent="0.25">
      <c r="A11" s="1" t="s">
        <v>13</v>
      </c>
      <c r="B11" s="11">
        <v>7496</v>
      </c>
      <c r="C11" s="12">
        <v>11674</v>
      </c>
      <c r="E11" s="11">
        <f t="shared" si="0"/>
        <v>19170</v>
      </c>
      <c r="F11" s="19">
        <f t="shared" si="1"/>
        <v>9.11</v>
      </c>
    </row>
    <row r="12" spans="1:6" ht="15" customHeight="1" x14ac:dyDescent="0.25">
      <c r="A12" s="1" t="s">
        <v>14</v>
      </c>
      <c r="B12" s="11">
        <v>5876</v>
      </c>
      <c r="C12" s="12">
        <v>9905</v>
      </c>
      <c r="E12" s="11">
        <f t="shared" si="0"/>
        <v>15781</v>
      </c>
      <c r="F12" s="19">
        <f t="shared" si="1"/>
        <v>7.5</v>
      </c>
    </row>
    <row r="13" spans="1:6" ht="15" customHeight="1" x14ac:dyDescent="0.25">
      <c r="A13" s="1" t="s">
        <v>15</v>
      </c>
      <c r="B13" s="11">
        <v>4282</v>
      </c>
      <c r="C13" s="12">
        <v>7995</v>
      </c>
      <c r="E13" s="11">
        <f t="shared" si="0"/>
        <v>12277</v>
      </c>
      <c r="F13" s="19">
        <f t="shared" si="1"/>
        <v>5.84</v>
      </c>
    </row>
    <row r="14" spans="1:6" ht="15" customHeight="1" x14ac:dyDescent="0.25">
      <c r="A14" s="1" t="s">
        <v>16</v>
      </c>
      <c r="B14" s="11">
        <v>2783</v>
      </c>
      <c r="C14" s="12">
        <v>6024</v>
      </c>
      <c r="E14" s="11">
        <f t="shared" si="0"/>
        <v>8807</v>
      </c>
      <c r="F14" s="19">
        <f t="shared" si="1"/>
        <v>4.1900000000000004</v>
      </c>
    </row>
    <row r="15" spans="1:6" ht="15" customHeight="1" x14ac:dyDescent="0.25">
      <c r="A15" s="1" t="s">
        <v>17</v>
      </c>
      <c r="B15" s="11">
        <v>3169</v>
      </c>
      <c r="C15" s="12">
        <v>7991</v>
      </c>
      <c r="E15" s="11">
        <f t="shared" si="0"/>
        <v>11160</v>
      </c>
      <c r="F15" s="19">
        <f t="shared" si="1"/>
        <v>5.3</v>
      </c>
    </row>
    <row r="16" spans="1:6" ht="15" customHeight="1" x14ac:dyDescent="0.25">
      <c r="A16" s="13" t="s">
        <v>18</v>
      </c>
      <c r="B16" s="11"/>
      <c r="C16" s="11"/>
      <c r="D16" s="11">
        <v>33125</v>
      </c>
      <c r="E16" s="11">
        <f>SUM(B16:D16)</f>
        <v>33125</v>
      </c>
      <c r="F16" s="19">
        <f t="shared" si="1"/>
        <v>15.74</v>
      </c>
    </row>
    <row r="17" spans="1:6" x14ac:dyDescent="0.25">
      <c r="A17" s="13"/>
      <c r="B17" s="2"/>
      <c r="C17" s="11"/>
      <c r="D17" s="11"/>
      <c r="E17" s="3"/>
      <c r="F17" s="19" t="s">
        <v>19</v>
      </c>
    </row>
    <row r="18" spans="1:6" ht="15" customHeight="1" x14ac:dyDescent="0.25">
      <c r="A18" s="14" t="s">
        <v>5</v>
      </c>
      <c r="B18" s="15">
        <f>SUM(B5:B17)</f>
        <v>65859</v>
      </c>
      <c r="C18" s="15">
        <f>SUM(C5:C17)</f>
        <v>111415</v>
      </c>
      <c r="D18" s="15">
        <f>SUM(D5:D17)</f>
        <v>33125</v>
      </c>
      <c r="E18" s="15">
        <f>SUM(E5:E17)</f>
        <v>210399</v>
      </c>
      <c r="F18" s="19">
        <f>ROUND(E18/$E$18*100,2)</f>
        <v>100</v>
      </c>
    </row>
    <row r="19" spans="1:6" x14ac:dyDescent="0.25">
      <c r="A19" s="16"/>
      <c r="B19" s="17"/>
      <c r="C19" s="17"/>
      <c r="D19" s="17"/>
      <c r="E19" s="17"/>
      <c r="F19" s="20"/>
    </row>
    <row r="20" spans="1:6" ht="15" customHeight="1" x14ac:dyDescent="0.25">
      <c r="A20" s="24" t="s">
        <v>20</v>
      </c>
      <c r="B20" s="24"/>
      <c r="C20" s="24"/>
      <c r="D20" s="24"/>
      <c r="E20" s="3"/>
      <c r="F20" s="21"/>
    </row>
  </sheetData>
  <mergeCells count="2">
    <mergeCell ref="A1:F1"/>
    <mergeCell ref="A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2014-11-17T11:11:28Z</dcterms:modified>
</cp:coreProperties>
</file>