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ovtacc\govtacc share\GFS publication\electronic release files\Annual Releases\2026 April Publication\EDP Additional Tables\"/>
    </mc:Choice>
  </mc:AlternateContent>
  <xr:revisionPtr revIDLastSave="0" documentId="8_{206937A6-040B-4E64-B4AF-7DAF41BA5256}" xr6:coauthVersionLast="47" xr6:coauthVersionMax="47" xr10:uidLastSave="{00000000-0000-0000-0000-000000000000}"/>
  <bookViews>
    <workbookView xWindow="-120" yWindow="-120" windowWidth="29040" windowHeight="15720" xr2:uid="{C7CFE42F-3ABC-475C-9813-8BD935B6C118}"/>
  </bookViews>
  <sheets>
    <sheet name="Table 9.1" sheetId="1" r:id="rId1"/>
    <sheet name="Table 9.3" sheetId="2" r:id="rId2"/>
    <sheet name="Table 9.4" sheetId="3" r:id="rId3"/>
  </sheets>
  <definedNames>
    <definedName name="CodeRng1" localSheetId="0">'Table 9.1'!$AQ$10:$AQ$50</definedName>
    <definedName name="CodeRng1" localSheetId="1">'Table 9.3'!$AU$9:$AU$25</definedName>
    <definedName name="CodeRng1" localSheetId="2">'Table 9.4'!#REF!</definedName>
    <definedName name="CodeRng2" localSheetId="0">'Table 9.1'!#REF!</definedName>
    <definedName name="CodeRng3" localSheetId="0">'Table 9.1'!#REF!</definedName>
    <definedName name="CountryCode">#REF!</definedName>
    <definedName name="DataRng1" localSheetId="0">'Table 9.1'!$E$10:$H$50</definedName>
    <definedName name="DataRng1" localSheetId="1">'Table 9.3'!$F$9:$I$25</definedName>
    <definedName name="DataRng1" localSheetId="2">'Table 9.4'!$E$15:$K$18</definedName>
    <definedName name="DataRng2" localSheetId="0">'Table 9.1'!#REF!</definedName>
    <definedName name="DataRng3" localSheetId="0">'Table 9.1'!#REF!</definedName>
    <definedName name="_xlnm.Print_Area" localSheetId="0">'Table 9.1'!$B$1:$H$51</definedName>
    <definedName name="_xlnm.Print_Area" localSheetId="1">'Table 9.3'!$B$1:$J$26</definedName>
    <definedName name="_xlnm.Print_Area" localSheetId="2">'Table 9.4'!$B$2:$K$21</definedName>
    <definedName name="RefVintage">#REF!</definedName>
    <definedName name="Table411">#REF!</definedName>
    <definedName name="Table412">#REF!</definedName>
    <definedName name="Table5">#REF!</definedName>
    <definedName name="Table6">#REF!</definedName>
    <definedName name="Table7">#REF!</definedName>
    <definedName name="Table8">#REF!</definedName>
    <definedName name="Table92">#REF!</definedName>
    <definedName name="TimeRng1" localSheetId="0">'Table 9.1'!$E$8:$H$8</definedName>
    <definedName name="TimeRng1" localSheetId="1">'Table 9.3'!$F$8:$I$8</definedName>
    <definedName name="TimeRng1" localSheetId="2">'Table 9.4'!$C$15:$C$18</definedName>
    <definedName name="TimeRng2" localSheetId="0">'Table 9.1'!$H$8</definedName>
    <definedName name="TimeRng3" localSheetId="0">'Table 9.1'!#REF!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3" l="1"/>
  <c r="G17" i="3"/>
  <c r="G16" i="3"/>
  <c r="G15" i="3"/>
  <c r="C16" i="3"/>
  <c r="C17" i="3" s="1"/>
  <c r="C18" i="3" s="1"/>
  <c r="I21" i="2"/>
  <c r="H21" i="2"/>
  <c r="G21" i="2"/>
  <c r="F21" i="2"/>
  <c r="I11" i="2"/>
  <c r="I19" i="2" s="1"/>
  <c r="I25" i="2" s="1"/>
  <c r="H11" i="2"/>
  <c r="H19" i="2" s="1"/>
  <c r="H25" i="2" s="1"/>
  <c r="G11" i="2"/>
  <c r="G19" i="2" s="1"/>
  <c r="F11" i="2"/>
  <c r="F19" i="2" s="1"/>
  <c r="H34" i="1"/>
  <c r="G34" i="1"/>
  <c r="F34" i="1"/>
  <c r="E34" i="1"/>
  <c r="H33" i="1"/>
  <c r="G33" i="1"/>
  <c r="F33" i="1"/>
  <c r="E33" i="1"/>
  <c r="H24" i="1"/>
  <c r="G24" i="1"/>
  <c r="F24" i="1"/>
  <c r="E24" i="1"/>
  <c r="H23" i="1"/>
  <c r="G23" i="1"/>
  <c r="F23" i="1"/>
  <c r="E23" i="1"/>
  <c r="H18" i="1"/>
  <c r="G18" i="1"/>
  <c r="F18" i="1"/>
  <c r="E18" i="1"/>
  <c r="H17" i="1"/>
  <c r="G17" i="1"/>
  <c r="F17" i="1"/>
  <c r="E17" i="1"/>
  <c r="G25" i="2" l="1"/>
  <c r="F25" i="2"/>
</calcChain>
</file>

<file path=xl/sharedStrings.xml><?xml version="1.0" encoding="utf-8"?>
<sst xmlns="http://schemas.openxmlformats.org/spreadsheetml/2006/main" count="404" uniqueCount="212">
  <si>
    <t>FAME series</t>
  </si>
  <si>
    <t>9. Guarantees recording</t>
  </si>
  <si>
    <t>Apr.2026</t>
  </si>
  <si>
    <t>Date of response:</t>
  </si>
  <si>
    <t>Table 9.1. Government guarantees in public accounts</t>
  </si>
  <si>
    <t>in million units of national currency</t>
  </si>
  <si>
    <r>
      <t> </t>
    </r>
    <r>
      <rPr>
        <sz val="10"/>
        <rFont val="Times New Roman"/>
        <family val="1"/>
        <charset val="238"/>
      </rPr>
      <t>Relation</t>
    </r>
  </si>
  <si>
    <t>QT91.1.S13</t>
  </si>
  <si>
    <t>Total stock of debt guaranteed by government</t>
  </si>
  <si>
    <t>QT91.1a.S13</t>
  </si>
  <si>
    <t>of which: public corporations</t>
  </si>
  <si>
    <t>1a</t>
  </si>
  <si>
    <t>QT91.1b.S13</t>
  </si>
  <si>
    <t>Memo item: financial corporations</t>
  </si>
  <si>
    <t>1b</t>
  </si>
  <si>
    <t>QT91.2.S13</t>
  </si>
  <si>
    <t>Stock of "provisions"</t>
  </si>
  <si>
    <t>QT91.2a.S13</t>
  </si>
  <si>
    <t>2a</t>
  </si>
  <si>
    <t>QT91.3.S13</t>
  </si>
  <si>
    <t>Amounts of new guarantees provided</t>
  </si>
  <si>
    <t>QT91.3a.S13</t>
  </si>
  <si>
    <t>3a</t>
  </si>
  <si>
    <t>QT91.4.S13</t>
  </si>
  <si>
    <t>Guaranteed debt assumed by GG in public accounts (flow)</t>
  </si>
  <si>
    <t>4=5+6</t>
  </si>
  <si>
    <t>QT91.4a.S13</t>
  </si>
  <si>
    <t>4a=5a+6a</t>
  </si>
  <si>
    <t>QT91.5.S13</t>
  </si>
  <si>
    <t>a</t>
  </si>
  <si>
    <t xml:space="preserve">Debt assumption recorded in the same period in public and in ESA 2010 accounts </t>
  </si>
  <si>
    <t>QT91.5a.S13</t>
  </si>
  <si>
    <t>5a</t>
  </si>
  <si>
    <t>QT91.6.S13</t>
  </si>
  <si>
    <t>b</t>
  </si>
  <si>
    <t>Debt assumption in public accounts that was already recorded in the previous period in ESA 2010 accounts</t>
  </si>
  <si>
    <t>QT91.6a.S13</t>
  </si>
  <si>
    <t>6a</t>
  </si>
  <si>
    <t>QT91.7.S13</t>
  </si>
  <si>
    <t>Guarantees cash calls - payments of GG in the period</t>
  </si>
  <si>
    <t>7=8+9+10</t>
  </si>
  <si>
    <t>QT91.7a.S13</t>
  </si>
  <si>
    <t>7a=8a+9a+10a</t>
  </si>
  <si>
    <t>QT91.8.S13</t>
  </si>
  <si>
    <t>Guarantees cash calls recorded as expenditure in ESA 2010 accounts</t>
  </si>
  <si>
    <t>QT91.8a.S13</t>
  </si>
  <si>
    <t>8a</t>
  </si>
  <si>
    <t>QT91.9.S13</t>
  </si>
  <si>
    <t>Guarantees cash calls recorded as acquisition of claim in ESA 2010 accounts</t>
  </si>
  <si>
    <t>QT91.9a.S13</t>
  </si>
  <si>
    <t>9a</t>
  </si>
  <si>
    <t>QT91.10.S13</t>
  </si>
  <si>
    <t>c</t>
  </si>
  <si>
    <t>Guarantees cash calls relating to assumed debt in ESA 2010 accounts (debt repayment in ESA 2010 accounts)</t>
  </si>
  <si>
    <t>QT91.10a.S13</t>
  </si>
  <si>
    <t>10a</t>
  </si>
  <si>
    <t>QT91.11.S13</t>
  </si>
  <si>
    <t xml:space="preserve">Cash repayments by GG relating to debt assumed in public accounts </t>
  </si>
  <si>
    <t>QT91.11a.S13</t>
  </si>
  <si>
    <t>11a</t>
  </si>
  <si>
    <t>QT91.12.S13</t>
  </si>
  <si>
    <t>Repayments by the original debtor (cash receipts of GG)</t>
  </si>
  <si>
    <t>12=13+14+15</t>
  </si>
  <si>
    <t>QT91.12a.S13</t>
  </si>
  <si>
    <t>12a=13a+14a+15a</t>
  </si>
  <si>
    <t>QT91.13.S13</t>
  </si>
  <si>
    <t>Repayments by the original debtor recorded as revenue (not relating to assumed debt in ESA 2010 accounts)</t>
  </si>
  <si>
    <t>QT91.13a.S13</t>
  </si>
  <si>
    <t>13a</t>
  </si>
  <si>
    <t>QT91.14.S13</t>
  </si>
  <si>
    <t>Repayments by the original debtor recorded as repayment of claim</t>
  </si>
  <si>
    <t>QT91.14a.S13</t>
  </si>
  <si>
    <t>14a</t>
  </si>
  <si>
    <t>QT91.15.S13</t>
  </si>
  <si>
    <t>Repayments by the original debtor recorded as revenue (relating to assumed debt in ESA 2010 accounts)</t>
  </si>
  <si>
    <t>QT91.15a.S13</t>
  </si>
  <si>
    <t>15a</t>
  </si>
  <si>
    <t>QT91.16.S13</t>
  </si>
  <si>
    <t>Write-offs by GG of government assets in public accounts</t>
  </si>
  <si>
    <t>QT91.16a.S13</t>
  </si>
  <si>
    <t>16a</t>
  </si>
  <si>
    <t>QT91.17.S13</t>
  </si>
  <si>
    <t>Of which: write-offs in ESA 2010 accounts</t>
  </si>
  <si>
    <t>QT91.17a.S13</t>
  </si>
  <si>
    <t>17a</t>
  </si>
  <si>
    <t>QT91.18.S13</t>
  </si>
  <si>
    <t>Fees collected for guarantees (receipts of GG)</t>
  </si>
  <si>
    <t>QT91.18a.S13</t>
  </si>
  <si>
    <t>18a</t>
  </si>
  <si>
    <t>QT91.19.S13</t>
  </si>
  <si>
    <t>Stock of debt under call but not yet assumed in ESA 2010 accounts</t>
  </si>
  <si>
    <t>QT91.19a.S13</t>
  </si>
  <si>
    <t>19a</t>
  </si>
  <si>
    <t>QT91.20.S13</t>
  </si>
  <si>
    <t>Stock of debt under repeated call but not yet assumed in ESA 2010 accounts</t>
  </si>
  <si>
    <t>QT91.20a.S13</t>
  </si>
  <si>
    <t>20a</t>
  </si>
  <si>
    <t>Member State: XXXX</t>
  </si>
  <si>
    <t>Table 9.3. Guarantees as reported in EDP table 2</t>
  </si>
  <si>
    <r>
      <t>Government revenue and expenditure relating to guarantees (EDP table 2A)</t>
    </r>
    <r>
      <rPr>
        <b/>
        <vertAlign val="superscript"/>
        <sz val="10"/>
        <rFont val="Times New Roman"/>
        <family val="1"/>
      </rPr>
      <t>1</t>
    </r>
  </si>
  <si>
    <t>Relation</t>
  </si>
  <si>
    <r>
      <t xml:space="preserve">Capital transfer revenue </t>
    </r>
    <r>
      <rPr>
        <sz val="10"/>
        <color indexed="10"/>
        <rFont val="Times New Roman"/>
        <family val="1"/>
      </rPr>
      <t>(+)</t>
    </r>
  </si>
  <si>
    <r>
      <t xml:space="preserve">Fees collected </t>
    </r>
    <r>
      <rPr>
        <sz val="10"/>
        <color indexed="10"/>
        <rFont val="Times New Roman"/>
        <family val="1"/>
      </rPr>
      <t>(+)</t>
    </r>
  </si>
  <si>
    <r>
      <t xml:space="preserve">Capital transfer expenditure </t>
    </r>
    <r>
      <rPr>
        <sz val="10"/>
        <color indexed="10"/>
        <rFont val="Times New Roman"/>
        <family val="1"/>
      </rPr>
      <t xml:space="preserve">(-) </t>
    </r>
  </si>
  <si>
    <t>3=3a+3b+3c+3d+3e</t>
  </si>
  <si>
    <t xml:space="preserve">a. Guarantee called, cash payment of GG </t>
  </si>
  <si>
    <t xml:space="preserve">b. Debt assumption, if any </t>
  </si>
  <si>
    <t>3b</t>
  </si>
  <si>
    <t xml:space="preserve">c. Debt cancellation, if any (cancellation of claim relating to guarantee called) </t>
  </si>
  <si>
    <t>3c</t>
  </si>
  <si>
    <t>d. Capital transfer expenditure relating to provisions on standardised guarantees</t>
  </si>
  <si>
    <t>3d</t>
  </si>
  <si>
    <t xml:space="preserve">e. Expenditure relating to transfer / sale of the claim, if any </t>
  </si>
  <si>
    <t>3e</t>
  </si>
  <si>
    <r>
      <t xml:space="preserve">Expenditure relating to repayment in kind </t>
    </r>
    <r>
      <rPr>
        <sz val="10"/>
        <color indexed="10"/>
        <rFont val="Times New Roman"/>
        <family val="1"/>
      </rPr>
      <t>(-)</t>
    </r>
    <r>
      <rPr>
        <sz val="10"/>
        <rFont val="Times New Roman"/>
        <family val="1"/>
      </rPr>
      <t xml:space="preserve"> , if any </t>
    </r>
  </si>
  <si>
    <r>
      <t xml:space="preserve">Other </t>
    </r>
    <r>
      <rPr>
        <sz val="10"/>
        <color indexed="10"/>
        <rFont val="Times New Roman"/>
        <family val="1"/>
      </rPr>
      <t>(+/-)</t>
    </r>
    <r>
      <rPr>
        <sz val="10"/>
        <rFont val="Times New Roman"/>
        <family val="1"/>
      </rPr>
      <t>, please specify in comments</t>
    </r>
  </si>
  <si>
    <t xml:space="preserve">B.9 of S.1311 arising from guarantees </t>
  </si>
  <si>
    <t>6=1+2+3+4+5</t>
  </si>
  <si>
    <t>EDP T 2B/C/D</t>
  </si>
  <si>
    <r>
      <t xml:space="preserve">Amounts included in other tables of EDP 2B/2C/2D </t>
    </r>
    <r>
      <rPr>
        <b/>
        <vertAlign val="superscript"/>
        <sz val="10"/>
        <rFont val="Times New Roman"/>
        <family val="1"/>
      </rPr>
      <t>2</t>
    </r>
  </si>
  <si>
    <t>7=7a+7b+7c</t>
  </si>
  <si>
    <t>7a</t>
  </si>
  <si>
    <r>
      <t xml:space="preserve">Capital transfer expenditure </t>
    </r>
    <r>
      <rPr>
        <sz val="10"/>
        <color indexed="10"/>
        <rFont val="Times New Roman"/>
        <family val="1"/>
      </rPr>
      <t>(-)</t>
    </r>
  </si>
  <si>
    <t>7b</t>
  </si>
  <si>
    <t>7c</t>
  </si>
  <si>
    <t xml:space="preserve">B.9 of S.13 arising from guarantees </t>
  </si>
  <si>
    <t>8=6+7</t>
  </si>
  <si>
    <t>The starting line of EDP table 2A</t>
  </si>
  <si>
    <t>Difference between D.41 paid (+) and accrued(-)</t>
  </si>
  <si>
    <t>Non-financial transactions not included in the WB</t>
  </si>
  <si>
    <t>B.9 of other central government bodies</t>
  </si>
  <si>
    <t>Other adjustments</t>
  </si>
  <si>
    <t>QT94.0.S13</t>
  </si>
  <si>
    <t>QT94.1.S13</t>
  </si>
  <si>
    <t>QT94.2.S13</t>
  </si>
  <si>
    <t>QT94.3.S13</t>
  </si>
  <si>
    <t>QT94.4.S13</t>
  </si>
  <si>
    <t>QT94.5.S13</t>
  </si>
  <si>
    <t>QT94.6.S13</t>
  </si>
  <si>
    <t>Table 9.4. Standardised guarantees</t>
  </si>
  <si>
    <t>in millions of national currency</t>
  </si>
  <si>
    <t>Year</t>
  </si>
  <si>
    <r>
      <t>total stock of assets covered by standardised guarantees</t>
    </r>
    <r>
      <rPr>
        <b/>
        <vertAlign val="superscript"/>
        <sz val="10"/>
        <rFont val="Times New Roman"/>
        <family val="1"/>
      </rPr>
      <t>1)</t>
    </r>
  </si>
  <si>
    <t>31.12.        (year n-1)        outstanding amount of the liability  AF.66</t>
  </si>
  <si>
    <t xml:space="preserve">transactions  </t>
  </si>
  <si>
    <t xml:space="preserve">other changes   </t>
  </si>
  <si>
    <t>31.12.            (year n)     outstanding amount of the liability AF.66</t>
  </si>
  <si>
    <t>total  (+/-)</t>
  </si>
  <si>
    <t>increase (+)</t>
  </si>
  <si>
    <t xml:space="preserve">decrease (-) </t>
  </si>
  <si>
    <t>total (+/-)</t>
  </si>
  <si>
    <t>(+) F.66 liability / expenditure recorded in ESA 2010 accounts</t>
  </si>
  <si>
    <t>(-) F.66/ F.2                      guarantee calls</t>
  </si>
  <si>
    <t>2=3+4</t>
  </si>
  <si>
    <t>Member State: Ireland</t>
  </si>
  <si>
    <t>IE.QT91.1.S13.MNAC.W.2026</t>
  </si>
  <si>
    <t>IE.QT91.1a.S13.MNAC.W.2026</t>
  </si>
  <si>
    <t>IE.QT91.1b.S13.MNAC.W.2026</t>
  </si>
  <si>
    <t>IE.QT91.2.S13.MNAC.W.2026</t>
  </si>
  <si>
    <t>IE.QT91.2a.S13.MNAC.W.2026</t>
  </si>
  <si>
    <t>IE.QT91.3.S13.MNAC.W.2026</t>
  </si>
  <si>
    <t>IE.QT91.3a.S13.MNAC.W.2026</t>
  </si>
  <si>
    <t>IE.QT91.4.S13.MNAC.W.2026</t>
  </si>
  <si>
    <t>IE.QT91.4a.S13.MNAC.W.2026</t>
  </si>
  <si>
    <t>IE.QT91.5.S13.MNAC.W.2026</t>
  </si>
  <si>
    <t>IE.QT91.5a.S13.MNAC.W.2026</t>
  </si>
  <si>
    <t>IE.QT91.6.S13.MNAC.W.2026</t>
  </si>
  <si>
    <t>IE.QT91.6a.S13.MNAC.W.2026</t>
  </si>
  <si>
    <t>IE.QT91.7.S13.MNAC.W.2026</t>
  </si>
  <si>
    <t>IE.QT91.7a.S13.MNAC.W.2026</t>
  </si>
  <si>
    <t>IE.QT91.8.S13.MNAC.W.2026</t>
  </si>
  <si>
    <t>IE.QT91.8a.S13.MNAC.W.2026</t>
  </si>
  <si>
    <t>IE.QT91.9.S13.MNAC.W.2026</t>
  </si>
  <si>
    <t>IE.QT91.9a.S13.MNAC.W.2026</t>
  </si>
  <si>
    <t>IE.QT91.10.S13.MNAC.W.2026</t>
  </si>
  <si>
    <t>IE.QT91.10a.S13.MNAC.W.2026</t>
  </si>
  <si>
    <t>IE.QT91.11.S13.MNAC.W.2026</t>
  </si>
  <si>
    <t>IE.QT91.11a.S13.MNAC.W.2026</t>
  </si>
  <si>
    <t>IE.QT91.12.S13.MNAC.W.2026</t>
  </si>
  <si>
    <t>IE.QT91.12a.S13.MNAC.W.2026</t>
  </si>
  <si>
    <t>IE.QT91.13.S13.MNAC.W.2026</t>
  </si>
  <si>
    <t>IE.QT91.13a.S13.MNAC.W.2026</t>
  </si>
  <si>
    <t>IE.QT91.14.S13.MNAC.W.2026</t>
  </si>
  <si>
    <t>IE.QT91.14a.S13.MNAC.W.2026</t>
  </si>
  <si>
    <t>IE.QT91.15.S13.MNAC.W.2026</t>
  </si>
  <si>
    <t>IE.QT91.15a.S13.MNAC.W.2026</t>
  </si>
  <si>
    <t>IE.QT91.16.S13.MNAC.W.2026</t>
  </si>
  <si>
    <t>IE.QT91.16a.S13.MNAC.W.2026</t>
  </si>
  <si>
    <t>IE.QT91.17.S13.MNAC.W.2026</t>
  </si>
  <si>
    <t>IE.QT91.17a.S13.MNAC.W.2026</t>
  </si>
  <si>
    <t>IE.QT91.18.S13.MNAC.W.2026</t>
  </si>
  <si>
    <t>IE.QT91.18a.S13.MNAC.W.2026</t>
  </si>
  <si>
    <t>IE.QT91.19.S13.MNAC.W.2026</t>
  </si>
  <si>
    <t>IE.QT91.19a.S13.MNAC.W.2026</t>
  </si>
  <si>
    <t>IE.QT91.20.S13.MNAC.W.2026</t>
  </si>
  <si>
    <t>IE.QT91.20a.S13.MNAC.W.2026</t>
  </si>
  <si>
    <t>IE.QT93.1.S1311.MNAC.W.2026</t>
  </si>
  <si>
    <t>IE.QT93.2.S1311.MNAC.W.2026</t>
  </si>
  <si>
    <t>IE.QT93.3.S1311.MNAC.W.2026</t>
  </si>
  <si>
    <t>IE.QT93.3a.S1311.MNAC.W.2026</t>
  </si>
  <si>
    <t>IE.QT93.3b.S1311.MNAC.W.2026</t>
  </si>
  <si>
    <t>IE.QT93.3c.S1311.MNAC.W.2026</t>
  </si>
  <si>
    <t>IE.QT93.3d.S1311.MNAC.W.2026</t>
  </si>
  <si>
    <t>IE.QT93.3e.S1311.MNAC.W.2026</t>
  </si>
  <si>
    <t>IE.QT93.4.S1311.MNAC.W.2026</t>
  </si>
  <si>
    <t>IE.QT93.5.S1311.MNAC.W.2026</t>
  </si>
  <si>
    <t>IE.QT93.6.S1311.MNAC.W.2026</t>
  </si>
  <si>
    <t>IE.QT93.7._Z.MNAC.W.2026</t>
  </si>
  <si>
    <t>IE.QT93.7a._Z.MNAC.W.2026</t>
  </si>
  <si>
    <t>IE.QT93.7b._Z.MNAC.W.2026</t>
  </si>
  <si>
    <t>IE.QT93.7c._Z.MNAC.W.2026</t>
  </si>
  <si>
    <t>IE.QT93.8._Z.MNAC.W.2026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</si>
</sst>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30" x14ac:knownFonts="1">
    <font>
      <sz val="10"/>
      <name val="Arial"/>
    </font>
    <font>
      <b/>
      <sz val="12"/>
      <name val="Times New Roman"/>
      <family val="1"/>
    </font>
    <font>
      <b/>
      <sz val="14"/>
      <color indexed="9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0" tint="-4.9989318521683403E-2"/>
      <name val="Arial"/>
      <family val="2"/>
    </font>
    <font>
      <b/>
      <sz val="14"/>
      <name val="Times New Roman"/>
      <family val="1"/>
    </font>
    <font>
      <b/>
      <sz val="14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0"/>
      <name val="Times New Roman"/>
      <family val="1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</font>
    <font>
      <sz val="10"/>
      <name val="Arial"/>
      <family val="2"/>
    </font>
    <font>
      <i/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  <charset val="238"/>
    </font>
    <font>
      <sz val="10"/>
      <name val="Arial CE"/>
      <charset val="238"/>
    </font>
    <font>
      <sz val="10"/>
      <color theme="1"/>
      <name val="Arial"/>
      <family val="2"/>
    </font>
    <font>
      <b/>
      <sz val="14"/>
      <color indexed="9"/>
      <name val="Times New Roman"/>
      <family val="1"/>
    </font>
    <font>
      <b/>
      <sz val="11"/>
      <color rgb="FFFF0000"/>
      <name val="Times New Roman"/>
      <family val="1"/>
    </font>
    <font>
      <sz val="10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vertAlign val="superscript"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34998626667073579"/>
        <bgColor indexed="64"/>
      </patternFill>
    </fill>
  </fills>
  <borders count="48">
    <border>
      <left/>
      <right/>
      <top/>
      <bottom/>
      <diagonal/>
    </border>
    <border>
      <left style="dotted">
        <color theme="0" tint="-4.9989318521683403E-2"/>
      </left>
      <right style="dotted">
        <color theme="0" tint="-4.9989318521683403E-2"/>
      </right>
      <top style="dotted">
        <color theme="0" tint="-4.9989318521683403E-2"/>
      </top>
      <bottom style="dotted">
        <color theme="0" tint="-4.9989318521683403E-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0" fontId="18" fillId="0" borderId="0"/>
    <xf numFmtId="0" fontId="14" fillId="0" borderId="0"/>
  </cellStyleXfs>
  <cellXfs count="221">
    <xf numFmtId="0" fontId="0" fillId="0" borderId="0" xfId="0"/>
    <xf numFmtId="0" fontId="1" fillId="2" borderId="0" xfId="0" applyFont="1" applyFill="1" applyProtection="1">
      <protection locked="0"/>
    </xf>
    <xf numFmtId="0" fontId="2" fillId="3" borderId="0" xfId="0" applyFont="1" applyFill="1" applyAlignment="1">
      <alignment horizontal="left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/>
    <xf numFmtId="1" fontId="3" fillId="0" borderId="0" xfId="0" applyNumberFormat="1" applyFont="1"/>
    <xf numFmtId="0" fontId="4" fillId="0" borderId="1" xfId="0" applyFont="1" applyBorder="1"/>
    <xf numFmtId="0" fontId="5" fillId="0" borderId="0" xfId="0" applyFont="1"/>
    <xf numFmtId="1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" fontId="8" fillId="0" borderId="0" xfId="0" applyNumberFormat="1" applyFont="1"/>
    <xf numFmtId="0" fontId="10" fillId="0" borderId="0" xfId="0" applyFont="1"/>
    <xf numFmtId="14" fontId="3" fillId="0" borderId="0" xfId="0" applyNumberFormat="1" applyFont="1" applyAlignment="1">
      <alignment horizontal="left"/>
    </xf>
    <xf numFmtId="1" fontId="11" fillId="0" borderId="0" xfId="0" applyNumberFormat="1" applyFont="1"/>
    <xf numFmtId="0" fontId="6" fillId="0" borderId="0" xfId="0" applyFont="1" applyAlignment="1">
      <alignment horizontal="left" wrapText="1"/>
    </xf>
    <xf numFmtId="0" fontId="6" fillId="0" borderId="0" xfId="0" applyFont="1" applyAlignment="1" applyProtection="1">
      <alignment wrapText="1"/>
      <protection locked="0"/>
    </xf>
    <xf numFmtId="1" fontId="8" fillId="0" borderId="2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2" fillId="5" borderId="5" xfId="0" applyFont="1" applyFill="1" applyBorder="1" applyAlignment="1">
      <alignment horizontal="center" wrapText="1"/>
    </xf>
    <xf numFmtId="1" fontId="12" fillId="5" borderId="6" xfId="0" applyNumberFormat="1" applyFont="1" applyFill="1" applyBorder="1" applyAlignment="1">
      <alignment horizontal="center"/>
    </xf>
    <xf numFmtId="1" fontId="12" fillId="5" borderId="7" xfId="0" applyNumberFormat="1" applyFont="1" applyFill="1" applyBorder="1" applyAlignment="1">
      <alignment horizontal="center"/>
    </xf>
    <xf numFmtId="1" fontId="12" fillId="5" borderId="8" xfId="0" applyNumberFormat="1" applyFont="1" applyFill="1" applyBorder="1" applyAlignment="1">
      <alignment horizontal="center"/>
    </xf>
    <xf numFmtId="0" fontId="3" fillId="6" borderId="10" xfId="0" applyFont="1" applyFill="1" applyBorder="1" applyAlignment="1" applyProtection="1">
      <alignment horizontal="center" wrapText="1"/>
      <protection locked="0"/>
    </xf>
    <xf numFmtId="0" fontId="3" fillId="6" borderId="0" xfId="0" applyFont="1" applyFill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right"/>
      <protection locked="0"/>
    </xf>
    <xf numFmtId="0" fontId="12" fillId="6" borderId="7" xfId="0" applyFont="1" applyFill="1" applyBorder="1" applyAlignment="1" applyProtection="1">
      <alignment horizontal="right"/>
      <protection locked="0"/>
    </xf>
    <xf numFmtId="0" fontId="12" fillId="6" borderId="8" xfId="0" applyFont="1" applyFill="1" applyBorder="1" applyAlignment="1" applyProtection="1">
      <alignment horizontal="right"/>
      <protection locked="0"/>
    </xf>
    <xf numFmtId="0" fontId="13" fillId="5" borderId="0" xfId="0" applyFont="1" applyFill="1" applyProtection="1">
      <protection locked="0"/>
    </xf>
    <xf numFmtId="0" fontId="12" fillId="5" borderId="10" xfId="0" applyFont="1" applyFill="1" applyBorder="1" applyAlignment="1">
      <alignment horizontal="left" wrapText="1"/>
    </xf>
    <xf numFmtId="0" fontId="12" fillId="5" borderId="0" xfId="0" applyFont="1" applyFill="1" applyAlignment="1">
      <alignment horizontal="left" wrapText="1"/>
    </xf>
    <xf numFmtId="0" fontId="12" fillId="5" borderId="11" xfId="0" applyFont="1" applyFill="1" applyBorder="1" applyAlignment="1">
      <alignment horizontal="center" wrapText="1"/>
    </xf>
    <xf numFmtId="164" fontId="3" fillId="0" borderId="10" xfId="1" applyNumberFormat="1" applyFont="1" applyFill="1" applyBorder="1" applyProtection="1">
      <protection locked="0"/>
    </xf>
    <xf numFmtId="164" fontId="3" fillId="0" borderId="0" xfId="1" applyNumberFormat="1" applyFont="1" applyFill="1" applyBorder="1" applyProtection="1">
      <protection locked="0"/>
    </xf>
    <xf numFmtId="164" fontId="3" fillId="0" borderId="12" xfId="1" applyNumberFormat="1" applyFont="1" applyFill="1" applyBorder="1" applyProtection="1">
      <protection locked="0"/>
    </xf>
    <xf numFmtId="0" fontId="10" fillId="5" borderId="10" xfId="0" applyFont="1" applyFill="1" applyBorder="1" applyAlignment="1">
      <alignment horizontal="left" wrapText="1"/>
    </xf>
    <xf numFmtId="0" fontId="10" fillId="5" borderId="12" xfId="0" applyFont="1" applyFill="1" applyBorder="1" applyAlignment="1">
      <alignment horizontal="left" wrapText="1"/>
    </xf>
    <xf numFmtId="0" fontId="15" fillId="5" borderId="13" xfId="0" applyFont="1" applyFill="1" applyBorder="1" applyAlignment="1">
      <alignment horizontal="left" wrapText="1"/>
    </xf>
    <xf numFmtId="0" fontId="3" fillId="5" borderId="14" xfId="0" applyFont="1" applyFill="1" applyBorder="1" applyAlignment="1">
      <alignment horizontal="left" wrapText="1"/>
    </xf>
    <xf numFmtId="0" fontId="15" fillId="5" borderId="15" xfId="0" applyFont="1" applyFill="1" applyBorder="1" applyAlignment="1">
      <alignment horizontal="center"/>
    </xf>
    <xf numFmtId="164" fontId="3" fillId="0" borderId="13" xfId="1" applyNumberFormat="1" applyFont="1" applyFill="1" applyBorder="1" applyProtection="1">
      <protection locked="0"/>
    </xf>
    <xf numFmtId="164" fontId="3" fillId="0" borderId="14" xfId="1" applyNumberFormat="1" applyFont="1" applyFill="1" applyBorder="1" applyProtection="1">
      <protection locked="0"/>
    </xf>
    <xf numFmtId="165" fontId="3" fillId="0" borderId="16" xfId="0" applyNumberFormat="1" applyFont="1" applyBorder="1" applyProtection="1">
      <protection locked="0"/>
    </xf>
    <xf numFmtId="0" fontId="3" fillId="5" borderId="13" xfId="0" applyFont="1" applyFill="1" applyBorder="1" applyAlignment="1">
      <alignment horizontal="left" wrapText="1"/>
    </xf>
    <xf numFmtId="0" fontId="3" fillId="5" borderId="15" xfId="0" applyFont="1" applyFill="1" applyBorder="1" applyAlignment="1">
      <alignment horizontal="center"/>
    </xf>
    <xf numFmtId="164" fontId="16" fillId="7" borderId="10" xfId="1" applyNumberFormat="1" applyFont="1" applyFill="1" applyBorder="1" applyProtection="1"/>
    <xf numFmtId="164" fontId="16" fillId="7" borderId="0" xfId="1" applyNumberFormat="1" applyFont="1" applyFill="1" applyBorder="1" applyProtection="1"/>
    <xf numFmtId="164" fontId="16" fillId="7" borderId="12" xfId="1" applyNumberFormat="1" applyFont="1" applyFill="1" applyBorder="1" applyProtection="1"/>
    <xf numFmtId="0" fontId="3" fillId="5" borderId="10" xfId="0" applyFont="1" applyFill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3" fillId="5" borderId="11" xfId="0" applyFont="1" applyFill="1" applyBorder="1" applyAlignment="1">
      <alignment horizontal="center"/>
    </xf>
    <xf numFmtId="164" fontId="3" fillId="7" borderId="10" xfId="1" applyNumberFormat="1" applyFont="1" applyFill="1" applyBorder="1" applyProtection="1"/>
    <xf numFmtId="164" fontId="3" fillId="7" borderId="0" xfId="1" applyNumberFormat="1" applyFont="1" applyFill="1" applyBorder="1" applyProtection="1"/>
    <xf numFmtId="164" fontId="3" fillId="7" borderId="12" xfId="1" applyNumberFormat="1" applyFont="1" applyFill="1" applyBorder="1" applyProtection="1"/>
    <xf numFmtId="0" fontId="12" fillId="5" borderId="10" xfId="0" applyFont="1" applyFill="1" applyBorder="1" applyAlignment="1">
      <alignment horizontal="left" vertical="top" wrapText="1"/>
    </xf>
    <xf numFmtId="0" fontId="12" fillId="5" borderId="0" xfId="0" applyFont="1" applyFill="1" applyAlignment="1">
      <alignment horizontal="left" vertical="justify" wrapText="1"/>
    </xf>
    <xf numFmtId="0" fontId="12" fillId="5" borderId="11" xfId="0" applyFont="1" applyFill="1" applyBorder="1" applyAlignment="1">
      <alignment horizontal="center"/>
    </xf>
    <xf numFmtId="165" fontId="3" fillId="0" borderId="12" xfId="0" applyNumberFormat="1" applyFont="1" applyBorder="1" applyProtection="1">
      <protection locked="0"/>
    </xf>
    <xf numFmtId="0" fontId="3" fillId="5" borderId="10" xfId="0" applyFont="1" applyFill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12" fillId="5" borderId="0" xfId="0" applyFont="1" applyFill="1" applyAlignment="1">
      <alignment horizontal="left" wrapText="1"/>
    </xf>
    <xf numFmtId="0" fontId="3" fillId="5" borderId="13" xfId="0" applyFont="1" applyFill="1" applyBorder="1" applyAlignment="1">
      <alignment horizontal="left" wrapText="1"/>
    </xf>
    <xf numFmtId="0" fontId="3" fillId="5" borderId="14" xfId="0" applyFont="1" applyFill="1" applyBorder="1" applyAlignment="1">
      <alignment horizontal="left" wrapText="1"/>
    </xf>
    <xf numFmtId="0" fontId="12" fillId="5" borderId="10" xfId="0" applyFont="1" applyFill="1" applyBorder="1" applyAlignment="1">
      <alignment vertical="top"/>
    </xf>
    <xf numFmtId="0" fontId="12" fillId="5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0" fontId="12" fillId="5" borderId="0" xfId="0" applyFont="1" applyFill="1" applyAlignment="1">
      <alignment vertical="justify" wrapText="1"/>
    </xf>
    <xf numFmtId="0" fontId="3" fillId="5" borderId="14" xfId="0" applyFont="1" applyFill="1" applyBorder="1" applyAlignment="1">
      <alignment wrapText="1"/>
    </xf>
    <xf numFmtId="0" fontId="3" fillId="5" borderId="10" xfId="0" applyFont="1" applyFill="1" applyBorder="1" applyAlignment="1">
      <alignment wrapText="1"/>
    </xf>
    <xf numFmtId="0" fontId="3" fillId="5" borderId="11" xfId="0" applyFont="1" applyFill="1" applyBorder="1" applyAlignment="1">
      <alignment horizontal="center" wrapText="1"/>
    </xf>
    <xf numFmtId="0" fontId="3" fillId="5" borderId="17" xfId="0" applyFont="1" applyFill="1" applyBorder="1" applyAlignment="1">
      <alignment horizontal="left" wrapText="1"/>
    </xf>
    <xf numFmtId="0" fontId="3" fillId="5" borderId="2" xfId="0" applyFont="1" applyFill="1" applyBorder="1" applyAlignment="1">
      <alignment horizontal="left" wrapText="1"/>
    </xf>
    <xf numFmtId="0" fontId="3" fillId="5" borderId="18" xfId="0" applyFont="1" applyFill="1" applyBorder="1" applyAlignment="1">
      <alignment horizontal="center"/>
    </xf>
    <xf numFmtId="164" fontId="3" fillId="0" borderId="17" xfId="1" applyNumberFormat="1" applyFont="1" applyFill="1" applyBorder="1" applyProtection="1">
      <protection locked="0"/>
    </xf>
    <xf numFmtId="164" fontId="3" fillId="0" borderId="2" xfId="1" applyNumberFormat="1" applyFont="1" applyFill="1" applyBorder="1" applyProtection="1">
      <protection locked="0"/>
    </xf>
    <xf numFmtId="165" fontId="3" fillId="0" borderId="19" xfId="0" applyNumberFormat="1" applyFont="1" applyBorder="1" applyProtection="1"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wrapText="1"/>
      <protection locked="0"/>
    </xf>
    <xf numFmtId="0" fontId="1" fillId="2" borderId="0" xfId="3" applyFont="1" applyFill="1" applyProtection="1">
      <protection locked="0"/>
    </xf>
    <xf numFmtId="0" fontId="20" fillId="3" borderId="0" xfId="3" applyFont="1" applyFill="1" applyAlignment="1">
      <alignment horizontal="left"/>
    </xf>
    <xf numFmtId="0" fontId="20" fillId="0" borderId="0" xfId="3" applyFont="1" applyProtection="1">
      <protection locked="0"/>
    </xf>
    <xf numFmtId="0" fontId="20" fillId="0" borderId="0" xfId="3" applyFont="1"/>
    <xf numFmtId="0" fontId="10" fillId="0" borderId="0" xfId="3" applyFont="1" applyProtection="1">
      <protection locked="0"/>
    </xf>
    <xf numFmtId="0" fontId="21" fillId="0" borderId="0" xfId="3" applyFont="1" applyProtection="1">
      <protection locked="0"/>
    </xf>
    <xf numFmtId="1" fontId="10" fillId="0" borderId="0" xfId="3" applyNumberFormat="1" applyFont="1" applyProtection="1">
      <protection locked="0"/>
    </xf>
    <xf numFmtId="1" fontId="5" fillId="0" borderId="0" xfId="0" applyNumberFormat="1" applyFont="1"/>
    <xf numFmtId="1" fontId="5" fillId="0" borderId="0" xfId="3" applyNumberFormat="1" applyFont="1"/>
    <xf numFmtId="0" fontId="22" fillId="0" borderId="0" xfId="3" applyFont="1"/>
    <xf numFmtId="0" fontId="10" fillId="0" borderId="0" xfId="3" applyFont="1"/>
    <xf numFmtId="1" fontId="23" fillId="0" borderId="0" xfId="0" applyNumberFormat="1" applyFont="1"/>
    <xf numFmtId="1" fontId="23" fillId="0" borderId="0" xfId="3" applyNumberFormat="1" applyFont="1"/>
    <xf numFmtId="0" fontId="9" fillId="0" borderId="0" xfId="3" applyFont="1" applyProtection="1">
      <protection locked="0"/>
    </xf>
    <xf numFmtId="1" fontId="24" fillId="0" borderId="0" xfId="3" applyNumberFormat="1" applyFont="1"/>
    <xf numFmtId="0" fontId="5" fillId="0" borderId="0" xfId="3" applyFont="1" applyAlignment="1">
      <alignment horizontal="left" wrapText="1"/>
    </xf>
    <xf numFmtId="0" fontId="5" fillId="0" borderId="0" xfId="3" applyFont="1" applyAlignment="1" applyProtection="1">
      <alignment wrapText="1"/>
      <protection locked="0"/>
    </xf>
    <xf numFmtId="1" fontId="23" fillId="0" borderId="2" xfId="3" applyNumberFormat="1" applyFont="1" applyBorder="1" applyAlignment="1">
      <alignment horizontal="right"/>
    </xf>
    <xf numFmtId="1" fontId="23" fillId="0" borderId="0" xfId="3" applyNumberFormat="1" applyFont="1" applyAlignment="1">
      <alignment horizontal="right"/>
    </xf>
    <xf numFmtId="1" fontId="23" fillId="0" borderId="0" xfId="3" applyNumberFormat="1" applyFont="1" applyProtection="1">
      <protection locked="0"/>
    </xf>
    <xf numFmtId="0" fontId="10" fillId="0" borderId="29" xfId="3" applyFont="1" applyBorder="1"/>
    <xf numFmtId="0" fontId="16" fillId="5" borderId="20" xfId="3" applyFont="1" applyFill="1" applyBorder="1" applyAlignment="1">
      <alignment horizontal="left" vertical="top" wrapText="1"/>
    </xf>
    <xf numFmtId="0" fontId="16" fillId="5" borderId="4" xfId="3" applyFont="1" applyFill="1" applyBorder="1" applyAlignment="1">
      <alignment horizontal="left" vertical="top" wrapText="1"/>
    </xf>
    <xf numFmtId="0" fontId="16" fillId="5" borderId="3" xfId="3" applyFont="1" applyFill="1" applyBorder="1" applyAlignment="1">
      <alignment horizontal="center" vertical="center" wrapText="1"/>
    </xf>
    <xf numFmtId="1" fontId="16" fillId="5" borderId="3" xfId="3" applyNumberFormat="1" applyFont="1" applyFill="1" applyBorder="1" applyAlignment="1">
      <alignment horizontal="center" vertical="center" wrapText="1"/>
    </xf>
    <xf numFmtId="1" fontId="16" fillId="5" borderId="20" xfId="3" applyNumberFormat="1" applyFont="1" applyFill="1" applyBorder="1" applyAlignment="1">
      <alignment horizontal="center" vertical="center" wrapText="1"/>
    </xf>
    <xf numFmtId="1" fontId="16" fillId="5" borderId="4" xfId="3" applyNumberFormat="1" applyFont="1" applyFill="1" applyBorder="1" applyAlignment="1">
      <alignment horizontal="center" vertical="center" wrapText="1"/>
    </xf>
    <xf numFmtId="0" fontId="10" fillId="5" borderId="30" xfId="3" applyFont="1" applyFill="1" applyBorder="1" applyAlignment="1">
      <alignment horizontal="center" vertical="center" textRotation="90" wrapText="1"/>
    </xf>
    <xf numFmtId="0" fontId="10" fillId="5" borderId="10" xfId="3" applyFont="1" applyFill="1" applyBorder="1"/>
    <xf numFmtId="0" fontId="10" fillId="5" borderId="12" xfId="3" applyFont="1" applyFill="1" applyBorder="1"/>
    <xf numFmtId="0" fontId="10" fillId="5" borderId="11" xfId="3" applyFont="1" applyFill="1" applyBorder="1" applyAlignment="1">
      <alignment horizontal="center" wrapText="1"/>
    </xf>
    <xf numFmtId="164" fontId="10" fillId="0" borderId="10" xfId="1" applyNumberFormat="1" applyFont="1" applyFill="1" applyBorder="1" applyAlignment="1" applyProtection="1">
      <alignment horizontal="right" wrapText="1"/>
      <protection locked="0"/>
    </xf>
    <xf numFmtId="164" fontId="10" fillId="0" borderId="0" xfId="1" applyNumberFormat="1" applyFont="1" applyFill="1" applyBorder="1" applyAlignment="1" applyProtection="1">
      <alignment horizontal="right" wrapText="1"/>
      <protection locked="0"/>
    </xf>
    <xf numFmtId="164" fontId="10" fillId="0" borderId="12" xfId="1" applyNumberFormat="1" applyFont="1" applyFill="1" applyBorder="1" applyAlignment="1" applyProtection="1">
      <alignment horizontal="right" wrapText="1"/>
      <protection locked="0"/>
    </xf>
    <xf numFmtId="0" fontId="10" fillId="5" borderId="11" xfId="3" applyFont="1" applyFill="1" applyBorder="1" applyAlignment="1">
      <alignment horizontal="center"/>
    </xf>
    <xf numFmtId="164" fontId="10" fillId="7" borderId="10" xfId="1" applyNumberFormat="1" applyFont="1" applyFill="1" applyBorder="1" applyAlignment="1" applyProtection="1">
      <alignment horizontal="right" wrapText="1"/>
      <protection locked="0"/>
    </xf>
    <xf numFmtId="164" fontId="10" fillId="7" borderId="0" xfId="1" applyNumberFormat="1" applyFont="1" applyFill="1" applyBorder="1" applyAlignment="1" applyProtection="1">
      <alignment horizontal="right" wrapText="1"/>
      <protection locked="0"/>
    </xf>
    <xf numFmtId="164" fontId="10" fillId="7" borderId="12" xfId="1" applyNumberFormat="1" applyFont="1" applyFill="1" applyBorder="1" applyAlignment="1" applyProtection="1">
      <alignment horizontal="right" wrapText="1"/>
      <protection locked="0"/>
    </xf>
    <xf numFmtId="0" fontId="17" fillId="5" borderId="12" xfId="3" applyFont="1" applyFill="1" applyBorder="1"/>
    <xf numFmtId="0" fontId="17" fillId="5" borderId="12" xfId="3" applyFont="1" applyFill="1" applyBorder="1" applyAlignment="1">
      <alignment wrapText="1"/>
    </xf>
    <xf numFmtId="0" fontId="16" fillId="0" borderId="0" xfId="3" applyFont="1" applyProtection="1">
      <protection locked="0"/>
    </xf>
    <xf numFmtId="0" fontId="16" fillId="0" borderId="0" xfId="3" applyFont="1"/>
    <xf numFmtId="164" fontId="10" fillId="0" borderId="17" xfId="1" applyNumberFormat="1" applyFont="1" applyFill="1" applyBorder="1" applyAlignment="1" applyProtection="1">
      <alignment horizontal="right" wrapText="1"/>
      <protection locked="0"/>
    </xf>
    <xf numFmtId="164" fontId="10" fillId="0" borderId="2" xfId="1" applyNumberFormat="1" applyFont="1" applyFill="1" applyBorder="1" applyAlignment="1" applyProtection="1">
      <alignment horizontal="right" wrapText="1"/>
      <protection locked="0"/>
    </xf>
    <xf numFmtId="164" fontId="10" fillId="0" borderId="19" xfId="1" applyNumberFormat="1" applyFont="1" applyFill="1" applyBorder="1" applyAlignment="1" applyProtection="1">
      <alignment horizontal="right" wrapText="1"/>
      <protection locked="0"/>
    </xf>
    <xf numFmtId="0" fontId="26" fillId="8" borderId="0" xfId="0" applyFont="1" applyFill="1" applyProtection="1">
      <protection locked="0"/>
    </xf>
    <xf numFmtId="0" fontId="1" fillId="6" borderId="3" xfId="3" applyFont="1" applyFill="1" applyBorder="1" applyAlignment="1">
      <alignment vertical="top" wrapText="1"/>
    </xf>
    <xf numFmtId="0" fontId="1" fillId="6" borderId="4" xfId="3" applyFont="1" applyFill="1" applyBorder="1" applyAlignment="1">
      <alignment vertical="top" wrapText="1"/>
    </xf>
    <xf numFmtId="0" fontId="16" fillId="5" borderId="5" xfId="3" applyFont="1" applyFill="1" applyBorder="1" applyAlignment="1">
      <alignment horizontal="center" vertical="top" wrapText="1"/>
    </xf>
    <xf numFmtId="164" fontId="12" fillId="7" borderId="3" xfId="1" applyNumberFormat="1" applyFont="1" applyFill="1" applyBorder="1" applyAlignment="1" applyProtection="1">
      <alignment horizontal="right" wrapText="1"/>
    </xf>
    <xf numFmtId="164" fontId="12" fillId="7" borderId="20" xfId="1" applyNumberFormat="1" applyFont="1" applyFill="1" applyBorder="1" applyAlignment="1" applyProtection="1">
      <alignment horizontal="right" wrapText="1"/>
    </xf>
    <xf numFmtId="164" fontId="12" fillId="7" borderId="4" xfId="1" applyNumberFormat="1" applyFont="1" applyFill="1" applyBorder="1" applyAlignment="1" applyProtection="1">
      <alignment horizontal="right" wrapText="1"/>
    </xf>
    <xf numFmtId="0" fontId="3" fillId="0" borderId="0" xfId="3" applyFont="1"/>
    <xf numFmtId="0" fontId="1" fillId="0" borderId="10" xfId="3" applyFont="1" applyBorder="1" applyAlignment="1">
      <alignment vertical="top" wrapText="1"/>
    </xf>
    <xf numFmtId="0" fontId="1" fillId="0" borderId="12" xfId="3" applyFont="1" applyBorder="1" applyAlignment="1">
      <alignment vertical="top" wrapText="1"/>
    </xf>
    <xf numFmtId="0" fontId="16" fillId="0" borderId="11" xfId="3" applyFont="1" applyBorder="1" applyAlignment="1">
      <alignment horizontal="center" vertical="top" wrapText="1"/>
    </xf>
    <xf numFmtId="164" fontId="16" fillId="0" borderId="10" xfId="1" applyNumberFormat="1" applyFont="1" applyFill="1" applyBorder="1" applyAlignment="1" applyProtection="1">
      <alignment horizontal="right" wrapText="1"/>
      <protection locked="0"/>
    </xf>
    <xf numFmtId="164" fontId="16" fillId="0" borderId="0" xfId="1" applyNumberFormat="1" applyFont="1" applyFill="1" applyBorder="1" applyAlignment="1" applyProtection="1">
      <alignment horizontal="right" wrapText="1"/>
      <protection locked="0"/>
    </xf>
    <xf numFmtId="164" fontId="16" fillId="0" borderId="12" xfId="1" applyNumberFormat="1" applyFont="1" applyFill="1" applyBorder="1" applyAlignment="1" applyProtection="1">
      <alignment horizontal="right" wrapText="1"/>
      <protection locked="0"/>
    </xf>
    <xf numFmtId="0" fontId="16" fillId="5" borderId="31" xfId="3" applyFont="1" applyFill="1" applyBorder="1" applyAlignment="1">
      <alignment vertical="top" wrapText="1"/>
    </xf>
    <xf numFmtId="0" fontId="16" fillId="5" borderId="32" xfId="3" applyFont="1" applyFill="1" applyBorder="1" applyAlignment="1">
      <alignment vertical="top" wrapText="1"/>
    </xf>
    <xf numFmtId="0" fontId="16" fillId="5" borderId="33" xfId="3" applyFont="1" applyFill="1" applyBorder="1" applyAlignment="1">
      <alignment horizontal="center" vertical="center" wrapText="1"/>
    </xf>
    <xf numFmtId="164" fontId="12" fillId="7" borderId="31" xfId="1" applyNumberFormat="1" applyFont="1" applyFill="1" applyBorder="1" applyAlignment="1" applyProtection="1">
      <alignment horizontal="right" vertical="center" wrapText="1"/>
      <protection locked="0"/>
    </xf>
    <xf numFmtId="164" fontId="12" fillId="7" borderId="34" xfId="1" applyNumberFormat="1" applyFont="1" applyFill="1" applyBorder="1" applyAlignment="1" applyProtection="1">
      <alignment horizontal="right" vertical="center" wrapText="1"/>
      <protection locked="0"/>
    </xf>
    <xf numFmtId="164" fontId="12" fillId="7" borderId="32" xfId="1" applyNumberFormat="1" applyFont="1" applyFill="1" applyBorder="1" applyAlignment="1" applyProtection="1">
      <alignment horizontal="right" vertical="center" wrapText="1"/>
      <protection locked="0"/>
    </xf>
    <xf numFmtId="0" fontId="16" fillId="5" borderId="35" xfId="3" applyFont="1" applyFill="1" applyBorder="1" applyAlignment="1">
      <alignment vertical="top" wrapText="1"/>
    </xf>
    <xf numFmtId="0" fontId="10" fillId="5" borderId="36" xfId="3" applyFont="1" applyFill="1" applyBorder="1" applyAlignment="1">
      <alignment horizontal="center" wrapText="1"/>
    </xf>
    <xf numFmtId="164" fontId="10" fillId="0" borderId="10" xfId="1" applyNumberFormat="1" applyFont="1" applyFill="1" applyBorder="1" applyAlignment="1" applyProtection="1">
      <alignment horizontal="right" vertical="top" wrapText="1"/>
      <protection locked="0"/>
    </xf>
    <xf numFmtId="164" fontId="10" fillId="0" borderId="0" xfId="1" applyNumberFormat="1" applyFont="1" applyFill="1" applyBorder="1" applyAlignment="1" applyProtection="1">
      <alignment horizontal="right" vertical="top" wrapText="1"/>
      <protection locked="0"/>
    </xf>
    <xf numFmtId="164" fontId="10" fillId="0" borderId="12" xfId="1" applyNumberFormat="1" applyFont="1" applyFill="1" applyBorder="1" applyAlignment="1" applyProtection="1">
      <alignment horizontal="right" vertical="top" wrapText="1"/>
      <protection locked="0"/>
    </xf>
    <xf numFmtId="0" fontId="16" fillId="5" borderId="12" xfId="3" applyFont="1" applyFill="1" applyBorder="1" applyAlignment="1">
      <alignment vertical="top" wrapText="1"/>
    </xf>
    <xf numFmtId="0" fontId="16" fillId="0" borderId="0" xfId="3" applyFont="1" applyAlignment="1" applyProtection="1">
      <alignment vertical="top" wrapText="1"/>
      <protection locked="0"/>
    </xf>
    <xf numFmtId="0" fontId="16" fillId="0" borderId="0" xfId="3" applyFont="1" applyAlignment="1" applyProtection="1">
      <alignment horizontal="center" vertical="top" wrapText="1"/>
      <protection locked="0"/>
    </xf>
    <xf numFmtId="0" fontId="10" fillId="0" borderId="0" xfId="3" applyFont="1" applyAlignment="1" applyProtection="1">
      <alignment vertical="top" wrapText="1"/>
      <protection locked="0"/>
    </xf>
    <xf numFmtId="0" fontId="27" fillId="0" borderId="0" xfId="3" applyFont="1" applyProtection="1">
      <protection locked="0"/>
    </xf>
    <xf numFmtId="0" fontId="27" fillId="0" borderId="0" xfId="3" applyFont="1" applyAlignment="1">
      <alignment horizontal="left" vertical="top"/>
    </xf>
    <xf numFmtId="0" fontId="27" fillId="0" borderId="0" xfId="3" applyFont="1" applyAlignment="1">
      <alignment vertical="top"/>
    </xf>
    <xf numFmtId="0" fontId="27" fillId="0" borderId="0" xfId="3" applyFont="1"/>
    <xf numFmtId="0" fontId="14" fillId="0" borderId="0" xfId="3"/>
    <xf numFmtId="0" fontId="14" fillId="0" borderId="0" xfId="3" applyProtection="1">
      <protection locked="0"/>
    </xf>
    <xf numFmtId="0" fontId="21" fillId="0" borderId="0" xfId="3" applyFont="1"/>
    <xf numFmtId="1" fontId="10" fillId="0" borderId="0" xfId="3" applyNumberFormat="1" applyFont="1"/>
    <xf numFmtId="0" fontId="10" fillId="0" borderId="0" xfId="3" applyFont="1" applyAlignment="1">
      <alignment horizontal="right"/>
    </xf>
    <xf numFmtId="1" fontId="16" fillId="5" borderId="6" xfId="3" applyNumberFormat="1" applyFont="1" applyFill="1" applyBorder="1" applyAlignment="1">
      <alignment horizontal="center" vertical="center"/>
    </xf>
    <xf numFmtId="1" fontId="16" fillId="5" borderId="8" xfId="3" applyNumberFormat="1" applyFont="1" applyFill="1" applyBorder="1" applyAlignment="1">
      <alignment horizontal="center" vertical="center"/>
    </xf>
    <xf numFmtId="0" fontId="16" fillId="0" borderId="9" xfId="3" applyFont="1" applyBorder="1" applyAlignment="1">
      <alignment horizontal="center" vertical="center" wrapText="1"/>
    </xf>
    <xf numFmtId="3" fontId="16" fillId="5" borderId="6" xfId="3" applyNumberFormat="1" applyFont="1" applyFill="1" applyBorder="1" applyAlignment="1">
      <alignment horizontal="center" vertical="center" wrapText="1"/>
    </xf>
    <xf numFmtId="3" fontId="16" fillId="5" borderId="3" xfId="3" applyNumberFormat="1" applyFont="1" applyFill="1" applyBorder="1" applyAlignment="1">
      <alignment horizontal="center" vertical="center"/>
    </xf>
    <xf numFmtId="0" fontId="14" fillId="0" borderId="20" xfId="3" applyBorder="1" applyAlignment="1">
      <alignment horizontal="center" vertical="center"/>
    </xf>
    <xf numFmtId="0" fontId="14" fillId="0" borderId="4" xfId="3" applyBorder="1" applyAlignment="1">
      <alignment horizontal="center" vertical="center"/>
    </xf>
    <xf numFmtId="3" fontId="16" fillId="5" borderId="3" xfId="3" applyNumberFormat="1" applyFont="1" applyFill="1" applyBorder="1" applyAlignment="1">
      <alignment horizontal="center" vertical="center"/>
    </xf>
    <xf numFmtId="3" fontId="16" fillId="5" borderId="9" xfId="3" applyNumberFormat="1" applyFont="1" applyFill="1" applyBorder="1" applyAlignment="1">
      <alignment horizontal="center" vertical="center" wrapText="1"/>
    </xf>
    <xf numFmtId="1" fontId="16" fillId="5" borderId="10" xfId="3" applyNumberFormat="1" applyFont="1" applyFill="1" applyBorder="1" applyAlignment="1">
      <alignment horizontal="center" vertical="center"/>
    </xf>
    <xf numFmtId="1" fontId="16" fillId="5" borderId="12" xfId="3" applyNumberFormat="1" applyFont="1" applyFill="1" applyBorder="1" applyAlignment="1">
      <alignment horizontal="center" vertical="center"/>
    </xf>
    <xf numFmtId="0" fontId="16" fillId="0" borderId="11" xfId="3" applyFont="1" applyBorder="1" applyAlignment="1">
      <alignment horizontal="center" vertical="center" wrapText="1"/>
    </xf>
    <xf numFmtId="3" fontId="16" fillId="5" borderId="10" xfId="3" applyNumberFormat="1" applyFont="1" applyFill="1" applyBorder="1" applyAlignment="1">
      <alignment horizontal="center" vertical="center" wrapText="1"/>
    </xf>
    <xf numFmtId="3" fontId="16" fillId="5" borderId="20" xfId="3" applyNumberFormat="1" applyFont="1" applyFill="1" applyBorder="1" applyAlignment="1">
      <alignment horizontal="center" vertical="center"/>
    </xf>
    <xf numFmtId="3" fontId="16" fillId="5" borderId="5" xfId="3" applyNumberFormat="1" applyFont="1" applyFill="1" applyBorder="1" applyAlignment="1">
      <alignment horizontal="center" vertical="center"/>
    </xf>
    <xf numFmtId="0" fontId="14" fillId="0" borderId="11" xfId="3" applyBorder="1" applyAlignment="1">
      <alignment horizontal="center" vertical="center" wrapText="1"/>
    </xf>
    <xf numFmtId="1" fontId="16" fillId="5" borderId="17" xfId="3" applyNumberFormat="1" applyFont="1" applyFill="1" applyBorder="1" applyAlignment="1">
      <alignment horizontal="center" vertical="center"/>
    </xf>
    <xf numFmtId="1" fontId="16" fillId="5" borderId="19" xfId="3" applyNumberFormat="1" applyFont="1" applyFill="1" applyBorder="1" applyAlignment="1">
      <alignment horizontal="center" vertical="center"/>
    </xf>
    <xf numFmtId="0" fontId="16" fillId="0" borderId="18" xfId="3" applyFont="1" applyBorder="1" applyAlignment="1">
      <alignment horizontal="center" vertical="center" wrapText="1"/>
    </xf>
    <xf numFmtId="3" fontId="16" fillId="5" borderId="17" xfId="3" applyNumberFormat="1" applyFont="1" applyFill="1" applyBorder="1" applyAlignment="1">
      <alignment horizontal="center" vertical="center" wrapText="1"/>
    </xf>
    <xf numFmtId="0" fontId="14" fillId="0" borderId="18" xfId="3" applyBorder="1" applyAlignment="1">
      <alignment horizontal="center" vertical="center" wrapText="1"/>
    </xf>
    <xf numFmtId="1" fontId="16" fillId="0" borderId="3" xfId="3" applyNumberFormat="1" applyFont="1" applyBorder="1" applyAlignment="1">
      <alignment horizontal="center" vertical="center"/>
    </xf>
    <xf numFmtId="1" fontId="16" fillId="0" borderId="4" xfId="3" applyNumberFormat="1" applyFont="1" applyBorder="1" applyAlignment="1">
      <alignment horizontal="center" vertical="center"/>
    </xf>
    <xf numFmtId="1" fontId="28" fillId="5" borderId="5" xfId="3" applyNumberFormat="1" applyFont="1" applyFill="1" applyBorder="1" applyAlignment="1">
      <alignment horizontal="center"/>
    </xf>
    <xf numFmtId="1" fontId="10" fillId="5" borderId="5" xfId="3" applyNumberFormat="1" applyFont="1" applyFill="1" applyBorder="1" applyAlignment="1">
      <alignment horizontal="center"/>
    </xf>
    <xf numFmtId="1" fontId="10" fillId="5" borderId="4" xfId="3" applyNumberFormat="1" applyFont="1" applyFill="1" applyBorder="1" applyAlignment="1">
      <alignment horizontal="center"/>
    </xf>
    <xf numFmtId="1" fontId="10" fillId="5" borderId="20" xfId="3" applyNumberFormat="1" applyFont="1" applyFill="1" applyBorder="1" applyAlignment="1">
      <alignment horizontal="center"/>
    </xf>
    <xf numFmtId="1" fontId="10" fillId="5" borderId="3" xfId="3" applyNumberFormat="1" applyFont="1" applyFill="1" applyBorder="1" applyAlignment="1">
      <alignment horizontal="center"/>
    </xf>
    <xf numFmtId="1" fontId="29" fillId="5" borderId="22" xfId="3" applyNumberFormat="1" applyFont="1" applyFill="1" applyBorder="1" applyAlignment="1">
      <alignment horizontal="center"/>
    </xf>
    <xf numFmtId="0" fontId="29" fillId="5" borderId="37" xfId="3" applyFont="1" applyFill="1" applyBorder="1" applyAlignment="1">
      <alignment horizontal="center"/>
    </xf>
    <xf numFmtId="3" fontId="14" fillId="0" borderId="38" xfId="3" applyNumberFormat="1" applyBorder="1" applyProtection="1">
      <protection locked="0"/>
    </xf>
    <xf numFmtId="3" fontId="14" fillId="4" borderId="38" xfId="3" applyNumberFormat="1" applyFill="1" applyBorder="1" applyProtection="1">
      <protection locked="0"/>
    </xf>
    <xf numFmtId="3" fontId="10" fillId="7" borderId="22" xfId="1" applyNumberFormat="1" applyFont="1" applyFill="1" applyBorder="1" applyAlignment="1" applyProtection="1">
      <alignment horizontal="right"/>
      <protection locked="0"/>
    </xf>
    <xf numFmtId="3" fontId="14" fillId="0" borderId="23" xfId="3" applyNumberFormat="1" applyBorder="1" applyProtection="1">
      <protection locked="0"/>
    </xf>
    <xf numFmtId="3" fontId="14" fillId="0" borderId="39" xfId="3" applyNumberFormat="1" applyBorder="1" applyProtection="1">
      <protection locked="0"/>
    </xf>
    <xf numFmtId="3" fontId="14" fillId="0" borderId="40" xfId="3" applyNumberFormat="1" applyBorder="1" applyProtection="1">
      <protection locked="0"/>
    </xf>
    <xf numFmtId="3" fontId="19" fillId="0" borderId="41" xfId="3" applyNumberFormat="1" applyFont="1" applyBorder="1" applyProtection="1">
      <protection locked="0"/>
    </xf>
    <xf numFmtId="1" fontId="29" fillId="5" borderId="25" xfId="3" applyNumberFormat="1" applyFont="1" applyFill="1" applyBorder="1" applyAlignment="1">
      <alignment horizontal="center"/>
    </xf>
    <xf numFmtId="0" fontId="29" fillId="5" borderId="42" xfId="3" applyFont="1" applyFill="1" applyBorder="1" applyAlignment="1">
      <alignment horizontal="center"/>
    </xf>
    <xf numFmtId="3" fontId="14" fillId="0" borderId="43" xfId="3" applyNumberFormat="1" applyBorder="1" applyProtection="1">
      <protection locked="0"/>
    </xf>
    <xf numFmtId="3" fontId="14" fillId="4" borderId="43" xfId="3" applyNumberFormat="1" applyFill="1" applyBorder="1" applyProtection="1">
      <protection locked="0"/>
    </xf>
    <xf numFmtId="3" fontId="10" fillId="7" borderId="25" xfId="1" applyNumberFormat="1" applyFont="1" applyFill="1" applyBorder="1" applyAlignment="1" applyProtection="1">
      <alignment horizontal="right"/>
      <protection locked="0"/>
    </xf>
    <xf numFmtId="3" fontId="14" fillId="0" borderId="24" xfId="3" applyNumberFormat="1" applyBorder="1" applyProtection="1">
      <protection locked="0"/>
    </xf>
    <xf numFmtId="3" fontId="14" fillId="0" borderId="44" xfId="3" applyNumberFormat="1" applyBorder="1" applyProtection="1">
      <protection locked="0"/>
    </xf>
    <xf numFmtId="3" fontId="14" fillId="0" borderId="21" xfId="3" applyNumberFormat="1" applyBorder="1" applyProtection="1">
      <protection locked="0"/>
    </xf>
    <xf numFmtId="3" fontId="19" fillId="0" borderId="43" xfId="3" applyNumberFormat="1" applyFont="1" applyBorder="1" applyProtection="1">
      <protection locked="0"/>
    </xf>
    <xf numFmtId="1" fontId="29" fillId="5" borderId="27" xfId="3" applyNumberFormat="1" applyFont="1" applyFill="1" applyBorder="1" applyAlignment="1">
      <alignment horizontal="center"/>
    </xf>
    <xf numFmtId="0" fontId="29" fillId="5" borderId="45" xfId="3" applyFont="1" applyFill="1" applyBorder="1" applyAlignment="1">
      <alignment horizontal="center"/>
    </xf>
    <xf numFmtId="3" fontId="14" fillId="0" borderId="46" xfId="3" applyNumberFormat="1" applyBorder="1" applyProtection="1">
      <protection locked="0"/>
    </xf>
    <xf numFmtId="3" fontId="14" fillId="4" borderId="46" xfId="3" applyNumberFormat="1" applyFill="1" applyBorder="1" applyProtection="1">
      <protection locked="0"/>
    </xf>
    <xf numFmtId="3" fontId="10" fillId="7" borderId="27" xfId="1" applyNumberFormat="1" applyFont="1" applyFill="1" applyBorder="1" applyAlignment="1" applyProtection="1">
      <alignment horizontal="right"/>
      <protection locked="0"/>
    </xf>
    <xf numFmtId="3" fontId="14" fillId="0" borderId="28" xfId="3" applyNumberFormat="1" applyBorder="1" applyProtection="1">
      <protection locked="0"/>
    </xf>
    <xf numFmtId="3" fontId="14" fillId="0" borderId="47" xfId="3" applyNumberFormat="1" applyBorder="1" applyProtection="1">
      <protection locked="0"/>
    </xf>
    <xf numFmtId="3" fontId="14" fillId="0" borderId="26" xfId="3" applyNumberFormat="1" applyBorder="1" applyProtection="1">
      <protection locked="0"/>
    </xf>
    <xf numFmtId="3" fontId="19" fillId="0" borderId="46" xfId="3" applyNumberFormat="1" applyFont="1" applyBorder="1" applyProtection="1">
      <protection locked="0"/>
    </xf>
  </cellXfs>
  <cellStyles count="4">
    <cellStyle name="Comma" xfId="1" builtinId="3"/>
    <cellStyle name="Normal" xfId="0" builtinId="0"/>
    <cellStyle name="Normal 2" xfId="3" xr:uid="{2BEAFF2C-A6AE-49D5-8107-EE20CAD43D59}"/>
    <cellStyle name="Normal 2 3" xfId="2" xr:uid="{2F803237-E055-4CBE-B551-A19B9DA1FB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414D3-40BE-4B8C-B1A3-114A823944E0}">
  <sheetPr>
    <tabColor rgb="FF00FF00"/>
    <pageSetUpPr fitToPage="1"/>
  </sheetPr>
  <dimension ref="A1:AR51"/>
  <sheetViews>
    <sheetView tabSelected="1" topLeftCell="B1" zoomScaleNormal="100" zoomScaleSheetLayoutView="85" workbookViewId="0">
      <selection activeCell="H65" sqref="H65"/>
    </sheetView>
  </sheetViews>
  <sheetFormatPr defaultColWidth="9.140625" defaultRowHeight="12.75" outlineLevelCol="1" x14ac:dyDescent="0.2"/>
  <cols>
    <col min="1" max="1" width="34.140625" style="4" hidden="1" customWidth="1"/>
    <col min="2" max="2" width="3" style="82" customWidth="1"/>
    <col min="3" max="3" width="61.42578125" style="82" customWidth="1"/>
    <col min="4" max="4" width="16.140625" style="4" customWidth="1"/>
    <col min="5" max="8" width="15.42578125" style="4" customWidth="1"/>
    <col min="9" max="24" width="9.140625" style="4"/>
    <col min="25" max="25" width="15.42578125" style="4" customWidth="1"/>
    <col min="26" max="26" width="12.5703125" style="4" bestFit="1" customWidth="1"/>
    <col min="27" max="27" width="15.42578125" style="4" customWidth="1"/>
    <col min="28" max="29" width="9.140625" style="4"/>
    <col min="30" max="33" width="13.42578125" style="4" customWidth="1"/>
    <col min="34" max="42" width="9.140625" style="4"/>
    <col min="43" max="43" width="0" style="4" hidden="1" customWidth="1" outlineLevel="1"/>
    <col min="44" max="44" width="9.140625" style="4" collapsed="1"/>
    <col min="45" max="16384" width="9.140625" style="4"/>
  </cols>
  <sheetData>
    <row r="1" spans="1:43" ht="18.75" x14ac:dyDescent="0.3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3"/>
      <c r="J1" s="3"/>
      <c r="K1" s="3"/>
      <c r="AQ1" s="3"/>
    </row>
    <row r="2" spans="1:43" x14ac:dyDescent="0.2">
      <c r="B2" s="5"/>
      <c r="C2" s="5"/>
      <c r="D2" s="5"/>
      <c r="E2" s="6"/>
      <c r="F2" s="5"/>
      <c r="G2" s="5"/>
      <c r="H2" s="5"/>
      <c r="Y2" s="7" t="s">
        <v>2</v>
      </c>
    </row>
    <row r="3" spans="1:43" ht="18.75" x14ac:dyDescent="0.3">
      <c r="B3" s="8" t="s">
        <v>154</v>
      </c>
      <c r="C3" s="9"/>
      <c r="D3" s="9"/>
      <c r="E3" s="10"/>
      <c r="F3" s="10"/>
      <c r="G3" s="5"/>
      <c r="H3" s="5"/>
      <c r="Y3" s="7">
        <v>0</v>
      </c>
    </row>
    <row r="4" spans="1:43" ht="15" x14ac:dyDescent="0.25">
      <c r="B4" s="11" t="s">
        <v>3</v>
      </c>
      <c r="C4" s="12"/>
      <c r="D4" s="13"/>
      <c r="E4" s="5"/>
      <c r="F4" s="5"/>
      <c r="G4" s="5"/>
      <c r="H4" s="5"/>
    </row>
    <row r="5" spans="1:43" ht="14.25" x14ac:dyDescent="0.2">
      <c r="B5" s="14"/>
      <c r="C5" s="15">
        <v>46112</v>
      </c>
      <c r="D5" s="16"/>
      <c r="E5" s="5"/>
      <c r="F5" s="5"/>
      <c r="G5" s="5"/>
      <c r="H5" s="5"/>
    </row>
    <row r="6" spans="1:43" ht="17.25" customHeight="1" x14ac:dyDescent="0.3">
      <c r="B6" s="17" t="s">
        <v>4</v>
      </c>
      <c r="C6" s="17"/>
      <c r="D6" s="17"/>
      <c r="E6" s="17"/>
      <c r="F6" s="17"/>
      <c r="G6" s="17"/>
      <c r="H6" s="17"/>
      <c r="AQ6" s="18"/>
    </row>
    <row r="7" spans="1:43" ht="15.75" thickBot="1" x14ac:dyDescent="0.3">
      <c r="B7" s="19" t="s">
        <v>5</v>
      </c>
      <c r="C7" s="19"/>
      <c r="D7" s="19"/>
      <c r="E7" s="19"/>
      <c r="F7" s="19"/>
      <c r="G7" s="19"/>
      <c r="H7" s="19"/>
    </row>
    <row r="8" spans="1:43" ht="13.5" thickBot="1" x14ac:dyDescent="0.25">
      <c r="B8" s="20"/>
      <c r="C8" s="21"/>
      <c r="D8" s="22" t="s">
        <v>6</v>
      </c>
      <c r="E8" s="23">
        <v>2022</v>
      </c>
      <c r="F8" s="24">
        <v>2023</v>
      </c>
      <c r="G8" s="24">
        <v>2024</v>
      </c>
      <c r="H8" s="25">
        <v>2025</v>
      </c>
    </row>
    <row r="9" spans="1:43" ht="13.5" customHeight="1" x14ac:dyDescent="0.2">
      <c r="B9" s="26"/>
      <c r="C9" s="27"/>
      <c r="D9" s="28"/>
      <c r="E9" s="29"/>
      <c r="F9" s="30"/>
      <c r="G9" s="30"/>
      <c r="H9" s="31"/>
    </row>
    <row r="10" spans="1:43" ht="15" customHeight="1" x14ac:dyDescent="0.2">
      <c r="A10" s="32" t="s">
        <v>7</v>
      </c>
      <c r="B10" s="33" t="s">
        <v>8</v>
      </c>
      <c r="C10" s="34"/>
      <c r="D10" s="35">
        <v>1</v>
      </c>
      <c r="E10" s="36">
        <v>660.21424999999999</v>
      </c>
      <c r="F10" s="37">
        <v>659.60225000000003</v>
      </c>
      <c r="G10" s="37">
        <v>657.12799999999993</v>
      </c>
      <c r="H10" s="38">
        <v>653.86599999999999</v>
      </c>
      <c r="AQ10" s="5" t="s">
        <v>155</v>
      </c>
    </row>
    <row r="11" spans="1:43" ht="15" customHeight="1" x14ac:dyDescent="0.2">
      <c r="A11" s="32" t="s">
        <v>9</v>
      </c>
      <c r="B11" s="39" t="s">
        <v>10</v>
      </c>
      <c r="C11" s="40"/>
      <c r="D11" s="35" t="s">
        <v>11</v>
      </c>
      <c r="E11" s="36">
        <v>0</v>
      </c>
      <c r="F11" s="37">
        <v>0</v>
      </c>
      <c r="G11" s="37">
        <v>0</v>
      </c>
      <c r="H11" s="38">
        <v>0</v>
      </c>
      <c r="AQ11" s="5" t="s">
        <v>156</v>
      </c>
    </row>
    <row r="12" spans="1:43" ht="12.75" customHeight="1" thickBot="1" x14ac:dyDescent="0.25">
      <c r="A12" s="32" t="s">
        <v>12</v>
      </c>
      <c r="B12" s="41" t="s">
        <v>13</v>
      </c>
      <c r="C12" s="42"/>
      <c r="D12" s="43" t="s">
        <v>14</v>
      </c>
      <c r="E12" s="44">
        <v>9.3629999999999995</v>
      </c>
      <c r="F12" s="45">
        <v>9.9130000000000003</v>
      </c>
      <c r="G12" s="45">
        <v>9.7100000000000009</v>
      </c>
      <c r="H12" s="46">
        <v>10.055</v>
      </c>
      <c r="AQ12" s="5" t="s">
        <v>157</v>
      </c>
    </row>
    <row r="13" spans="1:43" ht="13.5" thickTop="1" x14ac:dyDescent="0.2">
      <c r="A13" s="32" t="s">
        <v>15</v>
      </c>
      <c r="B13" s="33" t="s">
        <v>16</v>
      </c>
      <c r="C13" s="34"/>
      <c r="D13" s="35">
        <v>2</v>
      </c>
      <c r="E13" s="36">
        <v>0</v>
      </c>
      <c r="F13" s="37">
        <v>0</v>
      </c>
      <c r="G13" s="37">
        <v>0</v>
      </c>
      <c r="H13" s="38">
        <v>0</v>
      </c>
      <c r="AQ13" s="5" t="s">
        <v>158</v>
      </c>
    </row>
    <row r="14" spans="1:43" ht="12.75" customHeight="1" thickBot="1" x14ac:dyDescent="0.25">
      <c r="A14" s="32" t="s">
        <v>17</v>
      </c>
      <c r="B14" s="47" t="s">
        <v>10</v>
      </c>
      <c r="C14" s="42"/>
      <c r="D14" s="48" t="s">
        <v>18</v>
      </c>
      <c r="E14" s="44">
        <v>0</v>
      </c>
      <c r="F14" s="45">
        <v>0</v>
      </c>
      <c r="G14" s="45">
        <v>0</v>
      </c>
      <c r="H14" s="46">
        <v>0</v>
      </c>
      <c r="AQ14" s="5" t="s">
        <v>159</v>
      </c>
    </row>
    <row r="15" spans="1:43" ht="13.5" thickTop="1" x14ac:dyDescent="0.2">
      <c r="A15" s="32" t="s">
        <v>19</v>
      </c>
      <c r="B15" s="33" t="s">
        <v>20</v>
      </c>
      <c r="C15" s="34"/>
      <c r="D15" s="35">
        <v>3</v>
      </c>
      <c r="E15" s="36">
        <v>0</v>
      </c>
      <c r="F15" s="37">
        <v>0</v>
      </c>
      <c r="G15" s="37">
        <v>0</v>
      </c>
      <c r="H15" s="38">
        <v>0</v>
      </c>
      <c r="AQ15" s="5" t="s">
        <v>160</v>
      </c>
    </row>
    <row r="16" spans="1:43" ht="12.75" customHeight="1" thickBot="1" x14ac:dyDescent="0.25">
      <c r="A16" s="32" t="s">
        <v>21</v>
      </c>
      <c r="B16" s="47" t="s">
        <v>10</v>
      </c>
      <c r="C16" s="42"/>
      <c r="D16" s="48" t="s">
        <v>22</v>
      </c>
      <c r="E16" s="44">
        <v>0</v>
      </c>
      <c r="F16" s="45">
        <v>0</v>
      </c>
      <c r="G16" s="45">
        <v>0</v>
      </c>
      <c r="H16" s="46">
        <v>0</v>
      </c>
      <c r="AQ16" s="5" t="s">
        <v>161</v>
      </c>
    </row>
    <row r="17" spans="1:43" ht="20.25" customHeight="1" thickTop="1" x14ac:dyDescent="0.2">
      <c r="A17" s="32" t="s">
        <v>23</v>
      </c>
      <c r="B17" s="33" t="s">
        <v>24</v>
      </c>
      <c r="C17" s="34"/>
      <c r="D17" s="35" t="s">
        <v>25</v>
      </c>
      <c r="E17" s="49">
        <f>IF(AND(E19="M",E21="M"),"M",IF(OR(E19="L",E21="L"),"L",SUM(E19,E21)))</f>
        <v>0</v>
      </c>
      <c r="F17" s="50">
        <f t="shared" ref="F17:H18" si="0">IF(AND(F19="M",F21="M"),"M",IF(OR(F19="L",F21="L"),"L",SUM(F19,F21)))</f>
        <v>0</v>
      </c>
      <c r="G17" s="50">
        <f t="shared" si="0"/>
        <v>0</v>
      </c>
      <c r="H17" s="51">
        <f t="shared" si="0"/>
        <v>0</v>
      </c>
      <c r="AQ17" s="5" t="s">
        <v>162</v>
      </c>
    </row>
    <row r="18" spans="1:43" ht="12.75" customHeight="1" x14ac:dyDescent="0.2">
      <c r="A18" s="32" t="s">
        <v>26</v>
      </c>
      <c r="B18" s="52" t="s">
        <v>10</v>
      </c>
      <c r="C18" s="53"/>
      <c r="D18" s="54" t="s">
        <v>27</v>
      </c>
      <c r="E18" s="55">
        <f>IF(AND(E20="M",E22="M"),"M",IF(OR(E20="L",E22="L"),"L",SUM(E20,E22)))</f>
        <v>0</v>
      </c>
      <c r="F18" s="56">
        <f t="shared" si="0"/>
        <v>0</v>
      </c>
      <c r="G18" s="56">
        <f t="shared" si="0"/>
        <v>0</v>
      </c>
      <c r="H18" s="57">
        <f t="shared" si="0"/>
        <v>0</v>
      </c>
      <c r="AQ18" s="5" t="s">
        <v>163</v>
      </c>
    </row>
    <row r="19" spans="1:43" ht="13.5" customHeight="1" x14ac:dyDescent="0.2">
      <c r="A19" s="32" t="s">
        <v>28</v>
      </c>
      <c r="B19" s="58" t="s">
        <v>29</v>
      </c>
      <c r="C19" s="59" t="s">
        <v>30</v>
      </c>
      <c r="D19" s="60">
        <v>5</v>
      </c>
      <c r="E19" s="36">
        <v>0</v>
      </c>
      <c r="F19" s="37">
        <v>0</v>
      </c>
      <c r="G19" s="37">
        <v>0</v>
      </c>
      <c r="H19" s="61">
        <v>0</v>
      </c>
      <c r="AQ19" s="5" t="s">
        <v>164</v>
      </c>
    </row>
    <row r="20" spans="1:43" ht="11.25" customHeight="1" x14ac:dyDescent="0.2">
      <c r="A20" s="32" t="s">
        <v>31</v>
      </c>
      <c r="B20" s="62"/>
      <c r="C20" s="63" t="s">
        <v>10</v>
      </c>
      <c r="D20" s="54" t="s">
        <v>32</v>
      </c>
      <c r="E20" s="36">
        <v>0</v>
      </c>
      <c r="F20" s="37">
        <v>0</v>
      </c>
      <c r="G20" s="37">
        <v>0</v>
      </c>
      <c r="H20" s="61">
        <v>0</v>
      </c>
      <c r="AQ20" s="5" t="s">
        <v>165</v>
      </c>
    </row>
    <row r="21" spans="1:43" ht="26.25" customHeight="1" x14ac:dyDescent="0.2">
      <c r="A21" s="32" t="s">
        <v>33</v>
      </c>
      <c r="B21" s="58" t="s">
        <v>34</v>
      </c>
      <c r="C21" s="64" t="s">
        <v>35</v>
      </c>
      <c r="D21" s="60">
        <v>6</v>
      </c>
      <c r="E21" s="36">
        <v>0</v>
      </c>
      <c r="F21" s="37">
        <v>0</v>
      </c>
      <c r="G21" s="37">
        <v>0</v>
      </c>
      <c r="H21" s="61">
        <v>0</v>
      </c>
      <c r="AQ21" s="5" t="s">
        <v>166</v>
      </c>
    </row>
    <row r="22" spans="1:43" ht="12.75" customHeight="1" thickBot="1" x14ac:dyDescent="0.25">
      <c r="A22" s="32" t="s">
        <v>36</v>
      </c>
      <c r="B22" s="65"/>
      <c r="C22" s="66" t="s">
        <v>10</v>
      </c>
      <c r="D22" s="48" t="s">
        <v>37</v>
      </c>
      <c r="E22" s="36">
        <v>0</v>
      </c>
      <c r="F22" s="37">
        <v>0</v>
      </c>
      <c r="G22" s="37">
        <v>0</v>
      </c>
      <c r="H22" s="61">
        <v>0</v>
      </c>
      <c r="AQ22" s="5" t="s">
        <v>167</v>
      </c>
    </row>
    <row r="23" spans="1:43" ht="15" customHeight="1" thickTop="1" x14ac:dyDescent="0.2">
      <c r="A23" s="32" t="s">
        <v>38</v>
      </c>
      <c r="B23" s="33" t="s">
        <v>39</v>
      </c>
      <c r="C23" s="34"/>
      <c r="D23" s="60" t="s">
        <v>40</v>
      </c>
      <c r="E23" s="49">
        <f>IF(AND(E25="M",E27="M",E29="M"),"M",IF(OR(E25="L",E27="L",E29="L"),"L",SUM(E25,E27,E29)))</f>
        <v>0</v>
      </c>
      <c r="F23" s="50">
        <f t="shared" ref="F23:H23" si="1">IF(AND(F25="M",F27="M",F29="M"),"M",IF(OR(F25="L",F27="L",F29="L"),"L",SUM(F25,F27,F29)))</f>
        <v>0</v>
      </c>
      <c r="G23" s="50">
        <f t="shared" si="1"/>
        <v>0</v>
      </c>
      <c r="H23" s="51">
        <f t="shared" si="1"/>
        <v>0</v>
      </c>
      <c r="AQ23" s="5" t="s">
        <v>168</v>
      </c>
    </row>
    <row r="24" spans="1:43" ht="12.75" customHeight="1" x14ac:dyDescent="0.2">
      <c r="A24" s="32" t="s">
        <v>41</v>
      </c>
      <c r="B24" s="52" t="s">
        <v>10</v>
      </c>
      <c r="C24" s="53"/>
      <c r="D24" s="54" t="s">
        <v>42</v>
      </c>
      <c r="E24" s="55">
        <f t="shared" ref="E24:H24" si="2">IF(AND(E26="M",E28="M",E30="M"),"M",IF(OR(E26="L",E28="L",E30="L"),"L",SUM(E26,E28,E30)))</f>
        <v>0</v>
      </c>
      <c r="F24" s="56">
        <f t="shared" si="2"/>
        <v>0</v>
      </c>
      <c r="G24" s="56">
        <f t="shared" si="2"/>
        <v>0</v>
      </c>
      <c r="H24" s="57">
        <f t="shared" si="2"/>
        <v>0</v>
      </c>
      <c r="AQ24" s="5" t="s">
        <v>169</v>
      </c>
    </row>
    <row r="25" spans="1:43" x14ac:dyDescent="0.2">
      <c r="A25" s="32" t="s">
        <v>43</v>
      </c>
      <c r="B25" s="67" t="s">
        <v>29</v>
      </c>
      <c r="C25" s="68" t="s">
        <v>44</v>
      </c>
      <c r="D25" s="60">
        <v>8</v>
      </c>
      <c r="E25" s="36">
        <v>0</v>
      </c>
      <c r="F25" s="37">
        <v>0</v>
      </c>
      <c r="G25" s="37">
        <v>0</v>
      </c>
      <c r="H25" s="61">
        <v>0</v>
      </c>
      <c r="AQ25" s="5" t="s">
        <v>170</v>
      </c>
    </row>
    <row r="26" spans="1:43" x14ac:dyDescent="0.2">
      <c r="A26" s="32" t="s">
        <v>45</v>
      </c>
      <c r="B26" s="67"/>
      <c r="C26" s="69" t="s">
        <v>10</v>
      </c>
      <c r="D26" s="54" t="s">
        <v>46</v>
      </c>
      <c r="E26" s="36">
        <v>0</v>
      </c>
      <c r="F26" s="37">
        <v>0</v>
      </c>
      <c r="G26" s="37">
        <v>0</v>
      </c>
      <c r="H26" s="61">
        <v>0</v>
      </c>
      <c r="AQ26" s="5" t="s">
        <v>171</v>
      </c>
    </row>
    <row r="27" spans="1:43" ht="14.25" customHeight="1" x14ac:dyDescent="0.2">
      <c r="A27" s="32" t="s">
        <v>47</v>
      </c>
      <c r="B27" s="67" t="s">
        <v>34</v>
      </c>
      <c r="C27" s="70" t="s">
        <v>48</v>
      </c>
      <c r="D27" s="60">
        <v>9</v>
      </c>
      <c r="E27" s="36">
        <v>0</v>
      </c>
      <c r="F27" s="37">
        <v>0</v>
      </c>
      <c r="G27" s="37">
        <v>0</v>
      </c>
      <c r="H27" s="61">
        <v>0</v>
      </c>
      <c r="AQ27" s="5" t="s">
        <v>172</v>
      </c>
    </row>
    <row r="28" spans="1:43" x14ac:dyDescent="0.2">
      <c r="A28" s="32" t="s">
        <v>49</v>
      </c>
      <c r="B28" s="67"/>
      <c r="C28" s="69" t="s">
        <v>10</v>
      </c>
      <c r="D28" s="54" t="s">
        <v>50</v>
      </c>
      <c r="E28" s="36">
        <v>0</v>
      </c>
      <c r="F28" s="37">
        <v>0</v>
      </c>
      <c r="G28" s="37">
        <v>0</v>
      </c>
      <c r="H28" s="61">
        <v>0</v>
      </c>
      <c r="AQ28" s="5" t="s">
        <v>173</v>
      </c>
    </row>
    <row r="29" spans="1:43" ht="25.5" customHeight="1" x14ac:dyDescent="0.2">
      <c r="A29" s="32" t="s">
        <v>51</v>
      </c>
      <c r="B29" s="67" t="s">
        <v>52</v>
      </c>
      <c r="C29" s="68" t="s">
        <v>53</v>
      </c>
      <c r="D29" s="60">
        <v>10</v>
      </c>
      <c r="E29" s="36">
        <v>0</v>
      </c>
      <c r="F29" s="37">
        <v>0</v>
      </c>
      <c r="G29" s="37">
        <v>0</v>
      </c>
      <c r="H29" s="61">
        <v>0</v>
      </c>
      <c r="AQ29" s="5" t="s">
        <v>174</v>
      </c>
    </row>
    <row r="30" spans="1:43" ht="13.5" customHeight="1" thickBot="1" x14ac:dyDescent="0.25">
      <c r="A30" s="32" t="s">
        <v>54</v>
      </c>
      <c r="B30" s="65"/>
      <c r="C30" s="71" t="s">
        <v>10</v>
      </c>
      <c r="D30" s="48" t="s">
        <v>55</v>
      </c>
      <c r="E30" s="44"/>
      <c r="F30" s="45"/>
      <c r="G30" s="45"/>
      <c r="H30" s="46"/>
      <c r="AQ30" s="5" t="s">
        <v>175</v>
      </c>
    </row>
    <row r="31" spans="1:43" ht="13.5" thickTop="1" x14ac:dyDescent="0.2">
      <c r="A31" s="32" t="s">
        <v>56</v>
      </c>
      <c r="B31" s="33" t="s">
        <v>57</v>
      </c>
      <c r="C31" s="34"/>
      <c r="D31" s="35">
        <v>11</v>
      </c>
      <c r="E31" s="36">
        <v>0</v>
      </c>
      <c r="F31" s="37">
        <v>0</v>
      </c>
      <c r="G31" s="37">
        <v>0</v>
      </c>
      <c r="H31" s="61">
        <v>0</v>
      </c>
      <c r="AQ31" s="5" t="s">
        <v>176</v>
      </c>
    </row>
    <row r="32" spans="1:43" ht="13.5" customHeight="1" thickBot="1" x14ac:dyDescent="0.25">
      <c r="A32" s="32" t="s">
        <v>58</v>
      </c>
      <c r="B32" s="47" t="s">
        <v>10</v>
      </c>
      <c r="C32" s="42"/>
      <c r="D32" s="48" t="s">
        <v>59</v>
      </c>
      <c r="E32" s="36">
        <v>0</v>
      </c>
      <c r="F32" s="37">
        <v>0</v>
      </c>
      <c r="G32" s="37">
        <v>0</v>
      </c>
      <c r="H32" s="61">
        <v>0</v>
      </c>
      <c r="AQ32" s="5" t="s">
        <v>177</v>
      </c>
    </row>
    <row r="33" spans="1:43" ht="15" customHeight="1" thickTop="1" x14ac:dyDescent="0.2">
      <c r="A33" s="32" t="s">
        <v>60</v>
      </c>
      <c r="B33" s="33" t="s">
        <v>61</v>
      </c>
      <c r="C33" s="34"/>
      <c r="D33" s="35" t="s">
        <v>62</v>
      </c>
      <c r="E33" s="49">
        <f>IF(AND(E35="M",E37="M",E39="M"),"M",IF(OR(E35="L",E37="L",E39="L"),"L",SUM(E35,E37,E39)))</f>
        <v>0</v>
      </c>
      <c r="F33" s="50">
        <f t="shared" ref="F33:H33" si="3">IF(AND(F35="M",F37="M",F39="M"),"M",IF(OR(F35="L",F37="L",F39="L"),"L",SUM(F35,F37,F39)))</f>
        <v>0</v>
      </c>
      <c r="G33" s="50">
        <f t="shared" si="3"/>
        <v>0</v>
      </c>
      <c r="H33" s="51">
        <f t="shared" si="3"/>
        <v>0</v>
      </c>
      <c r="AQ33" s="5" t="s">
        <v>178</v>
      </c>
    </row>
    <row r="34" spans="1:43" ht="12.75" customHeight="1" x14ac:dyDescent="0.2">
      <c r="A34" s="32" t="s">
        <v>63</v>
      </c>
      <c r="B34" s="52" t="s">
        <v>10</v>
      </c>
      <c r="C34" s="53"/>
      <c r="D34" s="54" t="s">
        <v>64</v>
      </c>
      <c r="E34" s="55">
        <f t="shared" ref="E34:H34" si="4">IF(AND(E36="M",E38="M",E40="M"),"M",IF(OR(E36="L",E38="L",E40="L"),"L",SUM(E36,E38,E40)))</f>
        <v>0</v>
      </c>
      <c r="F34" s="56">
        <f t="shared" si="4"/>
        <v>0</v>
      </c>
      <c r="G34" s="56">
        <f t="shared" si="4"/>
        <v>0</v>
      </c>
      <c r="H34" s="57">
        <f t="shared" si="4"/>
        <v>0</v>
      </c>
      <c r="AQ34" s="5" t="s">
        <v>179</v>
      </c>
    </row>
    <row r="35" spans="1:43" ht="26.25" customHeight="1" x14ac:dyDescent="0.2">
      <c r="A35" s="32" t="s">
        <v>65</v>
      </c>
      <c r="B35" s="67" t="s">
        <v>29</v>
      </c>
      <c r="C35" s="68" t="s">
        <v>66</v>
      </c>
      <c r="D35" s="35">
        <v>13</v>
      </c>
      <c r="E35" s="36">
        <v>0</v>
      </c>
      <c r="F35" s="37">
        <v>0</v>
      </c>
      <c r="G35" s="37">
        <v>0</v>
      </c>
      <c r="H35" s="61">
        <v>0</v>
      </c>
      <c r="AQ35" s="5" t="s">
        <v>180</v>
      </c>
    </row>
    <row r="36" spans="1:43" x14ac:dyDescent="0.2">
      <c r="A36" s="32" t="s">
        <v>67</v>
      </c>
      <c r="B36" s="72"/>
      <c r="C36" s="69" t="s">
        <v>10</v>
      </c>
      <c r="D36" s="73" t="s">
        <v>68</v>
      </c>
      <c r="E36" s="36">
        <v>0</v>
      </c>
      <c r="F36" s="37">
        <v>0</v>
      </c>
      <c r="G36" s="37">
        <v>0</v>
      </c>
      <c r="H36" s="61">
        <v>0</v>
      </c>
      <c r="AQ36" s="5" t="s">
        <v>181</v>
      </c>
    </row>
    <row r="37" spans="1:43" x14ac:dyDescent="0.2">
      <c r="A37" s="32" t="s">
        <v>69</v>
      </c>
      <c r="B37" s="67" t="s">
        <v>34</v>
      </c>
      <c r="C37" s="68" t="s">
        <v>70</v>
      </c>
      <c r="D37" s="60">
        <v>14</v>
      </c>
      <c r="E37" s="36">
        <v>0</v>
      </c>
      <c r="F37" s="37">
        <v>0</v>
      </c>
      <c r="G37" s="37">
        <v>0</v>
      </c>
      <c r="H37" s="61">
        <v>0</v>
      </c>
      <c r="AQ37" s="5" t="s">
        <v>182</v>
      </c>
    </row>
    <row r="38" spans="1:43" x14ac:dyDescent="0.2">
      <c r="A38" s="32" t="s">
        <v>71</v>
      </c>
      <c r="B38" s="72"/>
      <c r="C38" s="69" t="s">
        <v>10</v>
      </c>
      <c r="D38" s="54" t="s">
        <v>72</v>
      </c>
      <c r="E38" s="36">
        <v>0</v>
      </c>
      <c r="F38" s="37">
        <v>0</v>
      </c>
      <c r="G38" s="37">
        <v>0</v>
      </c>
      <c r="H38" s="61">
        <v>0</v>
      </c>
      <c r="AQ38" s="5" t="s">
        <v>183</v>
      </c>
    </row>
    <row r="39" spans="1:43" ht="25.5" customHeight="1" x14ac:dyDescent="0.2">
      <c r="A39" s="32" t="s">
        <v>73</v>
      </c>
      <c r="B39" s="67" t="s">
        <v>52</v>
      </c>
      <c r="C39" s="68" t="s">
        <v>74</v>
      </c>
      <c r="D39" s="60">
        <v>15</v>
      </c>
      <c r="E39" s="36">
        <v>0</v>
      </c>
      <c r="F39" s="37">
        <v>0</v>
      </c>
      <c r="G39" s="37">
        <v>0</v>
      </c>
      <c r="H39" s="61">
        <v>0</v>
      </c>
      <c r="AQ39" s="5" t="s">
        <v>184</v>
      </c>
    </row>
    <row r="40" spans="1:43" ht="13.5" customHeight="1" thickBot="1" x14ac:dyDescent="0.25">
      <c r="A40" s="32" t="s">
        <v>75</v>
      </c>
      <c r="B40" s="65"/>
      <c r="C40" s="71" t="s">
        <v>10</v>
      </c>
      <c r="D40" s="48" t="s">
        <v>76</v>
      </c>
      <c r="E40" s="44">
        <v>0</v>
      </c>
      <c r="F40" s="45">
        <v>0</v>
      </c>
      <c r="G40" s="45">
        <v>0</v>
      </c>
      <c r="H40" s="46">
        <v>0</v>
      </c>
      <c r="AQ40" s="5" t="s">
        <v>185</v>
      </c>
    </row>
    <row r="41" spans="1:43" ht="15.75" customHeight="1" thickTop="1" x14ac:dyDescent="0.2">
      <c r="A41" s="32" t="s">
        <v>77</v>
      </c>
      <c r="B41" s="33" t="s">
        <v>78</v>
      </c>
      <c r="C41" s="34"/>
      <c r="D41" s="35">
        <v>16</v>
      </c>
      <c r="E41" s="36">
        <v>0</v>
      </c>
      <c r="F41" s="37">
        <v>0</v>
      </c>
      <c r="G41" s="37">
        <v>0</v>
      </c>
      <c r="H41" s="61">
        <v>0</v>
      </c>
      <c r="AQ41" s="5" t="s">
        <v>186</v>
      </c>
    </row>
    <row r="42" spans="1:43" x14ac:dyDescent="0.2">
      <c r="A42" s="32" t="s">
        <v>79</v>
      </c>
      <c r="B42" s="52" t="s">
        <v>10</v>
      </c>
      <c r="C42" s="53"/>
      <c r="D42" s="54" t="s">
        <v>80</v>
      </c>
      <c r="E42" s="36">
        <v>0</v>
      </c>
      <c r="F42" s="37">
        <v>0</v>
      </c>
      <c r="G42" s="37">
        <v>0</v>
      </c>
      <c r="H42" s="61">
        <v>0</v>
      </c>
      <c r="AQ42" s="5" t="s">
        <v>187</v>
      </c>
    </row>
    <row r="43" spans="1:43" x14ac:dyDescent="0.2">
      <c r="A43" s="32" t="s">
        <v>81</v>
      </c>
      <c r="B43" s="67" t="s">
        <v>29</v>
      </c>
      <c r="C43" s="64" t="s">
        <v>82</v>
      </c>
      <c r="D43" s="60">
        <v>17</v>
      </c>
      <c r="E43" s="36">
        <v>0</v>
      </c>
      <c r="F43" s="37">
        <v>0</v>
      </c>
      <c r="G43" s="37">
        <v>0</v>
      </c>
      <c r="H43" s="61">
        <v>0</v>
      </c>
      <c r="AQ43" s="5" t="s">
        <v>188</v>
      </c>
    </row>
    <row r="44" spans="1:43" ht="13.5" customHeight="1" thickBot="1" x14ac:dyDescent="0.25">
      <c r="A44" s="32" t="s">
        <v>83</v>
      </c>
      <c r="B44" s="65"/>
      <c r="C44" s="71" t="s">
        <v>10</v>
      </c>
      <c r="D44" s="48" t="s">
        <v>84</v>
      </c>
      <c r="E44" s="44">
        <v>0</v>
      </c>
      <c r="F44" s="45">
        <v>0</v>
      </c>
      <c r="G44" s="45">
        <v>0</v>
      </c>
      <c r="H44" s="46">
        <v>0</v>
      </c>
      <c r="AQ44" s="5" t="s">
        <v>189</v>
      </c>
    </row>
    <row r="45" spans="1:43" ht="14.25" customHeight="1" thickTop="1" x14ac:dyDescent="0.2">
      <c r="A45" s="32" t="s">
        <v>85</v>
      </c>
      <c r="B45" s="33" t="s">
        <v>86</v>
      </c>
      <c r="C45" s="34"/>
      <c r="D45" s="35">
        <v>18</v>
      </c>
      <c r="E45" s="36">
        <v>0</v>
      </c>
      <c r="F45" s="37">
        <v>0</v>
      </c>
      <c r="G45" s="37">
        <v>0</v>
      </c>
      <c r="H45" s="61">
        <v>0</v>
      </c>
      <c r="AQ45" s="5" t="s">
        <v>190</v>
      </c>
    </row>
    <row r="46" spans="1:43" ht="13.5" customHeight="1" thickBot="1" x14ac:dyDescent="0.25">
      <c r="A46" s="32" t="s">
        <v>87</v>
      </c>
      <c r="B46" s="47" t="s">
        <v>10</v>
      </c>
      <c r="C46" s="42"/>
      <c r="D46" s="48" t="s">
        <v>88</v>
      </c>
      <c r="E46" s="44">
        <v>0</v>
      </c>
      <c r="F46" s="45">
        <v>0</v>
      </c>
      <c r="G46" s="45">
        <v>0</v>
      </c>
      <c r="H46" s="46">
        <v>0</v>
      </c>
      <c r="AQ46" s="5" t="s">
        <v>191</v>
      </c>
    </row>
    <row r="47" spans="1:43" ht="15" customHeight="1" thickTop="1" x14ac:dyDescent="0.2">
      <c r="A47" s="32" t="s">
        <v>89</v>
      </c>
      <c r="B47" s="33" t="s">
        <v>90</v>
      </c>
      <c r="C47" s="34"/>
      <c r="D47" s="35">
        <v>19</v>
      </c>
      <c r="E47" s="36">
        <v>0</v>
      </c>
      <c r="F47" s="37">
        <v>0</v>
      </c>
      <c r="G47" s="37">
        <v>0</v>
      </c>
      <c r="H47" s="61">
        <v>0</v>
      </c>
      <c r="AQ47" s="5" t="s">
        <v>192</v>
      </c>
    </row>
    <row r="48" spans="1:43" ht="13.5" customHeight="1" thickBot="1" x14ac:dyDescent="0.25">
      <c r="A48" s="32" t="s">
        <v>91</v>
      </c>
      <c r="B48" s="47" t="s">
        <v>10</v>
      </c>
      <c r="C48" s="42"/>
      <c r="D48" s="48" t="s">
        <v>92</v>
      </c>
      <c r="E48" s="44">
        <v>0</v>
      </c>
      <c r="F48" s="45">
        <v>0</v>
      </c>
      <c r="G48" s="45">
        <v>0</v>
      </c>
      <c r="H48" s="46">
        <v>0</v>
      </c>
      <c r="AQ48" s="5" t="s">
        <v>193</v>
      </c>
    </row>
    <row r="49" spans="1:43" ht="13.5" thickTop="1" x14ac:dyDescent="0.2">
      <c r="A49" s="32" t="s">
        <v>93</v>
      </c>
      <c r="B49" s="33" t="s">
        <v>94</v>
      </c>
      <c r="C49" s="34"/>
      <c r="D49" s="35">
        <v>20</v>
      </c>
      <c r="E49" s="36">
        <v>0</v>
      </c>
      <c r="F49" s="37">
        <v>0</v>
      </c>
      <c r="G49" s="37">
        <v>0</v>
      </c>
      <c r="H49" s="61">
        <v>0</v>
      </c>
      <c r="AQ49" s="5" t="s">
        <v>194</v>
      </c>
    </row>
    <row r="50" spans="1:43" ht="13.5" customHeight="1" thickBot="1" x14ac:dyDescent="0.25">
      <c r="A50" s="32" t="s">
        <v>95</v>
      </c>
      <c r="B50" s="74" t="s">
        <v>10</v>
      </c>
      <c r="C50" s="75"/>
      <c r="D50" s="76" t="s">
        <v>96</v>
      </c>
      <c r="E50" s="77">
        <v>0</v>
      </c>
      <c r="F50" s="78">
        <v>0</v>
      </c>
      <c r="G50" s="78">
        <v>0</v>
      </c>
      <c r="H50" s="79">
        <v>0</v>
      </c>
      <c r="AQ50" s="5" t="s">
        <v>195</v>
      </c>
    </row>
    <row r="51" spans="1:43" x14ac:dyDescent="0.2">
      <c r="B51" s="80"/>
      <c r="C51" s="80"/>
      <c r="D51" s="81"/>
    </row>
  </sheetData>
  <sheetProtection formatCells="0" formatColumns="0" formatRows="0" insertHyperlinks="0" sort="0" autoFilter="0" pivotTables="0"/>
  <mergeCells count="26">
    <mergeCell ref="B46:C46"/>
    <mergeCell ref="B47:C47"/>
    <mergeCell ref="B48:C48"/>
    <mergeCell ref="B49:C49"/>
    <mergeCell ref="B50:C50"/>
    <mergeCell ref="B32:C32"/>
    <mergeCell ref="B33:C33"/>
    <mergeCell ref="B34:C34"/>
    <mergeCell ref="B41:C41"/>
    <mergeCell ref="B42:C42"/>
    <mergeCell ref="B45:C45"/>
    <mergeCell ref="B16:C16"/>
    <mergeCell ref="B17:C17"/>
    <mergeCell ref="B18:C18"/>
    <mergeCell ref="B23:C23"/>
    <mergeCell ref="B24:C24"/>
    <mergeCell ref="B31:C31"/>
    <mergeCell ref="B1:H1"/>
    <mergeCell ref="B6:H6"/>
    <mergeCell ref="B7:H7"/>
    <mergeCell ref="B10:C10"/>
    <mergeCell ref="B11:C11"/>
    <mergeCell ref="B12:C12"/>
    <mergeCell ref="B13:C13"/>
    <mergeCell ref="B14:C14"/>
    <mergeCell ref="B15:C15"/>
  </mergeCells>
  <printOptions horizontalCentered="1"/>
  <pageMargins left="0.78740157480314965" right="0.31496062992125984" top="0.95" bottom="0.51181102362204722" header="0.23622047244094491" footer="0.51181102362204722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3DBD-D35F-4B03-9B5A-69E150EA8C2E}">
  <sheetPr>
    <tabColor rgb="FF00FF00"/>
    <pageSetUpPr fitToPage="1"/>
  </sheetPr>
  <dimension ref="A1:AV612"/>
  <sheetViews>
    <sheetView topLeftCell="B1" zoomScale="85" zoomScaleNormal="85" zoomScaleSheetLayoutView="100" workbookViewId="0">
      <selection activeCell="I9" sqref="F9:I18"/>
    </sheetView>
  </sheetViews>
  <sheetFormatPr defaultColWidth="9.140625" defaultRowHeight="12.75" outlineLevelCol="1" x14ac:dyDescent="0.2"/>
  <cols>
    <col min="1" max="1" width="40.140625" style="87" hidden="1" customWidth="1"/>
    <col min="2" max="2" width="5.42578125" style="87" customWidth="1"/>
    <col min="3" max="3" width="2.85546875" style="87" customWidth="1"/>
    <col min="4" max="4" width="69.5703125" style="87" customWidth="1"/>
    <col min="5" max="5" width="20.85546875" style="87" bestFit="1" customWidth="1"/>
    <col min="6" max="9" width="11.5703125" style="87" customWidth="1"/>
    <col min="10" max="10" width="6.42578125" style="87" customWidth="1"/>
    <col min="11" max="11" width="9.140625" style="87"/>
    <col min="12" max="12" width="8.5703125" customWidth="1"/>
    <col min="13" max="46" width="9.140625" style="87"/>
    <col min="47" max="47" width="0" style="87" hidden="1" customWidth="1" outlineLevel="1"/>
    <col min="48" max="48" width="9.140625" style="87" collapsed="1"/>
    <col min="49" max="16384" width="9.140625" style="87"/>
  </cols>
  <sheetData>
    <row r="1" spans="1:47" ht="18.75" x14ac:dyDescent="0.3">
      <c r="A1" s="83" t="s">
        <v>1</v>
      </c>
      <c r="B1" s="84" t="s">
        <v>1</v>
      </c>
      <c r="C1" s="84"/>
      <c r="D1" s="84"/>
      <c r="E1" s="84"/>
      <c r="F1" s="84"/>
      <c r="G1" s="84"/>
      <c r="H1" s="84"/>
      <c r="I1" s="84"/>
      <c r="J1" s="85"/>
      <c r="K1" s="85"/>
      <c r="M1" s="85"/>
      <c r="N1" s="85"/>
      <c r="O1" s="85"/>
      <c r="P1" s="85"/>
      <c r="Q1" s="85"/>
      <c r="AU1" s="85" t="s">
        <v>0</v>
      </c>
    </row>
    <row r="2" spans="1:47" ht="14.25" x14ac:dyDescent="0.2">
      <c r="B2" s="88"/>
      <c r="F2" s="89"/>
      <c r="AC2" s="7" t="s">
        <v>2</v>
      </c>
    </row>
    <row r="3" spans="1:47" ht="18.75" x14ac:dyDescent="0.3">
      <c r="A3" s="87" t="s">
        <v>97</v>
      </c>
      <c r="B3" s="8" t="s">
        <v>154</v>
      </c>
      <c r="C3" s="90"/>
      <c r="D3" s="90"/>
      <c r="E3" s="91"/>
      <c r="F3" s="92"/>
      <c r="G3" s="93"/>
      <c r="H3" s="93"/>
      <c r="I3" s="93"/>
      <c r="AC3" s="7">
        <v>0</v>
      </c>
    </row>
    <row r="4" spans="1:47" ht="15" x14ac:dyDescent="0.25">
      <c r="A4" s="87" t="s">
        <v>3</v>
      </c>
      <c r="B4" s="11" t="s">
        <v>3</v>
      </c>
      <c r="C4" s="12"/>
      <c r="D4" s="94"/>
      <c r="E4" s="95"/>
      <c r="F4" s="93"/>
      <c r="G4" s="93"/>
      <c r="H4" s="93"/>
      <c r="I4" s="93"/>
      <c r="J4" s="96"/>
    </row>
    <row r="5" spans="1:47" ht="14.25" x14ac:dyDescent="0.2">
      <c r="B5" s="14"/>
      <c r="C5" s="14"/>
      <c r="D5" s="15">
        <v>46112</v>
      </c>
      <c r="E5" s="97"/>
      <c r="F5" s="93"/>
      <c r="G5" s="93"/>
      <c r="H5" s="93"/>
      <c r="I5" s="93"/>
    </row>
    <row r="6" spans="1:47" ht="17.25" customHeight="1" x14ac:dyDescent="0.3">
      <c r="A6" s="87" t="s">
        <v>98</v>
      </c>
      <c r="B6" s="98" t="s">
        <v>98</v>
      </c>
      <c r="C6" s="98"/>
      <c r="D6" s="98"/>
      <c r="E6" s="98"/>
      <c r="F6" s="98"/>
      <c r="G6" s="98"/>
      <c r="H6" s="98"/>
      <c r="I6" s="98"/>
      <c r="J6" s="99"/>
      <c r="K6" s="99"/>
      <c r="M6" s="99"/>
      <c r="N6" s="99"/>
      <c r="AU6" s="99"/>
    </row>
    <row r="7" spans="1:47" ht="15.75" thickBot="1" x14ac:dyDescent="0.3">
      <c r="B7" s="93"/>
      <c r="C7" s="100" t="s">
        <v>5</v>
      </c>
      <c r="D7" s="100"/>
      <c r="E7" s="100"/>
      <c r="F7" s="101"/>
      <c r="G7" s="101"/>
      <c r="H7" s="101"/>
      <c r="I7" s="101"/>
      <c r="J7" s="102"/>
      <c r="K7" s="102"/>
      <c r="M7" s="102"/>
      <c r="AU7" s="102"/>
    </row>
    <row r="8" spans="1:47" ht="20.25" customHeight="1" thickBot="1" x14ac:dyDescent="0.25">
      <c r="B8" s="103"/>
      <c r="C8" s="104" t="s">
        <v>99</v>
      </c>
      <c r="D8" s="105"/>
      <c r="E8" s="106" t="s">
        <v>100</v>
      </c>
      <c r="F8" s="107">
        <v>2022</v>
      </c>
      <c r="G8" s="108">
        <v>2023</v>
      </c>
      <c r="H8" s="108">
        <v>2024</v>
      </c>
      <c r="I8" s="109">
        <v>2025</v>
      </c>
    </row>
    <row r="9" spans="1:47" ht="14.25" customHeight="1" x14ac:dyDescent="0.2">
      <c r="A9" s="32"/>
      <c r="B9" s="110"/>
      <c r="C9" s="111" t="s">
        <v>101</v>
      </c>
      <c r="D9" s="112"/>
      <c r="E9" s="113">
        <v>1</v>
      </c>
      <c r="F9" s="114"/>
      <c r="G9" s="115"/>
      <c r="H9" s="115"/>
      <c r="I9" s="116"/>
      <c r="AU9" s="93" t="s">
        <v>196</v>
      </c>
    </row>
    <row r="10" spans="1:47" ht="14.25" customHeight="1" x14ac:dyDescent="0.2">
      <c r="A10" s="32"/>
      <c r="B10" s="110"/>
      <c r="C10" s="111" t="s">
        <v>102</v>
      </c>
      <c r="D10" s="112"/>
      <c r="E10" s="113">
        <v>2</v>
      </c>
      <c r="F10" s="114"/>
      <c r="G10" s="115"/>
      <c r="H10" s="115"/>
      <c r="I10" s="116"/>
      <c r="AU10" s="93" t="s">
        <v>197</v>
      </c>
    </row>
    <row r="11" spans="1:47" x14ac:dyDescent="0.2">
      <c r="A11" s="32"/>
      <c r="B11" s="110"/>
      <c r="C11" s="111" t="s">
        <v>103</v>
      </c>
      <c r="D11" s="112"/>
      <c r="E11" s="117" t="s">
        <v>104</v>
      </c>
      <c r="F11" s="118">
        <f>IF(AND(F12="M",F13="M",F14="M",F15="M",F16="M"),"M",IF(OR(F12="L",F13="L",F14="L",F15="L",F16="L"),"L",SUM(F12:F16)))</f>
        <v>1.4714594999999973</v>
      </c>
      <c r="G11" s="119">
        <f t="shared" ref="G11:I11" si="0">IF(AND(G12="M",G13="M",G14="M",G15="M",G16="M"),"M",IF(OR(G12="L",G13="L",G14="L",G15="L",G16="L"),"L",SUM(G12:G16)))</f>
        <v>8.2962170000000004</v>
      </c>
      <c r="H11" s="119">
        <f t="shared" si="0"/>
        <v>16.874867400000003</v>
      </c>
      <c r="I11" s="120">
        <f t="shared" si="0"/>
        <v>0</v>
      </c>
      <c r="AU11" s="93" t="s">
        <v>198</v>
      </c>
    </row>
    <row r="12" spans="1:47" x14ac:dyDescent="0.2">
      <c r="A12" s="32"/>
      <c r="B12" s="110"/>
      <c r="C12" s="111"/>
      <c r="D12" s="121" t="s">
        <v>105</v>
      </c>
      <c r="E12" s="117" t="s">
        <v>22</v>
      </c>
      <c r="F12" s="114"/>
      <c r="G12" s="115"/>
      <c r="H12" s="115"/>
      <c r="I12" s="116"/>
      <c r="AU12" s="93" t="s">
        <v>199</v>
      </c>
    </row>
    <row r="13" spans="1:47" x14ac:dyDescent="0.2">
      <c r="A13" s="32"/>
      <c r="B13" s="110"/>
      <c r="C13" s="111"/>
      <c r="D13" s="121" t="s">
        <v>106</v>
      </c>
      <c r="E13" s="117" t="s">
        <v>107</v>
      </c>
      <c r="F13" s="114"/>
      <c r="G13" s="115"/>
      <c r="H13" s="115"/>
      <c r="I13" s="116"/>
      <c r="AU13" s="93" t="s">
        <v>200</v>
      </c>
    </row>
    <row r="14" spans="1:47" x14ac:dyDescent="0.2">
      <c r="A14" s="32"/>
      <c r="B14" s="110"/>
      <c r="C14" s="111"/>
      <c r="D14" s="122" t="s">
        <v>108</v>
      </c>
      <c r="E14" s="117" t="s">
        <v>109</v>
      </c>
      <c r="F14" s="114"/>
      <c r="G14" s="115"/>
      <c r="H14" s="115"/>
      <c r="I14" s="116"/>
      <c r="AU14" s="93" t="s">
        <v>201</v>
      </c>
    </row>
    <row r="15" spans="1:47" ht="12.75" customHeight="1" x14ac:dyDescent="0.2">
      <c r="A15" s="32"/>
      <c r="B15" s="110"/>
      <c r="C15" s="111"/>
      <c r="D15" s="122" t="s">
        <v>110</v>
      </c>
      <c r="E15" s="117" t="s">
        <v>111</v>
      </c>
      <c r="F15" s="114">
        <v>1.4714594999999973</v>
      </c>
      <c r="G15" s="115">
        <v>8.2962170000000004</v>
      </c>
      <c r="H15" s="115">
        <v>16.874867400000003</v>
      </c>
      <c r="I15" s="116">
        <v>0</v>
      </c>
      <c r="AU15" s="93" t="s">
        <v>202</v>
      </c>
    </row>
    <row r="16" spans="1:47" s="123" customFormat="1" x14ac:dyDescent="0.2">
      <c r="A16" s="32"/>
      <c r="B16" s="110"/>
      <c r="C16" s="111"/>
      <c r="D16" s="121" t="s">
        <v>112</v>
      </c>
      <c r="E16" s="117" t="s">
        <v>113</v>
      </c>
      <c r="F16" s="114"/>
      <c r="G16" s="115"/>
      <c r="H16" s="115"/>
      <c r="I16" s="116"/>
      <c r="AU16" s="124" t="s">
        <v>203</v>
      </c>
    </row>
    <row r="17" spans="1:47" s="123" customFormat="1" x14ac:dyDescent="0.2">
      <c r="A17" s="32"/>
      <c r="B17" s="110"/>
      <c r="C17" s="111" t="s">
        <v>114</v>
      </c>
      <c r="D17" s="112"/>
      <c r="E17" s="117">
        <v>4</v>
      </c>
      <c r="F17" s="114"/>
      <c r="G17" s="115"/>
      <c r="H17" s="115"/>
      <c r="I17" s="116"/>
      <c r="AU17" s="124" t="s">
        <v>204</v>
      </c>
    </row>
    <row r="18" spans="1:47" ht="13.5" thickBot="1" x14ac:dyDescent="0.25">
      <c r="A18" s="32"/>
      <c r="B18" s="110"/>
      <c r="C18" s="111" t="s">
        <v>115</v>
      </c>
      <c r="D18" s="112"/>
      <c r="E18" s="117">
        <v>5</v>
      </c>
      <c r="F18" s="125"/>
      <c r="G18" s="126"/>
      <c r="H18" s="126"/>
      <c r="I18" s="127"/>
      <c r="AU18" s="93" t="s">
        <v>205</v>
      </c>
    </row>
    <row r="19" spans="1:47" ht="16.5" thickBot="1" x14ac:dyDescent="0.25">
      <c r="A19" s="128"/>
      <c r="B19" s="110"/>
      <c r="C19" s="129" t="s">
        <v>116</v>
      </c>
      <c r="D19" s="130"/>
      <c r="E19" s="131" t="s">
        <v>117</v>
      </c>
      <c r="F19" s="132">
        <f>IF(AND(F9="M",F10="M",F11="M",F17="M",F18="M"),"M",IF(OR(F9="L",F10="L",F11="L",F17="L",F18="L"),"L",SUM(F9:F11,F17:F18)))</f>
        <v>1.4714594999999973</v>
      </c>
      <c r="G19" s="133">
        <f t="shared" ref="G19:I19" si="1">IF(AND(G9="M",G10="M",G11="M",G17="M",G18="M"),"M",IF(OR(G9="L",G10="L",G11="L",G17="L",G18="L"),"L",SUM(G9:G11,G17:G18)))</f>
        <v>8.2962170000000004</v>
      </c>
      <c r="H19" s="133">
        <f t="shared" si="1"/>
        <v>16.874867400000003</v>
      </c>
      <c r="I19" s="134">
        <f t="shared" si="1"/>
        <v>0</v>
      </c>
      <c r="J19" s="135"/>
      <c r="AU19" s="93" t="s">
        <v>206</v>
      </c>
    </row>
    <row r="20" spans="1:47" ht="15.75" x14ac:dyDescent="0.2">
      <c r="A20" s="87" t="s">
        <v>118</v>
      </c>
      <c r="B20" s="110" t="s">
        <v>118</v>
      </c>
      <c r="C20" s="136"/>
      <c r="D20" s="137"/>
      <c r="E20" s="138"/>
      <c r="F20" s="139"/>
      <c r="G20" s="140"/>
      <c r="H20" s="140"/>
      <c r="I20" s="141"/>
    </row>
    <row r="21" spans="1:47" ht="19.5" customHeight="1" x14ac:dyDescent="0.2">
      <c r="A21" s="32" t="s">
        <v>1</v>
      </c>
      <c r="B21" s="110"/>
      <c r="C21" s="142" t="s">
        <v>119</v>
      </c>
      <c r="D21" s="143"/>
      <c r="E21" s="144" t="s">
        <v>120</v>
      </c>
      <c r="F21" s="145">
        <f>IF(AND(F22="M",F23="M",F24="M"),"M",IF(OR(F22="L",F23="L",F24="L"),"L",SUM(F22:F24)))</f>
        <v>0</v>
      </c>
      <c r="G21" s="146">
        <f t="shared" ref="G21:I21" si="2">IF(AND(G22="M",G23="M",G24="M"),"M",IF(OR(G22="L",G23="L",G24="L"),"L",SUM(G22:G24)))</f>
        <v>0</v>
      </c>
      <c r="H21" s="146">
        <f t="shared" si="2"/>
        <v>0</v>
      </c>
      <c r="I21" s="147">
        <f t="shared" si="2"/>
        <v>0</v>
      </c>
      <c r="AU21" s="93" t="s">
        <v>207</v>
      </c>
    </row>
    <row r="22" spans="1:47" x14ac:dyDescent="0.2">
      <c r="A22" s="32"/>
      <c r="B22" s="110"/>
      <c r="C22" s="111" t="s">
        <v>101</v>
      </c>
      <c r="D22" s="148"/>
      <c r="E22" s="149" t="s">
        <v>121</v>
      </c>
      <c r="F22" s="150"/>
      <c r="G22" s="151"/>
      <c r="H22" s="151"/>
      <c r="I22" s="152"/>
      <c r="AU22" s="93" t="s">
        <v>208</v>
      </c>
    </row>
    <row r="23" spans="1:47" x14ac:dyDescent="0.2">
      <c r="A23" s="32" t="s">
        <v>97</v>
      </c>
      <c r="B23" s="110"/>
      <c r="C23" s="111" t="s">
        <v>122</v>
      </c>
      <c r="D23" s="153"/>
      <c r="E23" s="113" t="s">
        <v>123</v>
      </c>
      <c r="F23" s="150"/>
      <c r="G23" s="151"/>
      <c r="H23" s="151"/>
      <c r="I23" s="152"/>
      <c r="AU23" s="93" t="s">
        <v>209</v>
      </c>
    </row>
    <row r="24" spans="1:47" ht="13.5" thickBot="1" x14ac:dyDescent="0.25">
      <c r="A24" s="32" t="s">
        <v>3</v>
      </c>
      <c r="B24" s="110"/>
      <c r="C24" s="111" t="s">
        <v>115</v>
      </c>
      <c r="D24" s="153"/>
      <c r="E24" s="113" t="s">
        <v>124</v>
      </c>
      <c r="F24" s="150"/>
      <c r="G24" s="151"/>
      <c r="H24" s="151"/>
      <c r="I24" s="152"/>
      <c r="AU24" s="93" t="s">
        <v>210</v>
      </c>
    </row>
    <row r="25" spans="1:47" ht="16.5" thickBot="1" x14ac:dyDescent="0.25">
      <c r="A25" s="128"/>
      <c r="B25" s="93"/>
      <c r="C25" s="129" t="s">
        <v>125</v>
      </c>
      <c r="D25" s="130"/>
      <c r="E25" s="131" t="s">
        <v>126</v>
      </c>
      <c r="F25" s="132">
        <f>IF(AND(F19="M",F21="M"),"M",IF(OR(F19="L",F21="L"),"L",SUM(F19,F21)))</f>
        <v>1.4714594999999973</v>
      </c>
      <c r="G25" s="133">
        <f t="shared" ref="G25:I25" si="3">IF(AND(G19="M",G21="M"),"M",IF(OR(G19="L",G21="L"),"L",SUM(G19,G21)))</f>
        <v>8.2962170000000004</v>
      </c>
      <c r="H25" s="133">
        <f t="shared" si="3"/>
        <v>16.874867400000003</v>
      </c>
      <c r="I25" s="134">
        <f t="shared" si="3"/>
        <v>0</v>
      </c>
      <c r="J25" s="135"/>
      <c r="AU25" s="93" t="s">
        <v>211</v>
      </c>
    </row>
    <row r="26" spans="1:47" x14ac:dyDescent="0.2">
      <c r="A26" s="87" t="s">
        <v>98</v>
      </c>
      <c r="C26" s="154"/>
      <c r="D26" s="154"/>
      <c r="E26" s="155"/>
      <c r="F26" s="156"/>
      <c r="G26" s="156"/>
      <c r="H26" s="156"/>
      <c r="I26" s="156"/>
    </row>
    <row r="32" spans="1:47" x14ac:dyDescent="0.2">
      <c r="A32" s="87" t="s">
        <v>118</v>
      </c>
    </row>
    <row r="33" spans="1:4" x14ac:dyDescent="0.2">
      <c r="A33" s="87" t="s">
        <v>1</v>
      </c>
    </row>
    <row r="35" spans="1:4" x14ac:dyDescent="0.2">
      <c r="A35" s="87" t="s">
        <v>97</v>
      </c>
    </row>
    <row r="36" spans="1:4" x14ac:dyDescent="0.2">
      <c r="A36" s="87" t="s">
        <v>3</v>
      </c>
    </row>
    <row r="37" spans="1:4" x14ac:dyDescent="0.2">
      <c r="D37" s="157"/>
    </row>
    <row r="38" spans="1:4" x14ac:dyDescent="0.2">
      <c r="A38" s="87" t="s">
        <v>98</v>
      </c>
      <c r="D38" s="157"/>
    </row>
    <row r="39" spans="1:4" x14ac:dyDescent="0.2">
      <c r="D39" s="157"/>
    </row>
    <row r="40" spans="1:4" x14ac:dyDescent="0.2">
      <c r="D40" s="157"/>
    </row>
    <row r="41" spans="1:4" x14ac:dyDescent="0.2">
      <c r="D41" s="157"/>
    </row>
    <row r="42" spans="1:4" x14ac:dyDescent="0.2">
      <c r="D42" s="158" t="s">
        <v>127</v>
      </c>
    </row>
    <row r="43" spans="1:4" x14ac:dyDescent="0.2">
      <c r="D43" s="159" t="s">
        <v>128</v>
      </c>
    </row>
    <row r="44" spans="1:4" x14ac:dyDescent="0.2">
      <c r="D44" s="160" t="s">
        <v>129</v>
      </c>
    </row>
    <row r="45" spans="1:4" x14ac:dyDescent="0.2">
      <c r="D45" s="160" t="s">
        <v>130</v>
      </c>
    </row>
    <row r="46" spans="1:4" x14ac:dyDescent="0.2">
      <c r="D46" s="160" t="s">
        <v>131</v>
      </c>
    </row>
    <row r="48" spans="1:4" x14ac:dyDescent="0.2">
      <c r="D48" s="157"/>
    </row>
    <row r="49" spans="1:4" x14ac:dyDescent="0.2">
      <c r="D49" s="157"/>
    </row>
    <row r="50" spans="1:4" x14ac:dyDescent="0.2">
      <c r="D50" s="157"/>
    </row>
    <row r="52" spans="1:4" x14ac:dyDescent="0.2">
      <c r="A52" s="87" t="s">
        <v>118</v>
      </c>
    </row>
    <row r="53" spans="1:4" x14ac:dyDescent="0.2">
      <c r="A53" s="87" t="s">
        <v>1</v>
      </c>
    </row>
    <row r="55" spans="1:4" x14ac:dyDescent="0.2">
      <c r="A55" s="87" t="s">
        <v>97</v>
      </c>
    </row>
    <row r="56" spans="1:4" x14ac:dyDescent="0.2">
      <c r="A56" s="87" t="s">
        <v>3</v>
      </c>
    </row>
    <row r="58" spans="1:4" x14ac:dyDescent="0.2">
      <c r="A58" s="87" t="s">
        <v>98</v>
      </c>
    </row>
    <row r="72" spans="1:1" x14ac:dyDescent="0.2">
      <c r="A72" s="87" t="s">
        <v>118</v>
      </c>
    </row>
    <row r="73" spans="1:1" x14ac:dyDescent="0.2">
      <c r="A73" s="87" t="s">
        <v>1</v>
      </c>
    </row>
    <row r="75" spans="1:1" x14ac:dyDescent="0.2">
      <c r="A75" s="87" t="s">
        <v>97</v>
      </c>
    </row>
    <row r="76" spans="1:1" x14ac:dyDescent="0.2">
      <c r="A76" s="87" t="s">
        <v>3</v>
      </c>
    </row>
    <row r="78" spans="1:1" x14ac:dyDescent="0.2">
      <c r="A78" s="87" t="s">
        <v>98</v>
      </c>
    </row>
    <row r="92" spans="1:1" x14ac:dyDescent="0.2">
      <c r="A92" s="87" t="s">
        <v>118</v>
      </c>
    </row>
    <row r="93" spans="1:1" x14ac:dyDescent="0.2">
      <c r="A93" s="87" t="s">
        <v>1</v>
      </c>
    </row>
    <row r="95" spans="1:1" x14ac:dyDescent="0.2">
      <c r="A95" s="87" t="s">
        <v>97</v>
      </c>
    </row>
    <row r="96" spans="1:1" x14ac:dyDescent="0.2">
      <c r="A96" s="87" t="s">
        <v>3</v>
      </c>
    </row>
    <row r="98" spans="1:1" x14ac:dyDescent="0.2">
      <c r="A98" s="87" t="s">
        <v>98</v>
      </c>
    </row>
    <row r="112" spans="1:1" x14ac:dyDescent="0.2">
      <c r="A112" s="87" t="s">
        <v>118</v>
      </c>
    </row>
    <row r="113" spans="1:1" x14ac:dyDescent="0.2">
      <c r="A113" s="87" t="s">
        <v>1</v>
      </c>
    </row>
    <row r="115" spans="1:1" x14ac:dyDescent="0.2">
      <c r="A115" s="87" t="s">
        <v>97</v>
      </c>
    </row>
    <row r="116" spans="1:1" x14ac:dyDescent="0.2">
      <c r="A116" s="87" t="s">
        <v>3</v>
      </c>
    </row>
    <row r="118" spans="1:1" x14ac:dyDescent="0.2">
      <c r="A118" s="87" t="s">
        <v>98</v>
      </c>
    </row>
    <row r="132" spans="1:1" x14ac:dyDescent="0.2">
      <c r="A132" s="87" t="s">
        <v>118</v>
      </c>
    </row>
    <row r="133" spans="1:1" x14ac:dyDescent="0.2">
      <c r="A133" s="87" t="s">
        <v>1</v>
      </c>
    </row>
    <row r="135" spans="1:1" x14ac:dyDescent="0.2">
      <c r="A135" s="87" t="s">
        <v>97</v>
      </c>
    </row>
    <row r="136" spans="1:1" x14ac:dyDescent="0.2">
      <c r="A136" s="87" t="s">
        <v>3</v>
      </c>
    </row>
    <row r="138" spans="1:1" x14ac:dyDescent="0.2">
      <c r="A138" s="87" t="s">
        <v>98</v>
      </c>
    </row>
    <row r="152" spans="1:1" x14ac:dyDescent="0.2">
      <c r="A152" s="87" t="s">
        <v>118</v>
      </c>
    </row>
    <row r="153" spans="1:1" x14ac:dyDescent="0.2">
      <c r="A153" s="87" t="s">
        <v>1</v>
      </c>
    </row>
    <row r="155" spans="1:1" x14ac:dyDescent="0.2">
      <c r="A155" s="87" t="s">
        <v>97</v>
      </c>
    </row>
    <row r="156" spans="1:1" x14ac:dyDescent="0.2">
      <c r="A156" s="87" t="s">
        <v>3</v>
      </c>
    </row>
    <row r="158" spans="1:1" x14ac:dyDescent="0.2">
      <c r="A158" s="87" t="s">
        <v>98</v>
      </c>
    </row>
    <row r="172" spans="1:1" x14ac:dyDescent="0.2">
      <c r="A172" s="87" t="s">
        <v>118</v>
      </c>
    </row>
    <row r="173" spans="1:1" x14ac:dyDescent="0.2">
      <c r="A173" s="87" t="s">
        <v>1</v>
      </c>
    </row>
    <row r="175" spans="1:1" x14ac:dyDescent="0.2">
      <c r="A175" s="87" t="s">
        <v>97</v>
      </c>
    </row>
    <row r="176" spans="1:1" x14ac:dyDescent="0.2">
      <c r="A176" s="87" t="s">
        <v>3</v>
      </c>
    </row>
    <row r="178" spans="1:1" x14ac:dyDescent="0.2">
      <c r="A178" s="87" t="s">
        <v>98</v>
      </c>
    </row>
    <row r="192" spans="1:1" x14ac:dyDescent="0.2">
      <c r="A192" s="87" t="s">
        <v>118</v>
      </c>
    </row>
    <row r="193" spans="1:1" x14ac:dyDescent="0.2">
      <c r="A193" s="87" t="s">
        <v>1</v>
      </c>
    </row>
    <row r="195" spans="1:1" x14ac:dyDescent="0.2">
      <c r="A195" s="87" t="s">
        <v>97</v>
      </c>
    </row>
    <row r="196" spans="1:1" x14ac:dyDescent="0.2">
      <c r="A196" s="87" t="s">
        <v>3</v>
      </c>
    </row>
    <row r="198" spans="1:1" x14ac:dyDescent="0.2">
      <c r="A198" s="87" t="s">
        <v>98</v>
      </c>
    </row>
    <row r="212" spans="1:1" x14ac:dyDescent="0.2">
      <c r="A212" s="87" t="s">
        <v>118</v>
      </c>
    </row>
    <row r="213" spans="1:1" x14ac:dyDescent="0.2">
      <c r="A213" s="87" t="s">
        <v>1</v>
      </c>
    </row>
    <row r="215" spans="1:1" x14ac:dyDescent="0.2">
      <c r="A215" s="87" t="s">
        <v>97</v>
      </c>
    </row>
    <row r="216" spans="1:1" x14ac:dyDescent="0.2">
      <c r="A216" s="87" t="s">
        <v>3</v>
      </c>
    </row>
    <row r="218" spans="1:1" x14ac:dyDescent="0.2">
      <c r="A218" s="87" t="s">
        <v>98</v>
      </c>
    </row>
    <row r="232" spans="1:1" x14ac:dyDescent="0.2">
      <c r="A232" s="87" t="s">
        <v>118</v>
      </c>
    </row>
    <row r="233" spans="1:1" x14ac:dyDescent="0.2">
      <c r="A233" s="87" t="s">
        <v>1</v>
      </c>
    </row>
    <row r="235" spans="1:1" x14ac:dyDescent="0.2">
      <c r="A235" s="87" t="s">
        <v>97</v>
      </c>
    </row>
    <row r="236" spans="1:1" x14ac:dyDescent="0.2">
      <c r="A236" s="87" t="s">
        <v>3</v>
      </c>
    </row>
    <row r="238" spans="1:1" x14ac:dyDescent="0.2">
      <c r="A238" s="87" t="s">
        <v>98</v>
      </c>
    </row>
    <row r="252" spans="1:1" x14ac:dyDescent="0.2">
      <c r="A252" s="87" t="s">
        <v>118</v>
      </c>
    </row>
    <row r="253" spans="1:1" x14ac:dyDescent="0.2">
      <c r="A253" s="87" t="s">
        <v>1</v>
      </c>
    </row>
    <row r="255" spans="1:1" x14ac:dyDescent="0.2">
      <c r="A255" s="87" t="s">
        <v>97</v>
      </c>
    </row>
    <row r="256" spans="1:1" x14ac:dyDescent="0.2">
      <c r="A256" s="87" t="s">
        <v>3</v>
      </c>
    </row>
    <row r="258" spans="1:1" x14ac:dyDescent="0.2">
      <c r="A258" s="87" t="s">
        <v>98</v>
      </c>
    </row>
    <row r="272" spans="1:1" x14ac:dyDescent="0.2">
      <c r="A272" s="87" t="s">
        <v>118</v>
      </c>
    </row>
    <row r="273" spans="1:1" x14ac:dyDescent="0.2">
      <c r="A273" s="87" t="s">
        <v>1</v>
      </c>
    </row>
    <row r="275" spans="1:1" x14ac:dyDescent="0.2">
      <c r="A275" s="87" t="s">
        <v>97</v>
      </c>
    </row>
    <row r="276" spans="1:1" x14ac:dyDescent="0.2">
      <c r="A276" s="87" t="s">
        <v>3</v>
      </c>
    </row>
    <row r="278" spans="1:1" x14ac:dyDescent="0.2">
      <c r="A278" s="87" t="s">
        <v>98</v>
      </c>
    </row>
    <row r="292" spans="1:1" x14ac:dyDescent="0.2">
      <c r="A292" s="87" t="s">
        <v>118</v>
      </c>
    </row>
    <row r="293" spans="1:1" x14ac:dyDescent="0.2">
      <c r="A293" s="87" t="s">
        <v>1</v>
      </c>
    </row>
    <row r="295" spans="1:1" x14ac:dyDescent="0.2">
      <c r="A295" s="87" t="s">
        <v>97</v>
      </c>
    </row>
    <row r="296" spans="1:1" x14ac:dyDescent="0.2">
      <c r="A296" s="87" t="s">
        <v>3</v>
      </c>
    </row>
    <row r="298" spans="1:1" x14ac:dyDescent="0.2">
      <c r="A298" s="87" t="s">
        <v>98</v>
      </c>
    </row>
    <row r="312" spans="1:1" x14ac:dyDescent="0.2">
      <c r="A312" s="87" t="s">
        <v>118</v>
      </c>
    </row>
    <row r="313" spans="1:1" x14ac:dyDescent="0.2">
      <c r="A313" s="87" t="s">
        <v>1</v>
      </c>
    </row>
    <row r="315" spans="1:1" x14ac:dyDescent="0.2">
      <c r="A315" s="87" t="s">
        <v>97</v>
      </c>
    </row>
    <row r="316" spans="1:1" x14ac:dyDescent="0.2">
      <c r="A316" s="87" t="s">
        <v>3</v>
      </c>
    </row>
    <row r="318" spans="1:1" x14ac:dyDescent="0.2">
      <c r="A318" s="87" t="s">
        <v>98</v>
      </c>
    </row>
    <row r="332" spans="1:1" x14ac:dyDescent="0.2">
      <c r="A332" s="87" t="s">
        <v>118</v>
      </c>
    </row>
    <row r="333" spans="1:1" x14ac:dyDescent="0.2">
      <c r="A333" s="87" t="s">
        <v>1</v>
      </c>
    </row>
    <row r="335" spans="1:1" x14ac:dyDescent="0.2">
      <c r="A335" s="87" t="s">
        <v>97</v>
      </c>
    </row>
    <row r="336" spans="1:1" x14ac:dyDescent="0.2">
      <c r="A336" s="87" t="s">
        <v>3</v>
      </c>
    </row>
    <row r="338" spans="1:1" x14ac:dyDescent="0.2">
      <c r="A338" s="87" t="s">
        <v>98</v>
      </c>
    </row>
    <row r="352" spans="1:1" x14ac:dyDescent="0.2">
      <c r="A352" s="87" t="s">
        <v>118</v>
      </c>
    </row>
    <row r="353" spans="1:1" x14ac:dyDescent="0.2">
      <c r="A353" s="87" t="s">
        <v>1</v>
      </c>
    </row>
    <row r="355" spans="1:1" x14ac:dyDescent="0.2">
      <c r="A355" s="87" t="s">
        <v>97</v>
      </c>
    </row>
    <row r="356" spans="1:1" x14ac:dyDescent="0.2">
      <c r="A356" s="87" t="s">
        <v>3</v>
      </c>
    </row>
    <row r="358" spans="1:1" x14ac:dyDescent="0.2">
      <c r="A358" s="87" t="s">
        <v>98</v>
      </c>
    </row>
    <row r="372" spans="1:1" x14ac:dyDescent="0.2">
      <c r="A372" s="87" t="s">
        <v>118</v>
      </c>
    </row>
    <row r="373" spans="1:1" x14ac:dyDescent="0.2">
      <c r="A373" s="87" t="s">
        <v>1</v>
      </c>
    </row>
    <row r="375" spans="1:1" x14ac:dyDescent="0.2">
      <c r="A375" s="87" t="s">
        <v>97</v>
      </c>
    </row>
    <row r="376" spans="1:1" x14ac:dyDescent="0.2">
      <c r="A376" s="87" t="s">
        <v>3</v>
      </c>
    </row>
    <row r="378" spans="1:1" x14ac:dyDescent="0.2">
      <c r="A378" s="87" t="s">
        <v>98</v>
      </c>
    </row>
    <row r="392" spans="1:1" x14ac:dyDescent="0.2">
      <c r="A392" s="87" t="s">
        <v>118</v>
      </c>
    </row>
    <row r="393" spans="1:1" x14ac:dyDescent="0.2">
      <c r="A393" s="87" t="s">
        <v>1</v>
      </c>
    </row>
    <row r="395" spans="1:1" x14ac:dyDescent="0.2">
      <c r="A395" s="87" t="s">
        <v>97</v>
      </c>
    </row>
    <row r="396" spans="1:1" x14ac:dyDescent="0.2">
      <c r="A396" s="87" t="s">
        <v>3</v>
      </c>
    </row>
    <row r="398" spans="1:1" x14ac:dyDescent="0.2">
      <c r="A398" s="87" t="s">
        <v>98</v>
      </c>
    </row>
    <row r="412" spans="1:1" x14ac:dyDescent="0.2">
      <c r="A412" s="87" t="s">
        <v>118</v>
      </c>
    </row>
    <row r="413" spans="1:1" x14ac:dyDescent="0.2">
      <c r="A413" s="87" t="s">
        <v>1</v>
      </c>
    </row>
    <row r="415" spans="1:1" x14ac:dyDescent="0.2">
      <c r="A415" s="87" t="s">
        <v>97</v>
      </c>
    </row>
    <row r="416" spans="1:1" x14ac:dyDescent="0.2">
      <c r="A416" s="87" t="s">
        <v>3</v>
      </c>
    </row>
    <row r="418" spans="1:1" x14ac:dyDescent="0.2">
      <c r="A418" s="87" t="s">
        <v>98</v>
      </c>
    </row>
    <row r="432" spans="1:1" x14ac:dyDescent="0.2">
      <c r="A432" s="87" t="s">
        <v>118</v>
      </c>
    </row>
    <row r="433" spans="1:1" x14ac:dyDescent="0.2">
      <c r="A433" s="87" t="s">
        <v>1</v>
      </c>
    </row>
    <row r="435" spans="1:1" x14ac:dyDescent="0.2">
      <c r="A435" s="87" t="s">
        <v>97</v>
      </c>
    </row>
    <row r="436" spans="1:1" x14ac:dyDescent="0.2">
      <c r="A436" s="87" t="s">
        <v>3</v>
      </c>
    </row>
    <row r="438" spans="1:1" x14ac:dyDescent="0.2">
      <c r="A438" s="87" t="s">
        <v>98</v>
      </c>
    </row>
    <row r="452" spans="1:1" x14ac:dyDescent="0.2">
      <c r="A452" s="87" t="s">
        <v>118</v>
      </c>
    </row>
    <row r="453" spans="1:1" x14ac:dyDescent="0.2">
      <c r="A453" s="87" t="s">
        <v>1</v>
      </c>
    </row>
    <row r="455" spans="1:1" x14ac:dyDescent="0.2">
      <c r="A455" s="87" t="s">
        <v>97</v>
      </c>
    </row>
    <row r="456" spans="1:1" x14ac:dyDescent="0.2">
      <c r="A456" s="87" t="s">
        <v>3</v>
      </c>
    </row>
    <row r="458" spans="1:1" x14ac:dyDescent="0.2">
      <c r="A458" s="87" t="s">
        <v>98</v>
      </c>
    </row>
    <row r="472" spans="1:1" x14ac:dyDescent="0.2">
      <c r="A472" s="87" t="s">
        <v>118</v>
      </c>
    </row>
    <row r="473" spans="1:1" x14ac:dyDescent="0.2">
      <c r="A473" s="87" t="s">
        <v>1</v>
      </c>
    </row>
    <row r="475" spans="1:1" x14ac:dyDescent="0.2">
      <c r="A475" s="87" t="s">
        <v>97</v>
      </c>
    </row>
    <row r="476" spans="1:1" x14ac:dyDescent="0.2">
      <c r="A476" s="87" t="s">
        <v>3</v>
      </c>
    </row>
    <row r="478" spans="1:1" x14ac:dyDescent="0.2">
      <c r="A478" s="87" t="s">
        <v>98</v>
      </c>
    </row>
    <row r="492" spans="1:1" x14ac:dyDescent="0.2">
      <c r="A492" s="87" t="s">
        <v>118</v>
      </c>
    </row>
    <row r="493" spans="1:1" x14ac:dyDescent="0.2">
      <c r="A493" s="87" t="s">
        <v>1</v>
      </c>
    </row>
    <row r="495" spans="1:1" x14ac:dyDescent="0.2">
      <c r="A495" s="87" t="s">
        <v>97</v>
      </c>
    </row>
    <row r="496" spans="1:1" x14ac:dyDescent="0.2">
      <c r="A496" s="87" t="s">
        <v>3</v>
      </c>
    </row>
    <row r="498" spans="1:1" x14ac:dyDescent="0.2">
      <c r="A498" s="87" t="s">
        <v>98</v>
      </c>
    </row>
    <row r="512" spans="1:1" x14ac:dyDescent="0.2">
      <c r="A512" s="87" t="s">
        <v>118</v>
      </c>
    </row>
    <row r="513" spans="1:1" x14ac:dyDescent="0.2">
      <c r="A513" s="87" t="s">
        <v>1</v>
      </c>
    </row>
    <row r="515" spans="1:1" x14ac:dyDescent="0.2">
      <c r="A515" s="87" t="s">
        <v>97</v>
      </c>
    </row>
    <row r="516" spans="1:1" x14ac:dyDescent="0.2">
      <c r="A516" s="87" t="s">
        <v>3</v>
      </c>
    </row>
    <row r="518" spans="1:1" x14ac:dyDescent="0.2">
      <c r="A518" s="87" t="s">
        <v>98</v>
      </c>
    </row>
    <row r="532" spans="1:1" x14ac:dyDescent="0.2">
      <c r="A532" s="87" t="s">
        <v>118</v>
      </c>
    </row>
    <row r="533" spans="1:1" x14ac:dyDescent="0.2">
      <c r="A533" s="87" t="s">
        <v>1</v>
      </c>
    </row>
    <row r="535" spans="1:1" x14ac:dyDescent="0.2">
      <c r="A535" s="87" t="s">
        <v>97</v>
      </c>
    </row>
    <row r="536" spans="1:1" x14ac:dyDescent="0.2">
      <c r="A536" s="87" t="s">
        <v>3</v>
      </c>
    </row>
    <row r="538" spans="1:1" x14ac:dyDescent="0.2">
      <c r="A538" s="87" t="s">
        <v>98</v>
      </c>
    </row>
    <row r="552" spans="1:1" x14ac:dyDescent="0.2">
      <c r="A552" s="87" t="s">
        <v>118</v>
      </c>
    </row>
    <row r="553" spans="1:1" x14ac:dyDescent="0.2">
      <c r="A553" s="87" t="s">
        <v>1</v>
      </c>
    </row>
    <row r="555" spans="1:1" x14ac:dyDescent="0.2">
      <c r="A555" s="87" t="s">
        <v>97</v>
      </c>
    </row>
    <row r="556" spans="1:1" x14ac:dyDescent="0.2">
      <c r="A556" s="87" t="s">
        <v>3</v>
      </c>
    </row>
    <row r="558" spans="1:1" x14ac:dyDescent="0.2">
      <c r="A558" s="87" t="s">
        <v>98</v>
      </c>
    </row>
    <row r="572" spans="1:1" x14ac:dyDescent="0.2">
      <c r="A572" s="87" t="s">
        <v>118</v>
      </c>
    </row>
    <row r="573" spans="1:1" x14ac:dyDescent="0.2">
      <c r="A573" s="87" t="s">
        <v>1</v>
      </c>
    </row>
    <row r="575" spans="1:1" x14ac:dyDescent="0.2">
      <c r="A575" s="87" t="s">
        <v>97</v>
      </c>
    </row>
    <row r="576" spans="1:1" x14ac:dyDescent="0.2">
      <c r="A576" s="87" t="s">
        <v>3</v>
      </c>
    </row>
    <row r="578" spans="1:1" x14ac:dyDescent="0.2">
      <c r="A578" s="87" t="s">
        <v>98</v>
      </c>
    </row>
    <row r="592" spans="1:1" x14ac:dyDescent="0.2">
      <c r="A592" s="87" t="s">
        <v>118</v>
      </c>
    </row>
    <row r="593" spans="1:1" x14ac:dyDescent="0.2">
      <c r="A593" s="87" t="s">
        <v>1</v>
      </c>
    </row>
    <row r="595" spans="1:1" x14ac:dyDescent="0.2">
      <c r="A595" s="87" t="s">
        <v>97</v>
      </c>
    </row>
    <row r="596" spans="1:1" x14ac:dyDescent="0.2">
      <c r="A596" s="87" t="s">
        <v>3</v>
      </c>
    </row>
    <row r="598" spans="1:1" x14ac:dyDescent="0.2">
      <c r="A598" s="87" t="s">
        <v>98</v>
      </c>
    </row>
    <row r="612" spans="1:1" x14ac:dyDescent="0.2">
      <c r="A612" s="87" t="s">
        <v>118</v>
      </c>
    </row>
  </sheetData>
  <sheetProtection formatCells="0" formatColumns="0" formatRows="0" insertHyperlinks="0" sort="0" autoFilter="0" pivotTables="0"/>
  <mergeCells count="9">
    <mergeCell ref="B20:B24"/>
    <mergeCell ref="C21:D21"/>
    <mergeCell ref="C25:D25"/>
    <mergeCell ref="B1:I1"/>
    <mergeCell ref="B6:I6"/>
    <mergeCell ref="C7:I7"/>
    <mergeCell ref="C8:D8"/>
    <mergeCell ref="B9:B19"/>
    <mergeCell ref="C19:D19"/>
  </mergeCells>
  <pageMargins left="0.7" right="0.7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CFF81-3D67-406E-8B17-CB19A982278C}">
  <sheetPr>
    <tabColor rgb="FF00FF00"/>
    <pageSetUpPr fitToPage="1"/>
  </sheetPr>
  <dimension ref="A1:BF78"/>
  <sheetViews>
    <sheetView topLeftCell="B2" zoomScaleNormal="100" zoomScaleSheetLayoutView="100" workbookViewId="0">
      <selection activeCell="E15" sqref="E15:K18"/>
    </sheetView>
  </sheetViews>
  <sheetFormatPr defaultColWidth="9.140625" defaultRowHeight="12.75" x14ac:dyDescent="0.2"/>
  <cols>
    <col min="1" max="1" width="0" style="161" hidden="1" customWidth="1"/>
    <col min="2" max="4" width="9.140625" style="161"/>
    <col min="5" max="5" width="17.5703125" style="161" customWidth="1"/>
    <col min="6" max="6" width="11.42578125" style="161" customWidth="1"/>
    <col min="7" max="7" width="13.42578125" style="161" customWidth="1"/>
    <col min="8" max="8" width="17.5703125" style="161" customWidth="1"/>
    <col min="9" max="9" width="18.5703125" style="161" customWidth="1"/>
    <col min="10" max="10" width="17.5703125" style="161" customWidth="1"/>
    <col min="11" max="11" width="12.42578125" style="161" customWidth="1"/>
    <col min="12" max="16384" width="9.140625" style="161"/>
  </cols>
  <sheetData>
    <row r="1" spans="1:11" ht="45" hidden="1" customHeight="1" x14ac:dyDescent="0.2">
      <c r="E1" s="32" t="s">
        <v>132</v>
      </c>
      <c r="F1" s="32" t="s">
        <v>133</v>
      </c>
      <c r="G1" s="32" t="s">
        <v>134</v>
      </c>
      <c r="H1" s="32" t="s">
        <v>135</v>
      </c>
      <c r="I1" s="32" t="s">
        <v>136</v>
      </c>
      <c r="J1" s="32" t="s">
        <v>137</v>
      </c>
      <c r="K1" s="32" t="s">
        <v>138</v>
      </c>
    </row>
    <row r="2" spans="1:11" s="87" customFormat="1" ht="18.75" x14ac:dyDescent="0.3">
      <c r="A2" s="87" t="s">
        <v>0</v>
      </c>
      <c r="B2" s="84" t="s">
        <v>1</v>
      </c>
      <c r="C2" s="84"/>
      <c r="D2" s="84"/>
      <c r="E2" s="84"/>
      <c r="F2" s="84"/>
      <c r="G2" s="84"/>
      <c r="H2" s="84"/>
      <c r="I2" s="84"/>
      <c r="J2" s="85"/>
      <c r="K2" s="86"/>
    </row>
    <row r="3" spans="1:11" s="87" customFormat="1" ht="14.25" x14ac:dyDescent="0.2">
      <c r="B3" s="163"/>
      <c r="C3" s="93"/>
      <c r="D3" s="93"/>
      <c r="E3" s="93"/>
      <c r="F3" s="164"/>
      <c r="G3" s="93"/>
      <c r="H3" s="93"/>
      <c r="I3" s="93"/>
    </row>
    <row r="4" spans="1:11" s="87" customFormat="1" ht="18.75" x14ac:dyDescent="0.3">
      <c r="B4" s="8" t="s">
        <v>154</v>
      </c>
      <c r="C4" s="90"/>
      <c r="D4" s="90"/>
      <c r="E4" s="91"/>
      <c r="F4" s="92"/>
      <c r="G4" s="93"/>
      <c r="H4" s="93"/>
      <c r="I4" s="93"/>
    </row>
    <row r="5" spans="1:11" s="87" customFormat="1" ht="15" x14ac:dyDescent="0.25">
      <c r="B5" s="11" t="s">
        <v>3</v>
      </c>
      <c r="C5" s="12"/>
      <c r="D5" s="94"/>
      <c r="E5" s="95"/>
      <c r="F5" s="93"/>
      <c r="G5" s="93"/>
      <c r="H5" s="93"/>
      <c r="I5" s="93"/>
      <c r="J5" s="96"/>
    </row>
    <row r="6" spans="1:11" x14ac:dyDescent="0.2">
      <c r="B6" s="14"/>
      <c r="C6" s="14"/>
      <c r="D6" s="15">
        <v>46112</v>
      </c>
    </row>
    <row r="7" spans="1:11" ht="18.75" customHeight="1" x14ac:dyDescent="0.3">
      <c r="B7" s="98" t="s">
        <v>139</v>
      </c>
      <c r="C7" s="98"/>
      <c r="D7" s="98"/>
      <c r="E7" s="98"/>
      <c r="F7" s="98"/>
      <c r="G7" s="98"/>
      <c r="H7" s="98"/>
      <c r="I7" s="98"/>
    </row>
    <row r="8" spans="1:11" ht="13.5" thickBot="1" x14ac:dyDescent="0.25">
      <c r="K8" s="165" t="s">
        <v>140</v>
      </c>
    </row>
    <row r="9" spans="1:11" ht="27" customHeight="1" thickBot="1" x14ac:dyDescent="0.25">
      <c r="C9" s="166" t="s">
        <v>141</v>
      </c>
      <c r="D9" s="167"/>
      <c r="E9" s="168" t="s">
        <v>142</v>
      </c>
      <c r="F9" s="169" t="s">
        <v>143</v>
      </c>
      <c r="G9" s="170" t="s">
        <v>144</v>
      </c>
      <c r="H9" s="171"/>
      <c r="I9" s="172"/>
      <c r="J9" s="173" t="s">
        <v>145</v>
      </c>
      <c r="K9" s="174" t="s">
        <v>146</v>
      </c>
    </row>
    <row r="10" spans="1:11" ht="13.5" thickBot="1" x14ac:dyDescent="0.25">
      <c r="C10" s="175"/>
      <c r="D10" s="176"/>
      <c r="E10" s="177"/>
      <c r="F10" s="178"/>
      <c r="G10" s="174" t="s">
        <v>147</v>
      </c>
      <c r="H10" s="179" t="s">
        <v>148</v>
      </c>
      <c r="I10" s="180" t="s">
        <v>149</v>
      </c>
      <c r="J10" s="174" t="s">
        <v>150</v>
      </c>
      <c r="K10" s="181"/>
    </row>
    <row r="11" spans="1:11" x14ac:dyDescent="0.2">
      <c r="C11" s="175"/>
      <c r="D11" s="176"/>
      <c r="E11" s="177"/>
      <c r="F11" s="178"/>
      <c r="G11" s="181"/>
      <c r="H11" s="174" t="s">
        <v>151</v>
      </c>
      <c r="I11" s="174" t="s">
        <v>152</v>
      </c>
      <c r="J11" s="181"/>
      <c r="K11" s="181"/>
    </row>
    <row r="12" spans="1:11" x14ac:dyDescent="0.2">
      <c r="C12" s="175"/>
      <c r="D12" s="176"/>
      <c r="E12" s="177"/>
      <c r="F12" s="178"/>
      <c r="G12" s="181"/>
      <c r="H12" s="181"/>
      <c r="I12" s="181"/>
      <c r="J12" s="181"/>
      <c r="K12" s="181"/>
    </row>
    <row r="13" spans="1:11" ht="56.25" customHeight="1" thickBot="1" x14ac:dyDescent="0.25">
      <c r="C13" s="182"/>
      <c r="D13" s="183"/>
      <c r="E13" s="184"/>
      <c r="F13" s="185"/>
      <c r="G13" s="186"/>
      <c r="H13" s="186"/>
      <c r="I13" s="186"/>
      <c r="J13" s="186"/>
      <c r="K13" s="186"/>
    </row>
    <row r="14" spans="1:11" ht="12.75" customHeight="1" thickBot="1" x14ac:dyDescent="0.25">
      <c r="C14" s="187"/>
      <c r="D14" s="188"/>
      <c r="E14" s="189">
        <v>0</v>
      </c>
      <c r="F14" s="190">
        <v>1</v>
      </c>
      <c r="G14" s="191" t="s">
        <v>153</v>
      </c>
      <c r="H14" s="191">
        <v>3</v>
      </c>
      <c r="I14" s="192">
        <v>4</v>
      </c>
      <c r="J14" s="193">
        <v>5</v>
      </c>
      <c r="K14" s="190">
        <v>6</v>
      </c>
    </row>
    <row r="15" spans="1:11" x14ac:dyDescent="0.2">
      <c r="C15" s="194">
        <v>2022</v>
      </c>
      <c r="D15" s="195"/>
      <c r="E15" s="196">
        <v>412.79183999999998</v>
      </c>
      <c r="F15" s="197">
        <v>49.629154800000009</v>
      </c>
      <c r="G15" s="198">
        <f>IF(AND(H15="M",I15="M"),"M",IF(OR(H15="L",I15="L"),"L",SUM(H15,I15)))</f>
        <v>-5.6223857000000024</v>
      </c>
      <c r="H15" s="199">
        <v>1.4714594999999973</v>
      </c>
      <c r="I15" s="200">
        <v>-7.0938451999999996</v>
      </c>
      <c r="J15" s="201">
        <v>0</v>
      </c>
      <c r="K15" s="202">
        <v>44.0067691</v>
      </c>
    </row>
    <row r="16" spans="1:11" x14ac:dyDescent="0.2">
      <c r="C16" s="203">
        <f>C15+1</f>
        <v>2023</v>
      </c>
      <c r="D16" s="204"/>
      <c r="E16" s="205">
        <v>365.07406300000002</v>
      </c>
      <c r="F16" s="206">
        <v>44.0067691</v>
      </c>
      <c r="G16" s="207">
        <f t="shared" ref="G16:G18" si="0">IF(AND(H16="M",I16="M"),"M",IF(OR(H16="L",I16="L"),"L",SUM(H16,I16)))</f>
        <v>-5.7710108999999967</v>
      </c>
      <c r="H16" s="208">
        <v>8.2962170000000004</v>
      </c>
      <c r="I16" s="209">
        <v>-14.067227899999997</v>
      </c>
      <c r="J16" s="210">
        <v>0</v>
      </c>
      <c r="K16" s="211">
        <v>38.235758200000006</v>
      </c>
    </row>
    <row r="17" spans="3:11" x14ac:dyDescent="0.2">
      <c r="C17" s="203">
        <f>C16+1</f>
        <v>2024</v>
      </c>
      <c r="D17" s="204"/>
      <c r="E17" s="205">
        <v>393.37399400000004</v>
      </c>
      <c r="F17" s="206">
        <v>29.939541200000001</v>
      </c>
      <c r="G17" s="207">
        <f t="shared" si="0"/>
        <v>2.531343500000002</v>
      </c>
      <c r="H17" s="208">
        <v>16.874867400000003</v>
      </c>
      <c r="I17" s="209">
        <v>-14.343523900000001</v>
      </c>
      <c r="J17" s="210">
        <v>0</v>
      </c>
      <c r="K17" s="211">
        <v>40.767101700000005</v>
      </c>
    </row>
    <row r="18" spans="3:11" ht="13.5" thickBot="1" x14ac:dyDescent="0.25">
      <c r="C18" s="212">
        <f>C17+1</f>
        <v>2025</v>
      </c>
      <c r="D18" s="213"/>
      <c r="E18" s="214">
        <v>248.71269799999999</v>
      </c>
      <c r="F18" s="215">
        <v>39.838101700000003</v>
      </c>
      <c r="G18" s="216">
        <f t="shared" si="0"/>
        <v>-14.398908500000001</v>
      </c>
      <c r="H18" s="217">
        <v>0</v>
      </c>
      <c r="I18" s="218">
        <v>-14.398908500000001</v>
      </c>
      <c r="J18" s="219">
        <v>0</v>
      </c>
      <c r="K18" s="220">
        <v>25.439193200000002</v>
      </c>
    </row>
    <row r="22" spans="3:11" s="162" customFormat="1" x14ac:dyDescent="0.2"/>
    <row r="23" spans="3:11" s="162" customFormat="1" x14ac:dyDescent="0.2"/>
    <row r="24" spans="3:11" s="162" customFormat="1" x14ac:dyDescent="0.2"/>
    <row r="25" spans="3:11" s="162" customFormat="1" x14ac:dyDescent="0.2"/>
    <row r="26" spans="3:11" s="162" customFormat="1" x14ac:dyDescent="0.2"/>
    <row r="27" spans="3:11" s="162" customFormat="1" x14ac:dyDescent="0.2"/>
    <row r="28" spans="3:11" s="162" customFormat="1" x14ac:dyDescent="0.2"/>
    <row r="29" spans="3:11" s="162" customFormat="1" x14ac:dyDescent="0.2"/>
    <row r="30" spans="3:11" s="162" customFormat="1" x14ac:dyDescent="0.2"/>
    <row r="31" spans="3:11" s="162" customFormat="1" x14ac:dyDescent="0.2"/>
    <row r="32" spans="3:11" s="162" customFormat="1" x14ac:dyDescent="0.2"/>
    <row r="33" s="162" customFormat="1" x14ac:dyDescent="0.2"/>
    <row r="34" s="162" customFormat="1" x14ac:dyDescent="0.2"/>
    <row r="35" s="162" customFormat="1" x14ac:dyDescent="0.2"/>
    <row r="36" s="162" customFormat="1" x14ac:dyDescent="0.2"/>
    <row r="37" s="162" customFormat="1" x14ac:dyDescent="0.2"/>
    <row r="38" s="162" customFormat="1" x14ac:dyDescent="0.2"/>
    <row r="39" s="162" customFormat="1" x14ac:dyDescent="0.2"/>
    <row r="40" s="162" customFormat="1" x14ac:dyDescent="0.2"/>
    <row r="41" s="162" customFormat="1" x14ac:dyDescent="0.2"/>
    <row r="42" s="162" customFormat="1" x14ac:dyDescent="0.2"/>
    <row r="43" s="162" customFormat="1" x14ac:dyDescent="0.2"/>
    <row r="44" s="162" customFormat="1" x14ac:dyDescent="0.2"/>
    <row r="45" s="162" customFormat="1" x14ac:dyDescent="0.2"/>
    <row r="46" s="162" customFormat="1" x14ac:dyDescent="0.2"/>
    <row r="47" s="162" customFormat="1" x14ac:dyDescent="0.2"/>
    <row r="48" s="162" customFormat="1" x14ac:dyDescent="0.2"/>
    <row r="49" s="162" customFormat="1" x14ac:dyDescent="0.2"/>
    <row r="50" s="162" customFormat="1" x14ac:dyDescent="0.2"/>
    <row r="51" s="162" customFormat="1" x14ac:dyDescent="0.2"/>
    <row r="52" s="162" customFormat="1" x14ac:dyDescent="0.2"/>
    <row r="53" s="162" customFormat="1" x14ac:dyDescent="0.2"/>
    <row r="54" s="162" customFormat="1" x14ac:dyDescent="0.2"/>
    <row r="55" s="162" customFormat="1" x14ac:dyDescent="0.2"/>
    <row r="56" s="162" customFormat="1" x14ac:dyDescent="0.2"/>
    <row r="57" s="162" customFormat="1" x14ac:dyDescent="0.2"/>
    <row r="58" s="162" customFormat="1" x14ac:dyDescent="0.2"/>
    <row r="59" s="162" customFormat="1" x14ac:dyDescent="0.2"/>
    <row r="60" s="162" customFormat="1" x14ac:dyDescent="0.2"/>
    <row r="61" s="162" customFormat="1" x14ac:dyDescent="0.2"/>
    <row r="62" s="162" customFormat="1" x14ac:dyDescent="0.2"/>
    <row r="63" s="162" customFormat="1" x14ac:dyDescent="0.2"/>
    <row r="64" s="162" customFormat="1" x14ac:dyDescent="0.2"/>
    <row r="65" s="162" customFormat="1" x14ac:dyDescent="0.2"/>
    <row r="66" s="162" customFormat="1" x14ac:dyDescent="0.2"/>
    <row r="67" s="162" customFormat="1" x14ac:dyDescent="0.2"/>
    <row r="68" s="162" customFormat="1" x14ac:dyDescent="0.2"/>
    <row r="69" s="162" customFormat="1" x14ac:dyDescent="0.2"/>
    <row r="70" s="162" customFormat="1" x14ac:dyDescent="0.2"/>
    <row r="71" s="162" customFormat="1" x14ac:dyDescent="0.2"/>
    <row r="72" s="162" customFormat="1" x14ac:dyDescent="0.2"/>
    <row r="73" s="162" customFormat="1" x14ac:dyDescent="0.2"/>
    <row r="74" s="162" customFormat="1" x14ac:dyDescent="0.2"/>
    <row r="75" s="162" customFormat="1" x14ac:dyDescent="0.2"/>
    <row r="76" s="162" customFormat="1" x14ac:dyDescent="0.2"/>
    <row r="77" s="162" customFormat="1" x14ac:dyDescent="0.2"/>
    <row r="78" s="162" customFormat="1" x14ac:dyDescent="0.2"/>
  </sheetData>
  <sheetProtection formatCells="0" formatColumns="0" formatRows="0" insertHyperlinks="0" sort="0" autoFilter="0" pivotTables="0"/>
  <mergeCells count="15">
    <mergeCell ref="C15:D15"/>
    <mergeCell ref="C16:D16"/>
    <mergeCell ref="C17:D17"/>
    <mergeCell ref="C18:D18"/>
    <mergeCell ref="K9:K13"/>
    <mergeCell ref="G10:G13"/>
    <mergeCell ref="J10:J13"/>
    <mergeCell ref="H11:H13"/>
    <mergeCell ref="I11:I13"/>
    <mergeCell ref="B2:I2"/>
    <mergeCell ref="B7:I7"/>
    <mergeCell ref="C9:D13"/>
    <mergeCell ref="E9:E13"/>
    <mergeCell ref="F9:F13"/>
    <mergeCell ref="G9:I9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Table 9.1</vt:lpstr>
      <vt:lpstr>Table 9.3</vt:lpstr>
      <vt:lpstr>Table 9.4</vt:lpstr>
      <vt:lpstr>'Table 9.1'!CodeRng1</vt:lpstr>
      <vt:lpstr>'Table 9.3'!CodeRng1</vt:lpstr>
      <vt:lpstr>'Table 9.1'!DataRng1</vt:lpstr>
      <vt:lpstr>'Table 9.3'!DataRng1</vt:lpstr>
      <vt:lpstr>'Table 9.4'!DataRng1</vt:lpstr>
      <vt:lpstr>'Table 9.1'!Print_Area</vt:lpstr>
      <vt:lpstr>'Table 9.3'!Print_Area</vt:lpstr>
      <vt:lpstr>'Table 9.4'!Print_Area</vt:lpstr>
      <vt:lpstr>'Table 9.1'!TimeRng1</vt:lpstr>
      <vt:lpstr>'Table 9.3'!TimeRng1</vt:lpstr>
      <vt:lpstr>'Table 9.4'!TimeRng1</vt:lpstr>
      <vt:lpstr>'Table 9.1'!TimeRng2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Niamh Holton</dc:creator>
  <cp:lastModifiedBy>Niamh Holton</cp:lastModifiedBy>
  <dcterms:created xsi:type="dcterms:W3CDTF">2026-04-14T08:10:52Z</dcterms:created>
  <dcterms:modified xsi:type="dcterms:W3CDTF">2026-04-14T08:40:21Z</dcterms:modified>
</cp:coreProperties>
</file>