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ults Analysis &amp; Publications\RAP WORK FOLDERS\SBS Releases\BUSINESS IN IRELAND 2018\Chapter 8 - Financial and Insurance\"/>
    </mc:Choice>
  </mc:AlternateContent>
  <bookViews>
    <workbookView xWindow="0" yWindow="0" windowWidth="28770" windowHeight="12180"/>
  </bookViews>
  <sheets>
    <sheet name="P-BII2018ATBL8.3" sheetId="9" r:id="rId1"/>
    <sheet name="Table 9.1" sheetId="3" state="hidden" r:id="rId2"/>
    <sheet name="Table 9.2" sheetId="1" state="hidden" r:id="rId3"/>
    <sheet name="Table 9.3" sheetId="2" state="hidden" r:id="rId4"/>
  </sheets>
  <calcPr calcId="171027"/>
</workbook>
</file>

<file path=xl/calcChain.xml><?xml version="1.0" encoding="utf-8"?>
<calcChain xmlns="http://schemas.openxmlformats.org/spreadsheetml/2006/main">
  <c r="D12" i="2" l="1"/>
  <c r="D11" i="2"/>
  <c r="D9" i="2"/>
  <c r="D8" i="2"/>
  <c r="D7" i="2"/>
  <c r="C12" i="2"/>
  <c r="C11" i="2"/>
  <c r="C9" i="2"/>
  <c r="C8" i="2"/>
  <c r="C7" i="2"/>
  <c r="E7" i="2" s="1"/>
  <c r="E8" i="2" l="1"/>
  <c r="E11" i="2"/>
  <c r="E9" i="2"/>
  <c r="E12" i="2"/>
</calcChain>
</file>

<file path=xl/sharedStrings.xml><?xml version="1.0" encoding="utf-8"?>
<sst xmlns="http://schemas.openxmlformats.org/spreadsheetml/2006/main" count="62" uniqueCount="52">
  <si>
    <t>Gross premiums earned</t>
  </si>
  <si>
    <t>Portfolio investment income</t>
  </si>
  <si>
    <t xml:space="preserve">     Investment income - Technical a/c</t>
  </si>
  <si>
    <t xml:space="preserve">     Investment income - Non-Technical a/c</t>
  </si>
  <si>
    <t>Other services produced</t>
  </si>
  <si>
    <t xml:space="preserve">     Fees receiveable (commissions etc)</t>
  </si>
  <si>
    <t xml:space="preserve">     Other income - Technical a/c</t>
  </si>
  <si>
    <t>Gross claims incurred</t>
  </si>
  <si>
    <t xml:space="preserve">     Gross claims payments</t>
  </si>
  <si>
    <t xml:space="preserve">     Gross change in the provision for outstanding claims</t>
  </si>
  <si>
    <t>Capital gains and provisions</t>
  </si>
  <si>
    <t xml:space="preserve">     Capital gains/losses realised &amp; unrealised</t>
  </si>
  <si>
    <t xml:space="preserve">     Gross change in life insurance provision</t>
  </si>
  <si>
    <t>Production value</t>
  </si>
  <si>
    <t>Gross value of reinsurance services received</t>
  </si>
  <si>
    <t>Other intermediate consumption</t>
  </si>
  <si>
    <t>Gross Value added at factor cost</t>
  </si>
  <si>
    <t>Personnel Costs</t>
  </si>
  <si>
    <t>Gross operating surplus</t>
  </si>
  <si>
    <t>Insert same footnotes as Business in Ireland 2010</t>
  </si>
  <si>
    <t xml:space="preserve">      Interest receiveable from securities</t>
  </si>
  <si>
    <t xml:space="preserve">      Interest receiveable from loans and deposits</t>
  </si>
  <si>
    <t>Commissions receiveable</t>
  </si>
  <si>
    <t>Other operating income</t>
  </si>
  <si>
    <t>All interest payable and similar charges</t>
  </si>
  <si>
    <t>All interest receiveable</t>
  </si>
  <si>
    <t>All income</t>
  </si>
  <si>
    <t xml:space="preserve">      Interest payable linked to securities</t>
  </si>
  <si>
    <t xml:space="preserve">      Interest payable linked to loans and deposits</t>
  </si>
  <si>
    <t>Production value excl. value adjustments and profits from affiliates</t>
  </si>
  <si>
    <t xml:space="preserve">      Interest Margin</t>
  </si>
  <si>
    <t>Commissions payable</t>
  </si>
  <si>
    <t>Other administrative expenses (other than labour costs)</t>
  </si>
  <si>
    <t>Other operating charges</t>
  </si>
  <si>
    <t>Gross value added at factor cost</t>
  </si>
  <si>
    <t>Personnel costs</t>
  </si>
  <si>
    <t>Gross operating surplus at factor cost</t>
  </si>
  <si>
    <t>Banks</t>
  </si>
  <si>
    <t>Insurance</t>
  </si>
  <si>
    <t>Total</t>
  </si>
  <si>
    <t>Turnover</t>
  </si>
  <si>
    <t>Gross value added</t>
  </si>
  <si>
    <t>of which</t>
  </si>
  <si>
    <t>Table 9.1 Production account and generation of income for all banks, 2009 - 2011</t>
  </si>
  <si>
    <t>Table 9.2 Production account and generation of income for all insurance companies, 2009 - 2011</t>
  </si>
  <si>
    <t>Table 9.3 Summary of main indicators for banks and insurance, 2011</t>
  </si>
  <si>
    <t>€m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</si>
  <si>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CSO/Central Bank survey of credit institutions and CSO Balance of Payments surveys of insurance corporations</t>
    </r>
  </si>
  <si>
    <t>Table 8.3  Summary of main indicators for banks and insurance, 2018</t>
  </si>
  <si>
    <t>of which;</t>
  </si>
  <si>
    <t xml:space="preserve">       Gross operating surplus</t>
  </si>
  <si>
    <t xml:space="preserve">       Personnel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</si>
</sst>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3" fontId="4" fillId="0" borderId="0" xfId="0" applyNumberFormat="1" applyFont="1" applyFill="1" applyAlignment="1">
      <alignment horizontal="right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3" fontId="4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BFFFED"/>
      <color rgb="FFEAFF65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sqref="A1:D1"/>
    </sheetView>
  </sheetViews>
  <sheetFormatPr defaultRowHeight="15" customHeight="1" x14ac:dyDescent="0.2"/>
  <cols>
    <col min="1" max="1" width="33.85546875" style="8" customWidth="1"/>
    <col min="2" max="4" width="15.7109375" style="8" customWidth="1"/>
    <col min="5" max="16384" width="9.140625" style="8"/>
  </cols>
  <sheetData>
    <row r="1" spans="1:4" ht="15" customHeight="1" x14ac:dyDescent="0.2">
      <c r="A1" s="23" t="s">
        <v>48</v>
      </c>
      <c r="B1" s="24"/>
      <c r="C1" s="24"/>
      <c r="D1" s="24"/>
    </row>
    <row r="2" spans="1:4" ht="15" customHeight="1" x14ac:dyDescent="0.2">
      <c r="A2" s="6"/>
      <c r="B2" s="7"/>
      <c r="C2" s="7"/>
      <c r="D2" s="10" t="s">
        <v>46</v>
      </c>
    </row>
    <row r="3" spans="1:4" ht="15" customHeight="1" x14ac:dyDescent="0.2">
      <c r="A3" s="11"/>
      <c r="B3" s="15" t="s">
        <v>37</v>
      </c>
      <c r="C3" s="15" t="s">
        <v>38</v>
      </c>
      <c r="D3" s="16" t="s">
        <v>39</v>
      </c>
    </row>
    <row r="4" spans="1:4" ht="15" customHeight="1" x14ac:dyDescent="0.2">
      <c r="A4" s="12" t="s">
        <v>40</v>
      </c>
      <c r="B4" s="17">
        <v>10059</v>
      </c>
      <c r="C4" s="18">
        <v>50364</v>
      </c>
      <c r="D4" s="19">
        <v>60423</v>
      </c>
    </row>
    <row r="5" spans="1:4" ht="15" customHeight="1" x14ac:dyDescent="0.2">
      <c r="A5" s="12" t="s">
        <v>13</v>
      </c>
      <c r="B5" s="17">
        <v>10059</v>
      </c>
      <c r="C5" s="18">
        <v>15146</v>
      </c>
      <c r="D5" s="19">
        <v>25205</v>
      </c>
    </row>
    <row r="6" spans="1:4" ht="15" customHeight="1" x14ac:dyDescent="0.2">
      <c r="A6" s="12" t="s">
        <v>41</v>
      </c>
      <c r="B6" s="17">
        <v>6075</v>
      </c>
      <c r="C6" s="18">
        <v>3597</v>
      </c>
      <c r="D6" s="19">
        <v>9672</v>
      </c>
    </row>
    <row r="7" spans="1:4" ht="15" customHeight="1" x14ac:dyDescent="0.2">
      <c r="A7" s="13" t="s">
        <v>49</v>
      </c>
      <c r="B7" s="9"/>
      <c r="C7" s="9"/>
      <c r="D7" s="19"/>
    </row>
    <row r="8" spans="1:4" ht="15" customHeight="1" x14ac:dyDescent="0.2">
      <c r="A8" s="12" t="s">
        <v>50</v>
      </c>
      <c r="B8" s="20">
        <v>3425</v>
      </c>
      <c r="C8" s="21">
        <v>2911</v>
      </c>
      <c r="D8" s="19">
        <v>6336</v>
      </c>
    </row>
    <row r="9" spans="1:4" ht="15" customHeight="1" x14ac:dyDescent="0.2">
      <c r="A9" s="14" t="s">
        <v>51</v>
      </c>
      <c r="B9" s="17">
        <v>2650</v>
      </c>
      <c r="C9" s="22">
        <v>686</v>
      </c>
      <c r="D9" s="19">
        <v>3336</v>
      </c>
    </row>
    <row r="10" spans="1:4" s="9" customFormat="1" ht="27" customHeight="1" x14ac:dyDescent="0.2">
      <c r="A10" s="25" t="s">
        <v>47</v>
      </c>
      <c r="B10" s="25"/>
      <c r="C10" s="26"/>
      <c r="D10" s="27"/>
    </row>
  </sheetData>
  <mergeCells count="2">
    <mergeCell ref="A1:D1"/>
    <mergeCell ref="A10:D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workbookViewId="0">
      <selection activeCell="G31" sqref="G31"/>
    </sheetView>
  </sheetViews>
  <sheetFormatPr defaultRowHeight="15" x14ac:dyDescent="0.25"/>
  <cols>
    <col min="2" max="2" width="46.28515625" style="2" customWidth="1"/>
    <col min="3" max="5" width="12.5703125" customWidth="1"/>
  </cols>
  <sheetData>
    <row r="2" spans="2:10" x14ac:dyDescent="0.25">
      <c r="B2" s="2" t="s">
        <v>43</v>
      </c>
    </row>
    <row r="4" spans="2:10" x14ac:dyDescent="0.25">
      <c r="C4" s="2">
        <v>2009</v>
      </c>
      <c r="D4" s="2">
        <v>2010</v>
      </c>
      <c r="E4" s="2">
        <v>2011</v>
      </c>
    </row>
    <row r="6" spans="2:10" x14ac:dyDescent="0.25">
      <c r="B6" s="2" t="s">
        <v>25</v>
      </c>
      <c r="C6" s="3">
        <v>30270</v>
      </c>
      <c r="D6" s="3">
        <v>22881</v>
      </c>
      <c r="E6" s="3">
        <v>20552</v>
      </c>
      <c r="H6" s="1"/>
    </row>
    <row r="7" spans="2:10" x14ac:dyDescent="0.25">
      <c r="B7" s="2" t="s">
        <v>20</v>
      </c>
      <c r="C7" s="1">
        <v>8960</v>
      </c>
      <c r="D7" s="1">
        <v>6487</v>
      </c>
      <c r="E7" s="1">
        <v>5530</v>
      </c>
      <c r="H7" s="1"/>
    </row>
    <row r="8" spans="2:10" x14ac:dyDescent="0.25">
      <c r="B8" s="2" t="s">
        <v>21</v>
      </c>
      <c r="C8" s="1">
        <v>21310</v>
      </c>
      <c r="D8" s="1">
        <v>16396</v>
      </c>
      <c r="E8" s="1">
        <v>15023</v>
      </c>
      <c r="H8" s="1"/>
    </row>
    <row r="9" spans="2:10" x14ac:dyDescent="0.25">
      <c r="B9" s="2" t="s">
        <v>22</v>
      </c>
      <c r="C9" s="1">
        <v>1683</v>
      </c>
      <c r="D9" s="1">
        <v>2122</v>
      </c>
      <c r="E9" s="1">
        <v>1916</v>
      </c>
      <c r="H9" s="1"/>
      <c r="J9" s="1"/>
    </row>
    <row r="10" spans="2:10" x14ac:dyDescent="0.25">
      <c r="B10" s="2" t="s">
        <v>23</v>
      </c>
      <c r="C10" s="1">
        <v>2555</v>
      </c>
      <c r="D10" s="1">
        <v>2785</v>
      </c>
      <c r="E10" s="1">
        <v>4618</v>
      </c>
      <c r="H10" s="1"/>
      <c r="J10" s="1"/>
    </row>
    <row r="11" spans="2:10" x14ac:dyDescent="0.25">
      <c r="B11" s="2" t="s">
        <v>26</v>
      </c>
      <c r="C11" s="3">
        <v>34508</v>
      </c>
      <c r="D11" s="3">
        <v>27788</v>
      </c>
      <c r="E11" s="3">
        <v>27087</v>
      </c>
      <c r="H11" s="1"/>
      <c r="J11" s="1"/>
    </row>
    <row r="12" spans="2:10" x14ac:dyDescent="0.25">
      <c r="C12" s="1"/>
      <c r="D12" s="1"/>
      <c r="E12" s="1"/>
      <c r="H12" s="1"/>
      <c r="J12" s="1"/>
    </row>
    <row r="13" spans="2:10" x14ac:dyDescent="0.25">
      <c r="B13" s="2" t="s">
        <v>24</v>
      </c>
      <c r="C13" s="3">
        <v>23729</v>
      </c>
      <c r="D13" s="3">
        <v>16739</v>
      </c>
      <c r="E13" s="3">
        <v>15355</v>
      </c>
      <c r="H13" s="1"/>
      <c r="J13" s="1"/>
    </row>
    <row r="14" spans="2:10" x14ac:dyDescent="0.25">
      <c r="B14" s="2" t="s">
        <v>27</v>
      </c>
      <c r="C14" s="1">
        <v>5498</v>
      </c>
      <c r="D14" s="1">
        <v>4925</v>
      </c>
      <c r="E14" s="1">
        <v>4020</v>
      </c>
      <c r="H14" s="1"/>
    </row>
    <row r="15" spans="2:10" x14ac:dyDescent="0.25">
      <c r="B15" s="2" t="s">
        <v>28</v>
      </c>
      <c r="C15" s="1">
        <v>18232</v>
      </c>
      <c r="D15" s="1">
        <v>11814</v>
      </c>
      <c r="E15" s="1">
        <v>11334</v>
      </c>
      <c r="H15" s="1"/>
    </row>
    <row r="16" spans="2:10" x14ac:dyDescent="0.25">
      <c r="C16" s="1"/>
      <c r="D16" s="1"/>
      <c r="E16" s="1"/>
      <c r="H16" s="1"/>
    </row>
    <row r="17" spans="2:8" ht="33" customHeight="1" x14ac:dyDescent="0.25">
      <c r="B17" s="4" t="s">
        <v>29</v>
      </c>
      <c r="C17" s="3">
        <v>10779</v>
      </c>
      <c r="D17" s="3">
        <v>11050</v>
      </c>
      <c r="E17" s="3">
        <v>11733</v>
      </c>
      <c r="H17" s="1"/>
    </row>
    <row r="18" spans="2:8" x14ac:dyDescent="0.25">
      <c r="B18" s="2" t="s">
        <v>30</v>
      </c>
      <c r="C18" s="1">
        <v>6541</v>
      </c>
      <c r="D18" s="1">
        <v>6143</v>
      </c>
      <c r="E18" s="1">
        <v>5198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31</v>
      </c>
      <c r="C20" s="1">
        <v>914</v>
      </c>
      <c r="D20" s="1">
        <v>1067</v>
      </c>
      <c r="E20" s="1">
        <v>450</v>
      </c>
      <c r="H20" s="1"/>
    </row>
    <row r="21" spans="2:8" ht="30" x14ac:dyDescent="0.25">
      <c r="B21" s="4" t="s">
        <v>32</v>
      </c>
      <c r="C21" s="1">
        <v>486</v>
      </c>
      <c r="D21" s="1">
        <v>822</v>
      </c>
      <c r="E21" s="1">
        <v>625</v>
      </c>
      <c r="H21" s="1"/>
    </row>
    <row r="22" spans="2:8" x14ac:dyDescent="0.25">
      <c r="B22" s="2" t="s">
        <v>33</v>
      </c>
      <c r="C22" s="1">
        <v>2063</v>
      </c>
      <c r="D22" s="1">
        <v>1942</v>
      </c>
      <c r="E22" s="1">
        <v>1864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34</v>
      </c>
      <c r="C24" s="3">
        <v>7316</v>
      </c>
      <c r="D24" s="3">
        <v>7217</v>
      </c>
      <c r="E24" s="3">
        <v>8793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35</v>
      </c>
      <c r="C26" s="1">
        <v>2354</v>
      </c>
      <c r="D26" s="1">
        <v>2617</v>
      </c>
      <c r="E26" s="1">
        <v>2989</v>
      </c>
      <c r="H26" s="1"/>
    </row>
    <row r="27" spans="2:8" x14ac:dyDescent="0.25">
      <c r="C27" s="1"/>
      <c r="D27" s="1"/>
      <c r="E27" s="1"/>
      <c r="H27" s="1"/>
    </row>
    <row r="28" spans="2:8" x14ac:dyDescent="0.25">
      <c r="B28" s="2" t="s">
        <v>36</v>
      </c>
      <c r="C28" s="3">
        <v>4963</v>
      </c>
      <c r="D28" s="3">
        <v>4601</v>
      </c>
      <c r="E28" s="3">
        <v>5804</v>
      </c>
      <c r="H28" s="1"/>
    </row>
    <row r="33" spans="2:2" x14ac:dyDescent="0.25">
      <c r="B33" s="2" t="s">
        <v>19</v>
      </c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workbookViewId="0">
      <selection activeCell="H34" sqref="H34"/>
    </sheetView>
  </sheetViews>
  <sheetFormatPr defaultRowHeight="15" x14ac:dyDescent="0.25"/>
  <cols>
    <col min="2" max="2" width="55" style="2" customWidth="1"/>
  </cols>
  <sheetData>
    <row r="2" spans="2:8" x14ac:dyDescent="0.25">
      <c r="B2" s="2" t="s">
        <v>44</v>
      </c>
    </row>
    <row r="4" spans="2:8" x14ac:dyDescent="0.25">
      <c r="C4" s="2">
        <v>2009</v>
      </c>
      <c r="D4" s="2">
        <v>2010</v>
      </c>
      <c r="E4" s="2">
        <v>2011</v>
      </c>
    </row>
    <row r="6" spans="2:8" x14ac:dyDescent="0.25">
      <c r="B6" s="2" t="s">
        <v>0</v>
      </c>
      <c r="C6" s="1">
        <v>37655</v>
      </c>
      <c r="D6" s="1">
        <v>39144</v>
      </c>
      <c r="E6" s="1">
        <v>38870</v>
      </c>
      <c r="H6" s="1"/>
    </row>
    <row r="7" spans="2:8" x14ac:dyDescent="0.25">
      <c r="C7" s="1"/>
      <c r="D7" s="1"/>
      <c r="E7" s="1"/>
      <c r="H7" s="1"/>
    </row>
    <row r="8" spans="2:8" x14ac:dyDescent="0.25">
      <c r="B8" s="2" t="s">
        <v>1</v>
      </c>
      <c r="C8" s="1">
        <v>4664</v>
      </c>
      <c r="D8" s="1">
        <v>4717</v>
      </c>
      <c r="E8" s="1">
        <v>4122</v>
      </c>
      <c r="H8" s="1"/>
    </row>
    <row r="9" spans="2:8" x14ac:dyDescent="0.25">
      <c r="B9" s="2" t="s">
        <v>2</v>
      </c>
      <c r="C9" s="1">
        <v>3760</v>
      </c>
      <c r="D9" s="1">
        <v>4131</v>
      </c>
      <c r="E9" s="1">
        <v>3623</v>
      </c>
      <c r="H9" s="1"/>
    </row>
    <row r="10" spans="2:8" x14ac:dyDescent="0.25">
      <c r="B10" s="2" t="s">
        <v>3</v>
      </c>
      <c r="C10" s="1">
        <v>903</v>
      </c>
      <c r="D10" s="1">
        <v>586</v>
      </c>
      <c r="E10" s="1">
        <v>500</v>
      </c>
      <c r="H10" s="1"/>
    </row>
    <row r="11" spans="2:8" x14ac:dyDescent="0.25">
      <c r="C11" s="1"/>
      <c r="D11" s="1"/>
      <c r="E11" s="1"/>
      <c r="H11" s="1"/>
    </row>
    <row r="12" spans="2:8" x14ac:dyDescent="0.25">
      <c r="B12" s="2" t="s">
        <v>4</v>
      </c>
      <c r="C12" s="1">
        <v>1876</v>
      </c>
      <c r="D12" s="1">
        <v>2045</v>
      </c>
      <c r="E12" s="1">
        <v>1673</v>
      </c>
      <c r="H12" s="1"/>
    </row>
    <row r="13" spans="2:8" x14ac:dyDescent="0.25">
      <c r="B13" s="2" t="s">
        <v>5</v>
      </c>
      <c r="C13" s="1">
        <v>879</v>
      </c>
      <c r="D13" s="1">
        <v>1114</v>
      </c>
      <c r="E13" s="1">
        <v>1262</v>
      </c>
      <c r="H13" s="1"/>
    </row>
    <row r="14" spans="2:8" x14ac:dyDescent="0.25">
      <c r="B14" s="2" t="s">
        <v>6</v>
      </c>
      <c r="C14" s="1">
        <v>998</v>
      </c>
      <c r="D14" s="1">
        <v>932</v>
      </c>
      <c r="E14" s="1">
        <v>411</v>
      </c>
      <c r="H14" s="1"/>
    </row>
    <row r="15" spans="2:8" x14ac:dyDescent="0.25">
      <c r="C15" s="1"/>
      <c r="D15" s="1"/>
      <c r="E15" s="1"/>
      <c r="H15" s="1"/>
    </row>
    <row r="16" spans="2:8" x14ac:dyDescent="0.25">
      <c r="B16" s="2" t="s">
        <v>7</v>
      </c>
      <c r="C16" s="1">
        <v>27280</v>
      </c>
      <c r="D16" s="1">
        <v>29949</v>
      </c>
      <c r="E16" s="1">
        <v>40078</v>
      </c>
      <c r="H16" s="1"/>
    </row>
    <row r="17" spans="2:8" x14ac:dyDescent="0.25">
      <c r="B17" s="2" t="s">
        <v>8</v>
      </c>
      <c r="C17" s="1">
        <v>27593</v>
      </c>
      <c r="D17" s="1">
        <v>30175</v>
      </c>
      <c r="E17" s="1">
        <v>40308</v>
      </c>
      <c r="H17" s="1"/>
    </row>
    <row r="18" spans="2:8" x14ac:dyDescent="0.25">
      <c r="B18" s="2" t="s">
        <v>9</v>
      </c>
      <c r="C18" s="1">
        <v>-314</v>
      </c>
      <c r="D18" s="1">
        <v>-227</v>
      </c>
      <c r="E18" s="1">
        <v>-230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10</v>
      </c>
      <c r="C20" s="1">
        <v>-5377</v>
      </c>
      <c r="D20" s="1">
        <v>-4030</v>
      </c>
      <c r="E20" s="1">
        <v>6349</v>
      </c>
      <c r="H20" s="1"/>
    </row>
    <row r="21" spans="2:8" x14ac:dyDescent="0.25">
      <c r="B21" s="2" t="s">
        <v>11</v>
      </c>
      <c r="C21" s="1">
        <v>11834</v>
      </c>
      <c r="D21" s="1">
        <v>8682</v>
      </c>
      <c r="E21" s="1">
        <v>-4004</v>
      </c>
      <c r="H21" s="1"/>
    </row>
    <row r="22" spans="2:8" x14ac:dyDescent="0.25">
      <c r="B22" s="2" t="s">
        <v>12</v>
      </c>
      <c r="C22" s="1">
        <v>-17211</v>
      </c>
      <c r="D22" s="1">
        <v>-12711</v>
      </c>
      <c r="E22" s="1">
        <v>10352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13</v>
      </c>
      <c r="C24" s="3">
        <v>11539</v>
      </c>
      <c r="D24" s="3">
        <v>11928</v>
      </c>
      <c r="E24" s="3">
        <v>10936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14</v>
      </c>
      <c r="C26" s="1">
        <v>1622</v>
      </c>
      <c r="D26" s="1">
        <v>1358</v>
      </c>
      <c r="E26" s="1">
        <v>1501</v>
      </c>
      <c r="H26" s="1"/>
    </row>
    <row r="27" spans="2:8" x14ac:dyDescent="0.25">
      <c r="B27" s="2" t="s">
        <v>15</v>
      </c>
      <c r="C27" s="1">
        <v>6644</v>
      </c>
      <c r="D27" s="1">
        <v>6772</v>
      </c>
      <c r="E27" s="1">
        <v>6901</v>
      </c>
      <c r="H27" s="1"/>
    </row>
    <row r="28" spans="2:8" x14ac:dyDescent="0.25">
      <c r="C28" s="1"/>
      <c r="D28" s="1"/>
      <c r="E28" s="1"/>
      <c r="H28" s="1"/>
    </row>
    <row r="29" spans="2:8" x14ac:dyDescent="0.25">
      <c r="B29" s="2" t="s">
        <v>16</v>
      </c>
      <c r="C29" s="3">
        <v>3273</v>
      </c>
      <c r="D29" s="3">
        <v>3799</v>
      </c>
      <c r="E29" s="3">
        <v>2533</v>
      </c>
      <c r="H29" s="1"/>
    </row>
    <row r="30" spans="2:8" x14ac:dyDescent="0.25">
      <c r="C30" s="1"/>
      <c r="D30" s="1"/>
      <c r="E30" s="1"/>
      <c r="H30" s="1"/>
    </row>
    <row r="31" spans="2:8" x14ac:dyDescent="0.25">
      <c r="B31" s="2" t="s">
        <v>17</v>
      </c>
      <c r="C31" s="1">
        <v>765</v>
      </c>
      <c r="D31" s="1">
        <v>762</v>
      </c>
      <c r="E31" s="1">
        <v>749</v>
      </c>
      <c r="H31" s="1"/>
    </row>
    <row r="32" spans="2:8" x14ac:dyDescent="0.25">
      <c r="C32" s="1"/>
      <c r="D32" s="1"/>
      <c r="E32" s="1"/>
      <c r="H32" s="1"/>
    </row>
    <row r="33" spans="2:8" x14ac:dyDescent="0.25">
      <c r="B33" s="2" t="s">
        <v>18</v>
      </c>
      <c r="C33" s="3">
        <v>2508</v>
      </c>
      <c r="D33" s="3">
        <v>3037</v>
      </c>
      <c r="E33" s="3">
        <v>1785</v>
      </c>
      <c r="H33" s="1"/>
    </row>
    <row r="37" spans="2:8" x14ac:dyDescent="0.25">
      <c r="B37" s="2" t="s">
        <v>19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D12" sqref="D12"/>
    </sheetView>
  </sheetViews>
  <sheetFormatPr defaultRowHeight="15" x14ac:dyDescent="0.25"/>
  <cols>
    <col min="2" max="2" width="24.7109375" style="2" customWidth="1"/>
    <col min="3" max="5" width="16" customWidth="1"/>
  </cols>
  <sheetData>
    <row r="3" spans="2:5" x14ac:dyDescent="0.25">
      <c r="B3" s="2" t="s">
        <v>45</v>
      </c>
    </row>
    <row r="5" spans="2:5" x14ac:dyDescent="0.25">
      <c r="C5" s="2" t="s">
        <v>37</v>
      </c>
      <c r="D5" s="2" t="s">
        <v>38</v>
      </c>
      <c r="E5" s="2" t="s">
        <v>39</v>
      </c>
    </row>
    <row r="7" spans="2:5" x14ac:dyDescent="0.25">
      <c r="B7" s="2" t="s">
        <v>40</v>
      </c>
      <c r="C7" s="1">
        <f>'Table 9.1'!E17</f>
        <v>11733</v>
      </c>
      <c r="D7" s="1">
        <f>'Table 9.2'!E6</f>
        <v>38870</v>
      </c>
      <c r="E7" s="1">
        <f>SUM(C7:D7)</f>
        <v>50603</v>
      </c>
    </row>
    <row r="8" spans="2:5" x14ac:dyDescent="0.25">
      <c r="B8" s="2" t="s">
        <v>13</v>
      </c>
      <c r="C8" s="1">
        <f>'Table 9.1'!E17</f>
        <v>11733</v>
      </c>
      <c r="D8" s="1">
        <f>'Table 9.2'!E24</f>
        <v>10936</v>
      </c>
      <c r="E8" s="1">
        <f t="shared" ref="E8:E12" si="0">SUM(C8:D8)</f>
        <v>22669</v>
      </c>
    </row>
    <row r="9" spans="2:5" x14ac:dyDescent="0.25">
      <c r="B9" s="2" t="s">
        <v>41</v>
      </c>
      <c r="C9" s="1">
        <f>'Table 9.1'!E24</f>
        <v>8793</v>
      </c>
      <c r="D9" s="1">
        <f>'Table 9.2'!E29</f>
        <v>2533</v>
      </c>
      <c r="E9" s="1">
        <f t="shared" si="0"/>
        <v>11326</v>
      </c>
    </row>
    <row r="10" spans="2:5" x14ac:dyDescent="0.25">
      <c r="B10" s="5" t="s">
        <v>42</v>
      </c>
      <c r="E10" s="1"/>
    </row>
    <row r="11" spans="2:5" x14ac:dyDescent="0.25">
      <c r="B11" s="2" t="s">
        <v>18</v>
      </c>
      <c r="C11" s="1">
        <f>'Table 9.1'!E28</f>
        <v>5804</v>
      </c>
      <c r="D11" s="1">
        <f>'Table 9.2'!E33</f>
        <v>1785</v>
      </c>
      <c r="E11" s="1">
        <f t="shared" si="0"/>
        <v>7589</v>
      </c>
    </row>
    <row r="12" spans="2:5" x14ac:dyDescent="0.25">
      <c r="B12" s="2" t="s">
        <v>35</v>
      </c>
      <c r="C12" s="1">
        <f>'Table 9.1'!E26</f>
        <v>2989</v>
      </c>
      <c r="D12" s="1">
        <f>'Table 9.2'!E31</f>
        <v>749</v>
      </c>
      <c r="E12" s="1">
        <f t="shared" si="0"/>
        <v>3738</v>
      </c>
    </row>
    <row r="13" spans="2:5" x14ac:dyDescent="0.25">
      <c r="E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P-BII2018ATBL8.3</vt:lpstr>
      <vt:lpstr>Table 9.1</vt:lpstr>
      <vt:lpstr>Table 9.2</vt:lpstr>
      <vt:lpstr>Table 9.3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2018-11-14T08:55:49Z</cp:lastPrinted>
  <dcterms:created xsi:type="dcterms:W3CDTF">2013-09-24T10:16:15Z</dcterms:created>
  <dcterms:modified xsi:type="dcterms:W3CDTF">2020-10-19T15:41:55Z</dcterms:modified>
</cp:coreProperties>
</file>