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1630" windowHeight="10140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1.9" sheetId="9" r:id="rId9"/>
    <sheet name="1.10" sheetId="10" r:id="rId10"/>
    <sheet name="1.11" sheetId="11" r:id="rId11"/>
    <sheet name="1.12" sheetId="12" r:id="rId12"/>
    <sheet name="1.13" sheetId="13" r:id="rId13"/>
    <sheet name="2.1" sheetId="14" r:id="rId14"/>
    <sheet name="2.2" sheetId="93" r:id="rId15"/>
    <sheet name="2.3" sheetId="17" r:id="rId16"/>
    <sheet name="2.4" sheetId="18" r:id="rId17"/>
    <sheet name="2.5" sheetId="20" r:id="rId18"/>
    <sheet name="2.6" sheetId="21" r:id="rId19"/>
    <sheet name="2.7" sheetId="22" r:id="rId20"/>
    <sheet name="3.1" sheetId="23" r:id="rId21"/>
    <sheet name="3.2" sheetId="24" r:id="rId22"/>
    <sheet name="3.3" sheetId="25" r:id="rId23"/>
    <sheet name="3.4" sheetId="26" r:id="rId24"/>
    <sheet name="3.5" sheetId="27" r:id="rId25"/>
    <sheet name="3.6" sheetId="28" r:id="rId26"/>
    <sheet name="3.7" sheetId="29" r:id="rId27"/>
    <sheet name="4.1" sheetId="30" r:id="rId28"/>
    <sheet name="4.2" sheetId="31" r:id="rId29"/>
    <sheet name="4.3" sheetId="32" r:id="rId30"/>
    <sheet name="4.4" sheetId="33" r:id="rId31"/>
    <sheet name="4.5" sheetId="34" r:id="rId32"/>
    <sheet name="4.6" sheetId="35" r:id="rId33"/>
    <sheet name="4.7" sheetId="36" r:id="rId34"/>
    <sheet name="4.8" sheetId="37" r:id="rId35"/>
    <sheet name="4.9" sheetId="38" r:id="rId36"/>
    <sheet name="4.10" sheetId="39" r:id="rId37"/>
    <sheet name="4.11" sheetId="40" r:id="rId38"/>
    <sheet name="4.12" sheetId="41" r:id="rId39"/>
    <sheet name="4.13" sheetId="42" r:id="rId40"/>
    <sheet name="5.1" sheetId="43" r:id="rId41"/>
    <sheet name="5.2" sheetId="44" r:id="rId42"/>
    <sheet name="5.3" sheetId="45" r:id="rId43"/>
    <sheet name="5.4" sheetId="46" r:id="rId44"/>
    <sheet name="5.5" sheetId="47" r:id="rId45"/>
    <sheet name="5.6" sheetId="48" r:id="rId46"/>
    <sheet name="5.7" sheetId="49" r:id="rId47"/>
    <sheet name="5.8" sheetId="50" r:id="rId48"/>
    <sheet name="5.9" sheetId="51" r:id="rId49"/>
    <sheet name="5.10" sheetId="52" r:id="rId50"/>
    <sheet name="5.11" sheetId="53" r:id="rId51"/>
    <sheet name="5.12" sheetId="54" r:id="rId52"/>
    <sheet name="5.13" sheetId="55" r:id="rId53"/>
    <sheet name="6.1" sheetId="56" r:id="rId54"/>
    <sheet name="6.2" sheetId="57" r:id="rId55"/>
    <sheet name="6.3" sheetId="58" r:id="rId56"/>
    <sheet name="6.4" sheetId="59" r:id="rId57"/>
    <sheet name="6.5" sheetId="60" r:id="rId58"/>
    <sheet name="6.6" sheetId="61" r:id="rId59"/>
    <sheet name="6.7" sheetId="62" r:id="rId60"/>
    <sheet name="6.8" sheetId="63" r:id="rId61"/>
    <sheet name="6.9" sheetId="64" r:id="rId62"/>
    <sheet name="6.10" sheetId="65" r:id="rId63"/>
    <sheet name="7.1" sheetId="66" r:id="rId64"/>
    <sheet name="7.2" sheetId="67" r:id="rId65"/>
    <sheet name="7.3" sheetId="68" r:id="rId66"/>
    <sheet name="7.4" sheetId="69" r:id="rId67"/>
    <sheet name="7.5" sheetId="70" r:id="rId68"/>
    <sheet name="7.6" sheetId="71" r:id="rId69"/>
    <sheet name="7.7" sheetId="72" r:id="rId70"/>
    <sheet name="7.8" sheetId="73" r:id="rId71"/>
    <sheet name="7.9" sheetId="74" r:id="rId72"/>
    <sheet name="8.1" sheetId="75" r:id="rId73"/>
    <sheet name="8.2" sheetId="76" r:id="rId74"/>
    <sheet name="8.3" sheetId="77" r:id="rId75"/>
    <sheet name="8.4" sheetId="78" r:id="rId76"/>
    <sheet name="8.5" sheetId="79" r:id="rId77"/>
    <sheet name="8.6" sheetId="80" r:id="rId78"/>
    <sheet name="9.1" sheetId="81" r:id="rId79"/>
    <sheet name="9.2" sheetId="82" r:id="rId80"/>
    <sheet name="9.3" sheetId="83" r:id="rId81"/>
    <sheet name="9.4" sheetId="84" r:id="rId82"/>
    <sheet name="9.5" sheetId="85" r:id="rId83"/>
    <sheet name="9.6" sheetId="86" r:id="rId84"/>
    <sheet name="9.7" sheetId="87" r:id="rId85"/>
    <sheet name="9.8" sheetId="88" r:id="rId86"/>
    <sheet name="9.9" sheetId="91" r:id="rId87"/>
    <sheet name="9.10" sheetId="92" r:id="rId88"/>
    <sheet name="9.11" sheetId="89" r:id="rId89"/>
    <sheet name="9.12" sheetId="90" r:id="rId90"/>
  </sheets>
  <calcPr calcId="145621"/>
  <fileRecoveryPr repairLoad="1"/>
</workbook>
</file>

<file path=xl/calcChain.xml><?xml version="1.0" encoding="utf-8"?>
<calcChain xmlns="http://schemas.openxmlformats.org/spreadsheetml/2006/main">
  <c r="G46" i="41" l="1"/>
  <c r="G47" i="41"/>
  <c r="G48" i="41"/>
  <c r="G7" i="4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6" i="41" l="1"/>
  <c r="G45" i="41"/>
  <c r="F37" i="37"/>
  <c r="G37" i="37"/>
  <c r="G36" i="37"/>
  <c r="F36" i="37"/>
  <c r="D36" i="37"/>
  <c r="G34" i="37"/>
  <c r="F34" i="37"/>
  <c r="D34" i="37"/>
  <c r="F32" i="37"/>
  <c r="D32" i="37"/>
  <c r="F31" i="37"/>
  <c r="G31" i="37"/>
  <c r="D30" i="37"/>
  <c r="F30" i="37"/>
  <c r="G29" i="37"/>
  <c r="G28" i="37"/>
  <c r="F28" i="37"/>
  <c r="D28" i="37"/>
  <c r="G26" i="37"/>
  <c r="F26" i="37"/>
  <c r="D26" i="37"/>
  <c r="G24" i="37"/>
  <c r="F24" i="37"/>
  <c r="D24" i="37"/>
  <c r="G22" i="37"/>
  <c r="F22" i="37"/>
  <c r="D22" i="37"/>
  <c r="G20" i="37"/>
  <c r="F20" i="37"/>
  <c r="D20" i="37"/>
  <c r="D18" i="37"/>
  <c r="F18" i="37"/>
  <c r="G17" i="37"/>
  <c r="F16" i="37"/>
  <c r="D16" i="37"/>
  <c r="F15" i="37"/>
  <c r="G15" i="37"/>
  <c r="F14" i="37"/>
  <c r="D14" i="37"/>
  <c r="F13" i="37"/>
  <c r="G13" i="37"/>
  <c r="F12" i="37"/>
  <c r="D12" i="37"/>
  <c r="F11" i="37"/>
  <c r="G11" i="37"/>
  <c r="F10" i="37"/>
  <c r="D10" i="37"/>
  <c r="F9" i="37"/>
  <c r="G9" i="37"/>
  <c r="F8" i="37"/>
  <c r="D8" i="37"/>
  <c r="F7" i="37"/>
  <c r="G7" i="37"/>
  <c r="F6" i="37"/>
  <c r="D6" i="37"/>
  <c r="F5" i="37"/>
  <c r="G5" i="37"/>
  <c r="G4" i="37"/>
  <c r="D5" i="37" l="1"/>
  <c r="G6" i="37"/>
  <c r="D7" i="37"/>
  <c r="G8" i="37"/>
  <c r="D9" i="37"/>
  <c r="G10" i="37"/>
  <c r="D11" i="37"/>
  <c r="G12" i="37"/>
  <c r="D13" i="37"/>
  <c r="G14" i="37"/>
  <c r="D15" i="37"/>
  <c r="G16" i="37"/>
  <c r="D17" i="37"/>
  <c r="F17" i="37"/>
  <c r="G18" i="37"/>
  <c r="D19" i="37"/>
  <c r="F19" i="37"/>
  <c r="D21" i="37"/>
  <c r="F21" i="37"/>
  <c r="D23" i="37"/>
  <c r="F23" i="37"/>
  <c r="D25" i="37"/>
  <c r="F25" i="37"/>
  <c r="D27" i="37"/>
  <c r="F27" i="37"/>
  <c r="D29" i="37"/>
  <c r="F29" i="37"/>
  <c r="G30" i="37"/>
  <c r="D31" i="37"/>
  <c r="G32" i="37"/>
  <c r="D33" i="37"/>
  <c r="F33" i="37"/>
  <c r="D35" i="37"/>
  <c r="F35" i="37"/>
  <c r="D37" i="37"/>
  <c r="G19" i="37"/>
  <c r="G21" i="37"/>
  <c r="G23" i="37"/>
  <c r="G25" i="37"/>
  <c r="G27" i="37"/>
  <c r="G33" i="37"/>
  <c r="G35" i="37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D6" i="63"/>
  <c r="D7" i="63"/>
  <c r="D8" i="63"/>
  <c r="D9" i="63"/>
  <c r="D10" i="63"/>
  <c r="D11" i="63"/>
  <c r="D12" i="63"/>
  <c r="D13" i="63"/>
  <c r="D14" i="63"/>
  <c r="D15" i="63"/>
  <c r="D16" i="63"/>
  <c r="D17" i="63"/>
  <c r="D18" i="63"/>
  <c r="D19" i="63"/>
  <c r="D20" i="63"/>
  <c r="D21" i="63"/>
  <c r="D22" i="63"/>
  <c r="D6" i="61" l="1"/>
  <c r="D7" i="61"/>
  <c r="D8" i="61"/>
  <c r="D9" i="61"/>
  <c r="D10" i="61"/>
  <c r="D11" i="61"/>
  <c r="D12" i="61"/>
  <c r="D13" i="61"/>
  <c r="D14" i="61"/>
  <c r="F10" i="61"/>
  <c r="F11" i="61"/>
  <c r="F12" i="61"/>
  <c r="F13" i="61"/>
  <c r="F14" i="61"/>
  <c r="D13" i="59"/>
  <c r="F13" i="59"/>
  <c r="H13" i="59"/>
  <c r="H12" i="59"/>
  <c r="F12" i="59"/>
  <c r="D12" i="59"/>
  <c r="H11" i="59"/>
  <c r="F11" i="59"/>
  <c r="D11" i="59"/>
  <c r="H10" i="59"/>
  <c r="F10" i="59"/>
  <c r="D10" i="59"/>
  <c r="H9" i="59"/>
  <c r="F9" i="59"/>
  <c r="D9" i="59"/>
  <c r="H8" i="59" l="1"/>
  <c r="H6" i="59"/>
  <c r="F8" i="59"/>
  <c r="F6" i="59"/>
  <c r="D6" i="59"/>
  <c r="D8" i="59"/>
  <c r="E30" i="10" l="1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4" i="6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5" i="68" l="1"/>
  <c r="E14" i="68"/>
  <c r="E13" i="68"/>
  <c r="E12" i="68"/>
  <c r="E11" i="68"/>
  <c r="E10" i="68"/>
  <c r="E9" i="68"/>
  <c r="E8" i="68"/>
  <c r="E7" i="68"/>
  <c r="E6" i="68"/>
  <c r="F15" i="66"/>
  <c r="D15" i="66"/>
  <c r="F14" i="66"/>
  <c r="D14" i="66"/>
  <c r="F13" i="66"/>
  <c r="D13" i="66"/>
  <c r="F12" i="66"/>
  <c r="D12" i="66"/>
  <c r="F11" i="66"/>
  <c r="D11" i="66"/>
  <c r="F10" i="66"/>
  <c r="D10" i="66"/>
  <c r="F9" i="66"/>
  <c r="D9" i="66"/>
  <c r="F8" i="66"/>
  <c r="D8" i="66"/>
  <c r="F7" i="66"/>
  <c r="D7" i="66"/>
  <c r="F6" i="66"/>
  <c r="D6" i="66"/>
  <c r="F21" i="61" l="1"/>
  <c r="D21" i="61"/>
  <c r="F20" i="61"/>
  <c r="D20" i="61"/>
  <c r="F19" i="61"/>
  <c r="D19" i="61"/>
  <c r="F18" i="61"/>
  <c r="D18" i="61"/>
  <c r="F17" i="61"/>
  <c r="D17" i="61"/>
  <c r="F16" i="61"/>
  <c r="D16" i="61"/>
  <c r="F15" i="61"/>
  <c r="D15" i="61"/>
</calcChain>
</file>

<file path=xl/sharedStrings.xml><?xml version="1.0" encoding="utf-8"?>
<sst xmlns="http://schemas.openxmlformats.org/spreadsheetml/2006/main" count="1969" uniqueCount="592">
  <si>
    <t xml:space="preserve"> Power Stations</t>
  </si>
  <si>
    <t xml:space="preserve"> Residential &amp; Commercial</t>
  </si>
  <si>
    <t xml:space="preserve"> Industrial</t>
  </si>
  <si>
    <t xml:space="preserve"> Agriculture, Forestry and Fishing</t>
  </si>
  <si>
    <t xml:space="preserve"> Transport</t>
  </si>
  <si>
    <t xml:space="preserve"> Other </t>
  </si>
  <si>
    <r>
      <t>1.1  Ireland: Particulate matter (PM</t>
    </r>
    <r>
      <rPr>
        <b/>
        <vertAlign val="subscript"/>
        <sz val="9"/>
        <color theme="1"/>
        <rFont val="Arial"/>
        <family val="2"/>
      </rPr>
      <t>2.5</t>
    </r>
    <r>
      <rPr>
        <b/>
        <sz val="9"/>
        <color theme="1"/>
        <rFont val="Arial"/>
        <family val="2"/>
      </rPr>
      <t>) emissions 1990-2012</t>
    </r>
  </si>
  <si>
    <t>PM2.5 emissions 000 tonnes</t>
  </si>
  <si>
    <t xml:space="preserve"> Agriculture &amp; Forestry</t>
  </si>
  <si>
    <t>NEC 2010 Target</t>
  </si>
  <si>
    <t>000 tonnes SO2</t>
  </si>
  <si>
    <t>000 tonnes Nox</t>
  </si>
  <si>
    <t>Source: Environmental Protection Agency</t>
  </si>
  <si>
    <t>1.5  Ireland: Nitrogen oxides emissions 1990-2012</t>
  </si>
  <si>
    <t>Residential</t>
  </si>
  <si>
    <t>Dairy Cattle</t>
  </si>
  <si>
    <t>Other Cattle</t>
  </si>
  <si>
    <t>Other Livestock</t>
  </si>
  <si>
    <t>Direct Soils</t>
  </si>
  <si>
    <t>N-excreted on Pasture</t>
  </si>
  <si>
    <t>Road Transport</t>
  </si>
  <si>
    <t>1.7 Ireland: Ammonia emissions 1990-2012</t>
  </si>
  <si>
    <t>1.3  Ireland: Sulphur dioxide emissions 1990-2012</t>
  </si>
  <si>
    <t>000 tonnes NH3</t>
  </si>
  <si>
    <t>1.9 Ireland: NMVOC emissions 1990-2012</t>
  </si>
  <si>
    <t xml:space="preserve"> Fugitive and Solvents</t>
  </si>
  <si>
    <t>000 tonnes NMVOC</t>
  </si>
  <si>
    <t>Year</t>
  </si>
  <si>
    <t>Days</t>
  </si>
  <si>
    <t>Target Value</t>
  </si>
  <si>
    <t>1.12 Ireland: Ozone threshold exceedences 1998-2013</t>
  </si>
  <si>
    <t>1.13 EU: Ozone threshold exceedences April-September 2012</t>
  </si>
  <si>
    <t>Number of days exceeding limit</t>
  </si>
  <si>
    <t>&lt; 25</t>
  </si>
  <si>
    <t>26 &lt; 50</t>
  </si>
  <si>
    <t>51 &lt; 80</t>
  </si>
  <si>
    <t>81 &lt; 100</t>
  </si>
  <si>
    <r>
      <rPr>
        <sz val="8"/>
        <color theme="0"/>
        <rFont val="Calibri"/>
        <family val="2"/>
      </rPr>
      <t>≥</t>
    </r>
    <r>
      <rPr>
        <sz val="8"/>
        <color theme="0"/>
        <rFont val="Arial"/>
        <family val="2"/>
      </rPr>
      <t xml:space="preserve"> 100</t>
    </r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</si>
  <si>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</si>
  <si>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</si>
  <si>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</si>
  <si>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</si>
  <si>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</si>
  <si>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</si>
  <si>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</si>
  <si>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</si>
  <si>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</si>
  <si>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</si>
  <si>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</si>
  <si>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</si>
  <si>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</si>
  <si>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</si>
  <si>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</si>
  <si>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</si>
  <si>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</si>
  <si>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</si>
  <si>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</si>
  <si>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</si>
  <si>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</si>
  <si>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</si>
  <si>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</si>
  <si>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</si>
  <si>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</si>
  <si>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</si>
  <si>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</si>
  <si>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Country</t>
  </si>
  <si>
    <t>Days exceeding limit</t>
  </si>
  <si>
    <t>Source: European Environment Agency</t>
  </si>
  <si>
    <t>Total national emissions</t>
  </si>
  <si>
    <t xml:space="preserve">Kyoto limit </t>
  </si>
  <si>
    <t>million tonnes CO2 eq.</t>
  </si>
  <si>
    <t>2.5  Ireland: Greenhouse gas emissions by gas 1990-2012</t>
  </si>
  <si>
    <t>CO2</t>
  </si>
  <si>
    <t>CH4</t>
  </si>
  <si>
    <t>N2O</t>
  </si>
  <si>
    <t>HFC, PFC, SF6</t>
  </si>
  <si>
    <t>Total</t>
  </si>
  <si>
    <t>% of total</t>
  </si>
  <si>
    <t>000 tonnes CO2 eq.</t>
  </si>
  <si>
    <t>2.7  Ireland: Greenhouse gas emissions by sector 1990-2012</t>
  </si>
  <si>
    <t>Energy</t>
  </si>
  <si>
    <t>Industry &amp; Commercial</t>
  </si>
  <si>
    <t>Agriculture</t>
  </si>
  <si>
    <t>Transport</t>
  </si>
  <si>
    <t>Waste</t>
  </si>
  <si>
    <t xml:space="preserve">Average annual % change </t>
  </si>
  <si>
    <t>2.8  Ireland: Average annual temperature 1961-2012</t>
  </si>
  <si>
    <t>Average annual temperature</t>
  </si>
  <si>
    <t>30 years moving average temperature</t>
  </si>
  <si>
    <t>degrees celsius</t>
  </si>
  <si>
    <t>Source: Met Éireann</t>
  </si>
  <si>
    <t>2.9  Ireland: Annual rainfall 1941-2012</t>
  </si>
  <si>
    <t>Annual rainfall (mm)</t>
  </si>
  <si>
    <t>30 years moving average ranifall</t>
  </si>
  <si>
    <t>% of total sites surveyed</t>
  </si>
  <si>
    <t>Sufficient Water Quality</t>
  </si>
  <si>
    <t>Good Water Quality</t>
  </si>
  <si>
    <t>Compliance of Public Water Supplies with THM standard</t>
  </si>
  <si>
    <t>Compliance of Group Water Schemes with THM standard</t>
  </si>
  <si>
    <t>:</t>
  </si>
  <si>
    <t>Compliance of Public Water Supplies with E. coli standard</t>
  </si>
  <si>
    <t>Compliance of Group Water Schemes with E. coli standard</t>
  </si>
  <si>
    <t>3.3  Ireland: Drinking water quality 1999-2012</t>
  </si>
  <si>
    <t>3.4  Ireland: Urban waste water treatment 1998-2012</t>
  </si>
  <si>
    <t>Years</t>
  </si>
  <si>
    <t>Primary Treatment</t>
  </si>
  <si>
    <t>Secondary Treatment</t>
  </si>
  <si>
    <t>1998-1999</t>
  </si>
  <si>
    <t>2000-2001</t>
  </si>
  <si>
    <t>2002-2003</t>
  </si>
  <si>
    <t>2004-2005</t>
  </si>
  <si>
    <t>2006-2007</t>
  </si>
  <si>
    <t>2008-2009</t>
  </si>
  <si>
    <t>2010-2012</t>
  </si>
  <si>
    <t>No Treatment /Preliminary Treatment</t>
  </si>
  <si>
    <t>% of total tested</t>
  </si>
  <si>
    <t>% waste water treated</t>
  </si>
  <si>
    <t>% of channel length surveyed</t>
  </si>
  <si>
    <t>Unpolluted</t>
  </si>
  <si>
    <t>Slightly polluted</t>
  </si>
  <si>
    <t>Moderately polluted</t>
  </si>
  <si>
    <t>Seriously polluted</t>
  </si>
  <si>
    <t>1987-1990</t>
  </si>
  <si>
    <t>1991-1994</t>
  </si>
  <si>
    <t>1995-1997</t>
  </si>
  <si>
    <t>1998-2000</t>
  </si>
  <si>
    <t>2001-2003</t>
  </si>
  <si>
    <t>2004-2006</t>
  </si>
  <si>
    <t>2007-2009</t>
  </si>
  <si>
    <r>
      <t>3.5  Ireland: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theme="1"/>
        <rFont val="Arial"/>
        <family val="2"/>
      </rPr>
      <t>River water quality 1987-2012</t>
    </r>
  </si>
  <si>
    <t>&lt; 5</t>
  </si>
  <si>
    <t>5 - 10</t>
  </si>
  <si>
    <t>10 - 25</t>
  </si>
  <si>
    <t>25 - 37.5</t>
  </si>
  <si>
    <t>37.5 - 50</t>
  </si>
  <si>
    <t>&gt; 50</t>
  </si>
  <si>
    <t>3.6  Ireland: Nitrates in groundwater 1995-2012</t>
  </si>
  <si>
    <t>NO3 mg/l (%of total)</t>
  </si>
  <si>
    <t>4.1  Ireland: Land use categories 1990-2011</t>
  </si>
  <si>
    <t>% of total land area</t>
  </si>
  <si>
    <t>Grassland</t>
  </si>
  <si>
    <t>Forest Land</t>
  </si>
  <si>
    <t>Cropland</t>
  </si>
  <si>
    <t>Wetlands</t>
  </si>
  <si>
    <t>Settlement</t>
  </si>
  <si>
    <t>Other Land</t>
  </si>
  <si>
    <t>4.2  Ireland: Afforestation 1922-2012</t>
  </si>
  <si>
    <t>Private</t>
  </si>
  <si>
    <t>-</t>
  </si>
  <si>
    <t>Public</t>
  </si>
  <si>
    <t>Cumulative afforested area</t>
  </si>
  <si>
    <t>hectares</t>
  </si>
  <si>
    <t>000 hectares</t>
  </si>
  <si>
    <t>Planting period</t>
  </si>
  <si>
    <t>Coillte</t>
  </si>
  <si>
    <t>Farm partners</t>
  </si>
  <si>
    <t>&lt;1920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</si>
  <si>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</si>
  <si>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</si>
  <si>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</si>
  <si>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</si>
  <si>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</si>
  <si>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</si>
  <si>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</si>
  <si>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</si>
  <si>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</si>
  <si>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Total planting</t>
  </si>
  <si>
    <t>Temporarily Unstocked /</t>
  </si>
  <si>
    <t>Being Restocked</t>
  </si>
  <si>
    <t>4.4  Ireland:  Planting period in public forestry 1920-2012</t>
  </si>
  <si>
    <t>Source: Coillte</t>
  </si>
  <si>
    <t>4.5  Ireland:  Public forest 2004-2012</t>
  </si>
  <si>
    <t>Area of Afforestation</t>
  </si>
  <si>
    <t>Area of Reforestation</t>
  </si>
  <si>
    <t>Area Clearfelled</t>
  </si>
  <si>
    <t>000 ha</t>
  </si>
  <si>
    <t>Organic land area</t>
  </si>
  <si>
    <t>Agricultural land area</t>
  </si>
  <si>
    <t>Organic as % of total agricultural land</t>
  </si>
  <si>
    <t>4.6  Ireland: Organic agricultural land 1997-2012</t>
  </si>
  <si>
    <t>Nitrogen</t>
  </si>
  <si>
    <t>Annual average % change</t>
  </si>
  <si>
    <t>Phosphorus</t>
  </si>
  <si>
    <t>Source: Department of Agriculture, Food and the Marine</t>
  </si>
  <si>
    <t>4.8  Ireland: Fertiliser sales 1980-2013</t>
  </si>
  <si>
    <t>000</t>
  </si>
  <si>
    <t>Total cattle</t>
  </si>
  <si>
    <t>Average annual % change</t>
  </si>
  <si>
    <t>Total sheep</t>
  </si>
  <si>
    <t>Total pigs</t>
  </si>
  <si>
    <t>1995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</si>
  <si>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</si>
  <si>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</si>
  <si>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</si>
  <si>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</si>
  <si>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</si>
  <si>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</si>
  <si>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</si>
  <si>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</si>
  <si>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</si>
  <si>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</si>
  <si>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2012</t>
  </si>
  <si>
    <t>2013</t>
  </si>
  <si>
    <t>Source: CSO</t>
  </si>
  <si>
    <t>4.12  Ireland: House completions 1970-2013</t>
  </si>
  <si>
    <t>Local Authority</t>
  </si>
  <si>
    <t>Voluntary and co-operative</t>
  </si>
  <si>
    <t>% of total completions</t>
  </si>
  <si>
    <t>Source: Department of the Environment, Community and Local Government</t>
  </si>
  <si>
    <t>Total completions</t>
  </si>
  <si>
    <t>2010</t>
  </si>
  <si>
    <t>2011</t>
  </si>
  <si>
    <t>per 1,000 population</t>
  </si>
  <si>
    <t>Source: DKM, Euroconstruct, Eurostat</t>
  </si>
  <si>
    <t>000 tonnes oil eq.</t>
  </si>
  <si>
    <t>Primary energy requirement</t>
  </si>
  <si>
    <t>Final energy consumption</t>
  </si>
  <si>
    <t>Final energy consumption as % of Primary energy requirement</t>
  </si>
  <si>
    <t>Source: Sustainable Energy Authority of Ireland</t>
  </si>
  <si>
    <r>
      <t>5.1  Ireland: Primary energy requirement and final energy consumption 1990-2012</t>
    </r>
    <r>
      <rPr>
        <i/>
        <sz val="8"/>
        <color rgb="FF000000"/>
        <rFont val="Arial"/>
        <family val="2"/>
      </rPr>
      <t xml:space="preserve"> </t>
    </r>
  </si>
  <si>
    <t>% of total primary energy production</t>
  </si>
  <si>
    <t>Peat products</t>
  </si>
  <si>
    <t>Natural gas</t>
  </si>
  <si>
    <t>Renewable energy</t>
  </si>
  <si>
    <t>5.5  Ireland: Primary energy production 1990-2012</t>
  </si>
  <si>
    <t>1990</t>
  </si>
  <si>
    <t>Hydro</t>
  </si>
  <si>
    <t>Wind</t>
  </si>
  <si>
    <t>Biomass</t>
  </si>
  <si>
    <t>Landfill gas</t>
  </si>
  <si>
    <t>Biogas</t>
  </si>
  <si>
    <t>Liquid Biofuel</t>
  </si>
  <si>
    <t>Solar</t>
  </si>
  <si>
    <t>Geothermal</t>
  </si>
  <si>
    <t>5.6  Ireland: Renewable energy production 1990-2012</t>
  </si>
  <si>
    <t>% of total electricity consumption</t>
  </si>
  <si>
    <t>% of total heat consumption</t>
  </si>
  <si>
    <t>5.9  Ireland: Heat consumption from renewable sources 1990-2012</t>
  </si>
  <si>
    <t>5.10  Ireland:  Transport use from renewable sources 2006-2012</t>
  </si>
  <si>
    <t>% of total transport energy consumption</t>
  </si>
  <si>
    <t>Biodiesel</t>
  </si>
  <si>
    <t>Biogasoline</t>
  </si>
  <si>
    <t>Pure plant oil</t>
  </si>
  <si>
    <t>Oil</t>
  </si>
  <si>
    <t>Gas</t>
  </si>
  <si>
    <t>Coal</t>
  </si>
  <si>
    <t>Peat, electricity and other fuels</t>
  </si>
  <si>
    <t>Total import dependency</t>
  </si>
  <si>
    <t>5.11  Ireland: Imported energy dependency 1990-2012</t>
  </si>
  <si>
    <t>% of total energy requirement</t>
  </si>
  <si>
    <t>5.13  Ireland: Fuel imports 1990–2012</t>
  </si>
  <si>
    <t>Crude oil</t>
  </si>
  <si>
    <t>Other oil products</t>
  </si>
  <si>
    <t xml:space="preserve">Year </t>
  </si>
  <si>
    <t xml:space="preserve">Private Cars </t>
  </si>
  <si>
    <t xml:space="preserve">Goods Vehicles </t>
  </si>
  <si>
    <t>Other Vehicles</t>
  </si>
  <si>
    <t>TOTAL</t>
  </si>
  <si>
    <t>6.1  Ireland: Vehicles under current licence 1985-2012</t>
  </si>
  <si>
    <t>Source: Department of Transport, Tourism and Sport</t>
  </si>
  <si>
    <t>6.3  Ireland: New private vehicles licensed by emission class 2005-2013</t>
  </si>
  <si>
    <t>Bands A and B</t>
  </si>
  <si>
    <t>Bands C and D</t>
  </si>
  <si>
    <t>Bands E, F and G</t>
  </si>
  <si>
    <t>Unclassified</t>
  </si>
  <si>
    <t>6.4  Ireland: Road freight transport 1990-2012</t>
  </si>
  <si>
    <t>Tonne-kilometres</t>
  </si>
  <si>
    <t>Tonnes carried</t>
  </si>
  <si>
    <t>Vehicle kilometres</t>
  </si>
  <si>
    <t xml:space="preserve">million </t>
  </si>
  <si>
    <t>million</t>
  </si>
  <si>
    <t>6.6  Ireland: Rail and bus passenger and vehicle traffic 1996-2012</t>
  </si>
  <si>
    <t>% change year on year</t>
  </si>
  <si>
    <t>1996</t>
  </si>
  <si>
    <t>Rail passenger-kilometres</t>
  </si>
  <si>
    <t>Bus and coach vehicle-kilometres</t>
  </si>
  <si>
    <t>6.8  Ireland: International passengers through Irish ports 1995-2012</t>
  </si>
  <si>
    <t>Air Passengers</t>
  </si>
  <si>
    <t>Sea Passengers</t>
  </si>
  <si>
    <t>% of total female population aged over 15 at work</t>
  </si>
  <si>
    <t>Females</t>
  </si>
  <si>
    <t>1986</t>
  </si>
  <si>
    <t>1991</t>
  </si>
  <si>
    <t>On foot</t>
  </si>
  <si>
    <t>Bicycle</t>
  </si>
  <si>
    <t>Bus, minibus or coach</t>
  </si>
  <si>
    <t>Train, DART or LUAS</t>
  </si>
  <si>
    <t>Motor cycle or scooter</t>
  </si>
  <si>
    <t>Motor car: Driver</t>
  </si>
  <si>
    <t>Motor car: Passenger</t>
  </si>
  <si>
    <t>Other means (incl. lorry or van)</t>
  </si>
  <si>
    <t>Work mainly at or from home</t>
  </si>
  <si>
    <t>Not stated</t>
  </si>
  <si>
    <t>% of total male population aged over 15 at work</t>
  </si>
  <si>
    <t>Males</t>
  </si>
  <si>
    <t>6.10  Ireland: Means of travel to work 1986-2011</t>
  </si>
  <si>
    <t>Source: CSO Census of Population</t>
  </si>
  <si>
    <r>
      <t xml:space="preserve">    </t>
    </r>
    <r>
      <rPr>
        <i/>
        <sz val="8"/>
        <color theme="1"/>
        <rFont val="Arial"/>
        <family val="2"/>
      </rPr>
      <t>000 tonnes</t>
    </r>
  </si>
  <si>
    <t>Municipal waste</t>
  </si>
  <si>
    <t>kgs per capita</t>
  </si>
  <si>
    <t>% change</t>
  </si>
  <si>
    <t>7.1  Ireland: Municipal waste generated 2001-2011</t>
  </si>
  <si>
    <t>7.3  Ireland: Municipal waste sent  to landfill 2001-2011</t>
  </si>
  <si>
    <t>000 tonnes</t>
  </si>
  <si>
    <t>Waste managed</t>
  </si>
  <si>
    <t>Waste sent to landfill</t>
  </si>
  <si>
    <t>Municipal waste disposal rate</t>
  </si>
  <si>
    <t>Managed</t>
  </si>
  <si>
    <t>Recovered</t>
  </si>
  <si>
    <t>Recovery rate</t>
  </si>
  <si>
    <t>7.5  Ireland: Recovery of packaging waste 2001-2011</t>
  </si>
  <si>
    <t>Large household appliances</t>
  </si>
  <si>
    <t>Fridges and freezers</t>
  </si>
  <si>
    <t>TVs and monitors</t>
  </si>
  <si>
    <t>Lighting equipment</t>
  </si>
  <si>
    <t>Other WEEE</t>
  </si>
  <si>
    <t>7.7  Ireland: Electrical waste collected 2007-2011</t>
  </si>
  <si>
    <t>tonnes</t>
  </si>
  <si>
    <t xml:space="preserve">Soil and stones </t>
  </si>
  <si>
    <t>Other construction and  demolition waste</t>
  </si>
  <si>
    <t>7.9  Ireland: Collection of construction and demolition waste 2004-2011</t>
  </si>
  <si>
    <t>8.1  Ireland: Countryside birds 1998-2012</t>
  </si>
  <si>
    <t>average annual % change</t>
  </si>
  <si>
    <t>Blackcap</t>
  </si>
  <si>
    <t>Redpoll</t>
  </si>
  <si>
    <t>Bullfinch</t>
  </si>
  <si>
    <t>Willow Warbler</t>
  </si>
  <si>
    <t>Northern Chiffchaff</t>
  </si>
  <si>
    <t>Whitethroat</t>
  </si>
  <si>
    <t>Grasshopper Warbler</t>
  </si>
  <si>
    <t>House Sparrow</t>
  </si>
  <si>
    <t>Great Tit</t>
  </si>
  <si>
    <t>Coal Tit</t>
  </si>
  <si>
    <t>House Martin</t>
  </si>
  <si>
    <t>Treecreeper</t>
  </si>
  <si>
    <t>Wood Pigeon</t>
  </si>
  <si>
    <t>Long-tailed Tit</t>
  </si>
  <si>
    <t>Pheasant</t>
  </si>
  <si>
    <t>Mute Swan</t>
  </si>
  <si>
    <t>Western Jackdaw</t>
  </si>
  <si>
    <t>Hooded Crow</t>
  </si>
  <si>
    <t>Chaffinch</t>
  </si>
  <si>
    <t>Blue Tit</t>
  </si>
  <si>
    <t>Sedge Warbler</t>
  </si>
  <si>
    <t>Linnet</t>
  </si>
  <si>
    <t>Magpie</t>
  </si>
  <si>
    <t>Rock Dove</t>
  </si>
  <si>
    <t>Blackbird</t>
  </si>
  <si>
    <t>Wagtail</t>
  </si>
  <si>
    <t>Barn Swallow</t>
  </si>
  <si>
    <t>Mallard</t>
  </si>
  <si>
    <t>Spotted Flycatcher</t>
  </si>
  <si>
    <t>Dunnock</t>
  </si>
  <si>
    <t>Reed Bunting</t>
  </si>
  <si>
    <t>Winter Wren</t>
  </si>
  <si>
    <t>Yellowhammer</t>
  </si>
  <si>
    <t>Sand martin</t>
  </si>
  <si>
    <t>Cuckoo</t>
  </si>
  <si>
    <t>Starling</t>
  </si>
  <si>
    <t>Song Thrush</t>
  </si>
  <si>
    <t>Goldcrest</t>
  </si>
  <si>
    <t>Rook</t>
  </si>
  <si>
    <t>Grey Heron</t>
  </si>
  <si>
    <t>Sparrowhawk</t>
  </si>
  <si>
    <t>Raven</t>
  </si>
  <si>
    <t xml:space="preserve"> Robin</t>
  </si>
  <si>
    <t>Kestrel</t>
  </si>
  <si>
    <t>Northern Wheatear</t>
  </si>
  <si>
    <t>Skylark</t>
  </si>
  <si>
    <t>Stock Dove</t>
  </si>
  <si>
    <t>Mistle Thrush</t>
  </si>
  <si>
    <t xml:space="preserve"> Greenfinch</t>
  </si>
  <si>
    <t>Swift</t>
  </si>
  <si>
    <t>Meadow Pipit</t>
  </si>
  <si>
    <t>Grey Wagtail</t>
  </si>
  <si>
    <t>Goldfinch</t>
  </si>
  <si>
    <t>Stonechat</t>
  </si>
  <si>
    <t>County</t>
  </si>
  <si>
    <t>Number of monuments</t>
  </si>
  <si>
    <t>Longford</t>
  </si>
  <si>
    <t>Cavan</t>
  </si>
  <si>
    <t>Leitrim</t>
  </si>
  <si>
    <t>Monaghan</t>
  </si>
  <si>
    <t>Laois</t>
  </si>
  <si>
    <t>Waterford</t>
  </si>
  <si>
    <t>Offaly</t>
  </si>
  <si>
    <t>Carlow</t>
  </si>
  <si>
    <t>Westmeath</t>
  </si>
  <si>
    <t>Kildare</t>
  </si>
  <si>
    <t>Donegal</t>
  </si>
  <si>
    <t>Wexford</t>
  </si>
  <si>
    <t>Roscommon</t>
  </si>
  <si>
    <t>Louth</t>
  </si>
  <si>
    <t>Wicklow</t>
  </si>
  <si>
    <t>Sligo</t>
  </si>
  <si>
    <t>Dublin</t>
  </si>
  <si>
    <t>Kilkenny</t>
  </si>
  <si>
    <t>Clare</t>
  </si>
  <si>
    <t>Tipperary</t>
  </si>
  <si>
    <t>Cork</t>
  </si>
  <si>
    <t>Limerick</t>
  </si>
  <si>
    <t>Mayo</t>
  </si>
  <si>
    <t>Kerry</t>
  </si>
  <si>
    <t>Galway</t>
  </si>
  <si>
    <t>Meath</t>
  </si>
  <si>
    <t>8.5  Ireland: National monuments 2010</t>
  </si>
  <si>
    <t>8.6  Ireland: Record of protected structures 2013</t>
  </si>
  <si>
    <t>Number of protected structures</t>
  </si>
  <si>
    <t>Subsidies</t>
  </si>
  <si>
    <t>Current transfers</t>
  </si>
  <si>
    <t>Capital transfers</t>
  </si>
  <si>
    <t>9.3  Ireland: General government environmental expenditure 2000-2012</t>
  </si>
  <si>
    <t>Petrol</t>
  </si>
  <si>
    <t>Autodiesel</t>
  </si>
  <si>
    <t>Gas Oil</t>
  </si>
  <si>
    <t>Fuel Oil</t>
  </si>
  <si>
    <t>Petroleum Fuels</t>
  </si>
  <si>
    <t>Electricity</t>
  </si>
  <si>
    <t>Energy Products</t>
  </si>
  <si>
    <t>2005=100</t>
  </si>
  <si>
    <t>9.5  Ireland: Consumer price index for energy products 1980-2013</t>
  </si>
  <si>
    <t>Liquid fuels</t>
  </si>
  <si>
    <t>Solid fuels</t>
  </si>
  <si>
    <t>Heat energy</t>
  </si>
  <si>
    <t>Diesel</t>
  </si>
  <si>
    <t>Motor oil</t>
  </si>
  <si>
    <t>December 2006=100</t>
  </si>
  <si>
    <t>Domestic Material Consumption</t>
  </si>
  <si>
    <t>€ per kg</t>
  </si>
  <si>
    <t>Demersal</t>
  </si>
  <si>
    <t>Deepwater</t>
  </si>
  <si>
    <t>Pelagic</t>
  </si>
  <si>
    <t>Shellfish</t>
  </si>
  <si>
    <t>Sources: 1990-2000 Department of Marine and Natural Resources,</t>
  </si>
  <si>
    <t>2001-2012 Sea Fisheries Protection Authority</t>
  </si>
  <si>
    <t>live weight (000 tonnes)</t>
  </si>
  <si>
    <t>Imports</t>
  </si>
  <si>
    <t>Coal, coke and briquettes</t>
  </si>
  <si>
    <t>Petroleum</t>
  </si>
  <si>
    <t>Exports</t>
  </si>
  <si>
    <t>€ million</t>
  </si>
  <si>
    <t>Source: CSO and VIMA</t>
  </si>
  <si>
    <t>3.2  EU: Bathing water quality 2012</t>
  </si>
  <si>
    <t>EU</t>
  </si>
  <si>
    <t>% compliance with guide values</t>
  </si>
  <si>
    <t>3.7  EU: Chemical status of groundwater bodies 2009</t>
  </si>
  <si>
    <t>Good</t>
  </si>
  <si>
    <t>Poor</t>
  </si>
  <si>
    <t>Unknown</t>
  </si>
  <si>
    <t>Luxemburg</t>
  </si>
  <si>
    <t xml:space="preserve">EU </t>
  </si>
  <si>
    <t>Lativa</t>
  </si>
  <si>
    <t>4.3  EU: Forest cover 2010</t>
  </si>
  <si>
    <t>% of total land cover</t>
  </si>
  <si>
    <t>Source: Forest Europe</t>
  </si>
  <si>
    <t>% of total agricultural land</t>
  </si>
  <si>
    <t>4.9  EU: Fertiliser sales 2011</t>
  </si>
  <si>
    <t>4.7  EU: Organic agricultural land 2012</t>
  </si>
  <si>
    <t xml:space="preserve">Research Institute of Organic Agriculture FiBL </t>
  </si>
  <si>
    <t>http://www.organic-world.net</t>
  </si>
  <si>
    <t>tonnes per 1,000 hectares agricultural land</t>
  </si>
  <si>
    <t>Source: Eurostat (Fertiliser Europe)</t>
  </si>
  <si>
    <t>Source: Department of Agriculture, Food and the Marine (Forest Service)</t>
  </si>
  <si>
    <t>Cattle</t>
  </si>
  <si>
    <t>Pigs</t>
  </si>
  <si>
    <t>Source: Eurostat</t>
  </si>
  <si>
    <t xml:space="preserve">Germany </t>
  </si>
  <si>
    <t>Industry</t>
  </si>
  <si>
    <t>Services</t>
  </si>
  <si>
    <t>Other</t>
  </si>
  <si>
    <t>5.2  EU: Final energy consumption by economic sector 2012</t>
  </si>
  <si>
    <t>5.3  EU: Final energy consumption by fuel type 2012</t>
  </si>
  <si>
    <t>Solid fuel</t>
  </si>
  <si>
    <t>Derived heat</t>
  </si>
  <si>
    <t>% of total final energy consumption</t>
  </si>
  <si>
    <t>5.12  EU: Imported energy dependency 2012</t>
  </si>
  <si>
    <t>6.2  EU: Passenger cars 2012</t>
  </si>
  <si>
    <t>passenger cars per 1,000 population aged 15 and over</t>
  </si>
  <si>
    <t>Note: Data for Denmark refers to 2008</t>
  </si>
  <si>
    <t>Data for France refers to 2009</t>
  </si>
  <si>
    <t>Data for Greece refers to 2010</t>
  </si>
  <si>
    <t>Data for Italy and Sweden refers to 2011</t>
  </si>
  <si>
    <t>Tonnes kilometres</t>
  </si>
  <si>
    <t>United Kingdom data refers to 2011</t>
  </si>
  <si>
    <t>Note: Data not available for Malta</t>
  </si>
  <si>
    <t>2006=100</t>
  </si>
  <si>
    <t>6.5  EU: Road freight transport 2012</t>
  </si>
  <si>
    <t>kms per capita</t>
  </si>
  <si>
    <t>6.7  EU: Rail passenger traffic 2012</t>
  </si>
  <si>
    <t>Passengers per capita</t>
  </si>
  <si>
    <t>6.9  EU: International air passengers 2012</t>
  </si>
  <si>
    <t>kgs waste generated per capita</t>
  </si>
  <si>
    <t>7.2  EU: Municipal waste generated 2012</t>
  </si>
  <si>
    <t>7.6  EU: Recovery of packaging waste 2011</t>
  </si>
  <si>
    <t>7.8  EU: Electrical waste collected from private households 2010</t>
  </si>
  <si>
    <t>8.3  EU: Protected areas under EU Birds Directive 2010</t>
  </si>
  <si>
    <t>8.4  EU: Protected areas under EU Habitats Directive 2010</t>
  </si>
  <si>
    <t>Source: European Commission</t>
  </si>
  <si>
    <t>9.2  EU: Environmental tax revenue 2012</t>
  </si>
  <si>
    <t>Source: Department of Arts, Heritage and the Gaeltacht (Heritage Ireland)</t>
  </si>
  <si>
    <t>9.6  EU: Harmonised index of consumer prices for energy products 2013</t>
  </si>
  <si>
    <t>9.8  EU: Resource productivity 2011</t>
  </si>
  <si>
    <t xml:space="preserve">Gas </t>
  </si>
  <si>
    <t xml:space="preserve">Czech Republic </t>
  </si>
  <si>
    <t xml:space="preserve">Belgium </t>
  </si>
  <si>
    <t>2000=100</t>
  </si>
  <si>
    <t>8.2  EU: Common farmland birds 2008</t>
  </si>
  <si>
    <t>% of total fuel imports</t>
  </si>
  <si>
    <t>€m</t>
  </si>
  <si>
    <t>% of total tax revenue</t>
  </si>
  <si>
    <t>Species</t>
  </si>
  <si>
    <t>kgoe per €1,000 GDP</t>
  </si>
  <si>
    <t>5.4  EU: Energy intensity 2012</t>
  </si>
  <si>
    <r>
      <t>1.2  EU: Particulate matter (PM</t>
    </r>
    <r>
      <rPr>
        <b/>
        <vertAlign val="subscript"/>
        <sz val="9"/>
        <color theme="1"/>
        <rFont val="Arial"/>
        <family val="2"/>
      </rPr>
      <t>2.5</t>
    </r>
    <r>
      <rPr>
        <b/>
        <sz val="9"/>
        <color theme="1"/>
        <rFont val="Arial"/>
        <family val="2"/>
      </rPr>
      <t>) emissions 2011</t>
    </r>
  </si>
  <si>
    <t>Index 2000=100</t>
  </si>
  <si>
    <t>NEC 2010 ceiling</t>
  </si>
  <si>
    <t>% Above/Below target</t>
  </si>
  <si>
    <t>2011 emissions</t>
  </si>
  <si>
    <t>2011 Emissions Index</t>
  </si>
  <si>
    <t>Kyoto target index</t>
  </si>
  <si>
    <t>Above/(Below) target</t>
  </si>
  <si>
    <t>2.4  EU: Greenhouse gas emissions per capita 2011</t>
  </si>
  <si>
    <t>tonnes CO2 eq. per capita</t>
  </si>
  <si>
    <t>7.4  EU: Municipal waste sent to landfill 2012</t>
  </si>
  <si>
    <t>Note: Data for Ireland refers to2011</t>
  </si>
  <si>
    <t>9.1  Ireland: Environmental tax revenue 2008-2011</t>
  </si>
  <si>
    <t>Energy taxes</t>
  </si>
  <si>
    <t>Transport taxes</t>
  </si>
  <si>
    <t>Pollution and Resource taxes</t>
  </si>
  <si>
    <t>Plastic bag levy</t>
  </si>
  <si>
    <t xml:space="preserve">Total </t>
  </si>
  <si>
    <t xml:space="preserve">Rainfall volume </t>
  </si>
  <si>
    <t>NH₄ µeq/l</t>
  </si>
  <si>
    <t>NO₃ µeq/l</t>
  </si>
  <si>
    <t>SO₄ µeq/l</t>
  </si>
  <si>
    <t>NH₄ mg N/m²</t>
  </si>
  <si>
    <t>NO₃mg N/m²</t>
  </si>
  <si>
    <t>SO₄ mg N/m²</t>
  </si>
  <si>
    <t>1.11  Ireland: Atmospheric deposition rates 1991-2012</t>
  </si>
  <si>
    <t xml:space="preserve">Tax </t>
  </si>
  <si>
    <t>Duty on imported hydrocarbon oil products</t>
  </si>
  <si>
    <t>Duty on domestic hydrocarbon oil products</t>
  </si>
  <si>
    <t>Electricity Tax</t>
  </si>
  <si>
    <t>National Oil Reserves Agency levy</t>
  </si>
  <si>
    <t>Carbon Tax</t>
  </si>
  <si>
    <t>Vehicle Registration Tax</t>
  </si>
  <si>
    <t>Air Travel Tax</t>
  </si>
  <si>
    <t>Motor tax (business)</t>
  </si>
  <si>
    <t>Motor tax (households)</t>
  </si>
  <si>
    <t>Landfill levy</t>
  </si>
  <si>
    <t>Fisheries protection</t>
  </si>
  <si>
    <t>1.4  EU: Sulphur dioxide emissions 2011 and NEC 2010 ceiling</t>
  </si>
  <si>
    <t>1.6  EU: Nitrogen oxides emissions 2011 and NEC 2010  ceiling</t>
  </si>
  <si>
    <r>
      <t>1.8  EU: Ammonia emissions 2011 and NEC 2010</t>
    </r>
    <r>
      <rPr>
        <sz val="8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ceiling</t>
    </r>
  </si>
  <si>
    <t>1.10  EU: NMVOC emissions 2011 and NEC 2010 ceiling</t>
  </si>
  <si>
    <t>2.2   EU: Greenhouse gas emissions 2011</t>
  </si>
  <si>
    <t>2.1 Ireland: Greenhouse gas emissions 1990-2012</t>
  </si>
  <si>
    <t>4.10  Ireland: Cattle, sheep and pigs June 1980-2013</t>
  </si>
  <si>
    <t>4.11  EU: Cattle and pigs December 2013</t>
  </si>
  <si>
    <t>4.13  EU: Dwellings completions 2006-2013</t>
  </si>
  <si>
    <t>Note: Ireland data refers to 2011</t>
  </si>
  <si>
    <t>%change year on year</t>
  </si>
  <si>
    <t>% of total general government tax revenue</t>
  </si>
  <si>
    <t>Pollution/Resource</t>
  </si>
  <si>
    <t>3.1  Ireland: Bathing water quality 1998-2013</t>
  </si>
  <si>
    <t>5.8  EU: Electricity generation from renewable sources 2012</t>
  </si>
  <si>
    <t>5.7  Ireland: Electricity generation from renewable sources 1990-2012</t>
  </si>
  <si>
    <t>Note: 2012 data is provisional</t>
  </si>
  <si>
    <t>Domestic Extraction</t>
  </si>
  <si>
    <t>1997</t>
  </si>
  <si>
    <t>1998</t>
  </si>
  <si>
    <t>1999</t>
  </si>
  <si>
    <t>% change year-on-year</t>
  </si>
  <si>
    <t>9.11  Ireland: Sea fishery landings 1990-2012</t>
  </si>
  <si>
    <t>9.12  EU: Sea fishery landings 2012</t>
  </si>
  <si>
    <t>9.10  EU: Imports of fuels 2013</t>
  </si>
  <si>
    <t xml:space="preserve"> % change year-on-year</t>
  </si>
  <si>
    <t>1992</t>
  </si>
  <si>
    <t>1993</t>
  </si>
  <si>
    <t>1994</t>
  </si>
  <si>
    <t>1980</t>
  </si>
  <si>
    <t>1981</t>
  </si>
  <si>
    <t>1982</t>
  </si>
  <si>
    <t>1983</t>
  </si>
  <si>
    <t>1984</t>
  </si>
  <si>
    <t>1985</t>
  </si>
  <si>
    <t>1987</t>
  </si>
  <si>
    <t>1988</t>
  </si>
  <si>
    <t>1989</t>
  </si>
  <si>
    <t>9.4  Ireland: Wholesale price index for energy products 1980-2013</t>
  </si>
  <si>
    <t>9.9  Ireland: Imports and exports of fuels 1990-2013</t>
  </si>
  <si>
    <t>9.7  Ireland: Resource use 1995-2012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</si>
</sst>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00"/>
    <numFmt numFmtId="165" formatCode="#,##0.0"/>
    <numFmt numFmtId="166" formatCode="0.0%"/>
    <numFmt numFmtId="167" formatCode="0.0"/>
    <numFmt numFmtId="168" formatCode="_-* #,##0_-;\-* #,##0_-;_-* &quot;-&quot;??_-;_-@_-"/>
    <numFmt numFmtId="169" formatCode="_-* #,##0.0_-;\-* #,##0.0_-;_-* &quot;-&quot;??_-;_-@_-"/>
    <numFmt numFmtId="170" formatCode="#,###,###,##0"/>
    <numFmt numFmtId="171" formatCode="_(* #,##0_);_(* \(#,##0\);_(* &quot;-&quot;??_);_(@_)"/>
    <numFmt numFmtId="172" formatCode="_-* #,##0\ _z_ł_-;\-* #,##0\ _z_ł_-;_-* &quot;-&quot;??\ _z_ł_-;_-@_-"/>
    <numFmt numFmtId="173" formatCode="_-* #,##0.0\ _z_ł_-;\-* #,##0.0\ _z_ł_-;_-* &quot;-&quot;??\ _z_ł_-;_-@_-"/>
    <numFmt numFmtId="174" formatCode="#0"/>
    <numFmt numFmtId="175" formatCode="#,##0.000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8"/>
      <color indexed="8"/>
      <name val="Tahoma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i/>
      <sz val="8"/>
      <color rgb="FF000000"/>
      <name val="Arial"/>
      <family val="2"/>
    </font>
    <font>
      <b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8"/>
      <color rgb="FF00B050"/>
      <name val="Arial"/>
      <family val="2"/>
    </font>
    <font>
      <b/>
      <sz val="11"/>
      <name val="Arial"/>
      <family val="2"/>
    </font>
    <font>
      <i/>
      <u/>
      <sz val="8"/>
      <color theme="1"/>
      <name val="Arial"/>
      <family val="2"/>
    </font>
    <font>
      <sz val="11"/>
      <name val="Arial"/>
      <family val="2"/>
    </font>
    <font>
      <sz val="11"/>
      <color rgb="FF365F91"/>
      <name val="Arial"/>
      <family val="2"/>
    </font>
    <font>
      <sz val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C80037"/>
        <bgColor indexed="64"/>
      </patternFill>
    </fill>
    <fill>
      <patternFill patternType="solid">
        <fgColor rgb="FF375078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rgb="FF32003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7" fillId="0" borderId="0"/>
    <xf numFmtId="0" fontId="17" fillId="0" borderId="0"/>
  </cellStyleXfs>
  <cellXfs count="378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/>
    <xf numFmtId="165" fontId="1" fillId="0" borderId="0" xfId="0" applyNumberFormat="1" applyFont="1" applyFill="1" applyBorder="1"/>
    <xf numFmtId="0" fontId="3" fillId="0" borderId="0" xfId="0" applyFont="1"/>
    <xf numFmtId="0" fontId="2" fillId="0" borderId="0" xfId="0" applyFont="1"/>
    <xf numFmtId="166" fontId="2" fillId="0" borderId="0" xfId="0" applyNumberFormat="1" applyFont="1" applyAlignment="1">
      <alignment horizontal="center"/>
    </xf>
    <xf numFmtId="0" fontId="5" fillId="0" borderId="0" xfId="0" applyFont="1" applyFill="1" applyBorder="1"/>
    <xf numFmtId="167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8" fillId="2" borderId="0" xfId="0" applyNumberFormat="1" applyFont="1" applyFill="1"/>
    <xf numFmtId="49" fontId="9" fillId="3" borderId="0" xfId="0" applyNumberFormat="1" applyFont="1" applyFill="1"/>
    <xf numFmtId="49" fontId="9" fillId="4" borderId="0" xfId="0" applyNumberFormat="1" applyFont="1" applyFill="1"/>
    <xf numFmtId="49" fontId="8" fillId="5" borderId="0" xfId="0" applyNumberFormat="1" applyFont="1" applyFill="1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NumberFormat="1" applyFont="1" applyFill="1" applyBorder="1" applyAlignment="1" applyProtection="1">
      <alignment horizontal="right" vertical="center" wrapText="1" indent="1"/>
      <protection locked="0" hidden="1"/>
    </xf>
    <xf numFmtId="0" fontId="7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67" fontId="6" fillId="0" borderId="0" xfId="0" applyNumberFormat="1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9" fontId="6" fillId="0" borderId="0" xfId="2" applyFont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0" fontId="7" fillId="0" borderId="0" xfId="0" applyFont="1" applyAlignment="1"/>
    <xf numFmtId="9" fontId="6" fillId="0" borderId="0" xfId="2" applyFont="1" applyAlignment="1">
      <alignment horizontal="right"/>
    </xf>
    <xf numFmtId="3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69" fontId="6" fillId="0" borderId="0" xfId="1" applyNumberFormat="1" applyFont="1"/>
    <xf numFmtId="0" fontId="14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/>
    <xf numFmtId="0" fontId="16" fillId="0" borderId="0" xfId="0" applyFont="1"/>
    <xf numFmtId="168" fontId="6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15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166" fontId="1" fillId="0" borderId="0" xfId="2" applyNumberFormat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166" fontId="6" fillId="0" borderId="0" xfId="0" applyNumberFormat="1" applyFont="1" applyFill="1" applyAlignment="1">
      <alignment horizontal="right"/>
    </xf>
    <xf numFmtId="0" fontId="17" fillId="0" borderId="0" xfId="0" applyFont="1"/>
    <xf numFmtId="9" fontId="1" fillId="0" borderId="0" xfId="2" applyFont="1"/>
    <xf numFmtId="49" fontId="2" fillId="0" borderId="0" xfId="0" applyNumberFormat="1" applyFont="1" applyFill="1" applyAlignment="1">
      <alignment horizontal="right"/>
    </xf>
    <xf numFmtId="0" fontId="19" fillId="0" borderId="0" xfId="0" applyFont="1"/>
    <xf numFmtId="9" fontId="6" fillId="0" borderId="0" xfId="0" applyNumberFormat="1" applyFont="1"/>
    <xf numFmtId="9" fontId="7" fillId="0" borderId="0" xfId="0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wrapText="1"/>
    </xf>
    <xf numFmtId="168" fontId="6" fillId="0" borderId="0" xfId="1" applyNumberFormat="1" applyFont="1" applyBorder="1"/>
    <xf numFmtId="168" fontId="6" fillId="0" borderId="0" xfId="0" applyNumberFormat="1" applyFont="1" applyBorder="1"/>
    <xf numFmtId="168" fontId="6" fillId="0" borderId="0" xfId="1" applyNumberFormat="1" applyFont="1" applyBorder="1" applyAlignment="1">
      <alignment horizontal="right"/>
    </xf>
    <xf numFmtId="169" fontId="6" fillId="0" borderId="0" xfId="0" applyNumberFormat="1" applyFont="1" applyBorder="1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166" fontId="6" fillId="0" borderId="0" xfId="2" applyNumberFormat="1" applyFont="1" applyAlignment="1">
      <alignment horizontal="right"/>
    </xf>
    <xf numFmtId="166" fontId="6" fillId="0" borderId="0" xfId="2" applyNumberFormat="1" applyFont="1"/>
    <xf numFmtId="168" fontId="7" fillId="0" borderId="0" xfId="1" applyNumberFormat="1" applyFont="1" applyAlignment="1">
      <alignment horizontal="right" vertical="center"/>
    </xf>
    <xf numFmtId="0" fontId="14" fillId="0" borderId="0" xfId="0" applyFont="1" applyAlignment="1" applyProtection="1">
      <alignment horizontal="right" vertical="center"/>
      <protection locked="0"/>
    </xf>
    <xf numFmtId="166" fontId="6" fillId="0" borderId="0" xfId="2" applyNumberFormat="1" applyFont="1" applyAlignment="1">
      <alignment horizontal="right" vertical="center"/>
    </xf>
    <xf numFmtId="9" fontId="6" fillId="0" borderId="0" xfId="2" applyFont="1"/>
    <xf numFmtId="0" fontId="7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right" vertical="center" readingOrder="1"/>
    </xf>
    <xf numFmtId="0" fontId="2" fillId="0" borderId="0" xfId="0" applyFont="1" applyFill="1" applyBorder="1" applyAlignment="1">
      <alignment horizontal="right"/>
    </xf>
    <xf numFmtId="169" fontId="6" fillId="0" borderId="0" xfId="0" applyNumberFormat="1" applyFont="1"/>
    <xf numFmtId="0" fontId="7" fillId="0" borderId="0" xfId="0" applyFont="1" applyAlignment="1">
      <alignment horizontal="right" vertical="center"/>
    </xf>
    <xf numFmtId="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2" applyFont="1" applyAlignment="1">
      <alignment vertical="center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166" fontId="6" fillId="0" borderId="0" xfId="0" applyNumberFormat="1" applyFont="1"/>
    <xf numFmtId="166" fontId="14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horizontal="right" vertical="center" wrapText="1"/>
    </xf>
    <xf numFmtId="166" fontId="14" fillId="0" borderId="0" xfId="0" applyNumberFormat="1" applyFont="1" applyAlignment="1">
      <alignment horizontal="right" vertical="center"/>
    </xf>
    <xf numFmtId="0" fontId="14" fillId="0" borderId="0" xfId="1" applyNumberFormat="1" applyFont="1" applyAlignment="1">
      <alignment horizontal="left" vertical="center"/>
    </xf>
    <xf numFmtId="9" fontId="14" fillId="0" borderId="0" xfId="2" applyFont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170" fontId="15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9" fontId="6" fillId="0" borderId="0" xfId="2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0" fontId="15" fillId="0" borderId="0" xfId="0" applyNumberFormat="1" applyFont="1" applyFill="1" applyBorder="1" applyAlignment="1"/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righ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 applyAlignment="1">
      <alignment horizontal="right"/>
    </xf>
    <xf numFmtId="166" fontId="6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/>
    <xf numFmtId="3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9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1" fontId="15" fillId="0" borderId="0" xfId="1" applyNumberFormat="1" applyFont="1" applyAlignment="1"/>
    <xf numFmtId="3" fontId="22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horizontal="right" vertical="center"/>
    </xf>
    <xf numFmtId="166" fontId="22" fillId="0" borderId="0" xfId="2" applyNumberFormat="1" applyFont="1" applyFill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2" fillId="0" borderId="0" xfId="2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9" fontId="22" fillId="0" borderId="0" xfId="0" applyNumberFormat="1" applyFont="1" applyFill="1" applyBorder="1" applyAlignment="1">
      <alignment horizontal="right" vertical="center" wrapText="1"/>
    </xf>
    <xf numFmtId="166" fontId="22" fillId="0" borderId="0" xfId="0" applyNumberFormat="1" applyFont="1" applyFill="1" applyBorder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9" fontId="7" fillId="0" borderId="0" xfId="2" applyFont="1" applyAlignment="1">
      <alignment horizontal="right"/>
    </xf>
    <xf numFmtId="0" fontId="7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 wrapText="1"/>
    </xf>
    <xf numFmtId="0" fontId="20" fillId="0" borderId="0" xfId="0" applyFont="1"/>
    <xf numFmtId="0" fontId="2" fillId="0" borderId="0" xfId="0" applyFont="1" applyAlignment="1">
      <alignment vertical="center"/>
    </xf>
    <xf numFmtId="166" fontId="7" fillId="0" borderId="0" xfId="2" applyNumberFormat="1" applyFont="1" applyAlignment="1">
      <alignment horizontal="right"/>
    </xf>
    <xf numFmtId="0" fontId="23" fillId="0" borderId="0" xfId="0" applyFont="1" applyAlignment="1">
      <alignment horizontal="left" vertical="center"/>
    </xf>
    <xf numFmtId="1" fontId="6" fillId="0" borderId="0" xfId="0" applyNumberFormat="1" applyFont="1"/>
    <xf numFmtId="168" fontId="6" fillId="0" borderId="0" xfId="1" applyNumberFormat="1" applyFont="1" applyAlignment="1">
      <alignment horizontal="center"/>
    </xf>
    <xf numFmtId="169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9" fontId="6" fillId="0" borderId="0" xfId="2" applyFont="1" applyFill="1" applyBorder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9" fontId="6" fillId="0" borderId="0" xfId="2" applyFont="1" applyBorder="1"/>
    <xf numFmtId="0" fontId="14" fillId="0" borderId="0" xfId="0" applyFont="1" applyBorder="1"/>
    <xf numFmtId="9" fontId="7" fillId="0" borderId="0" xfId="2" applyFont="1" applyFill="1" applyBorder="1" applyAlignment="1">
      <alignment horizontal="right"/>
    </xf>
    <xf numFmtId="166" fontId="7" fillId="0" borderId="0" xfId="2" applyNumberFormat="1" applyFont="1"/>
    <xf numFmtId="0" fontId="2" fillId="0" borderId="0" xfId="0" applyFont="1" applyFill="1" applyBorder="1" applyAlignment="1"/>
    <xf numFmtId="0" fontId="15" fillId="0" borderId="0" xfId="0" applyFont="1" applyFill="1" applyBorder="1" applyAlignment="1"/>
    <xf numFmtId="0" fontId="21" fillId="0" borderId="0" xfId="0" applyFont="1" applyFill="1" applyBorder="1" applyAlignment="1"/>
    <xf numFmtId="166" fontId="6" fillId="0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25" fillId="0" borderId="0" xfId="0" applyFont="1"/>
    <xf numFmtId="0" fontId="2" fillId="0" borderId="0" xfId="0" applyNumberFormat="1" applyFont="1" applyFill="1" applyBorder="1" applyAlignment="1">
      <alignment horizontal="left"/>
    </xf>
    <xf numFmtId="166" fontId="1" fillId="0" borderId="0" xfId="2" applyNumberFormat="1" applyFont="1" applyAlignment="1">
      <alignment horizontal="right" vertical="center"/>
    </xf>
    <xf numFmtId="0" fontId="24" fillId="0" borderId="0" xfId="0" applyNumberFormat="1" applyFont="1" applyFill="1" applyBorder="1" applyAlignment="1">
      <alignment horizontal="left"/>
    </xf>
    <xf numFmtId="166" fontId="24" fillId="0" borderId="0" xfId="2" applyNumberFormat="1" applyFont="1" applyAlignment="1">
      <alignment horizontal="right" vertical="center"/>
    </xf>
    <xf numFmtId="172" fontId="15" fillId="0" borderId="0" xfId="1" applyNumberFormat="1" applyFont="1" applyFill="1" applyBorder="1" applyAlignment="1">
      <alignment horizontal="right" vertical="center"/>
    </xf>
    <xf numFmtId="172" fontId="1" fillId="0" borderId="0" xfId="1" applyNumberFormat="1" applyFont="1" applyAlignment="1">
      <alignment vertical="center"/>
    </xf>
    <xf numFmtId="0" fontId="2" fillId="0" borderId="0" xfId="0" applyNumberFormat="1" applyFont="1" applyFill="1" applyBorder="1" applyAlignment="1"/>
    <xf numFmtId="9" fontId="1" fillId="0" borderId="0" xfId="2" applyFont="1" applyFill="1" applyBorder="1"/>
    <xf numFmtId="9" fontId="15" fillId="0" borderId="0" xfId="2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24" fillId="0" borderId="0" xfId="0" applyNumberFormat="1" applyFont="1" applyFill="1" applyBorder="1" applyAlignment="1"/>
    <xf numFmtId="9" fontId="24" fillId="0" borderId="0" xfId="2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right" vertical="center" wrapText="1" readingOrder="1"/>
    </xf>
    <xf numFmtId="172" fontId="1" fillId="0" borderId="0" xfId="1" applyNumberFormat="1" applyFont="1" applyFill="1" applyBorder="1" applyAlignment="1">
      <alignment horizontal="right"/>
    </xf>
    <xf numFmtId="0" fontId="23" fillId="0" borderId="0" xfId="0" applyFont="1" applyAlignment="1">
      <alignment horizontal="right" wrapText="1"/>
    </xf>
    <xf numFmtId="173" fontId="1" fillId="0" borderId="0" xfId="1" applyNumberFormat="1" applyFont="1"/>
    <xf numFmtId="0" fontId="15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8" fontId="1" fillId="0" borderId="0" xfId="1" applyNumberFormat="1" applyFont="1" applyFill="1" applyBorder="1" applyAlignment="1"/>
    <xf numFmtId="0" fontId="14" fillId="0" borderId="0" xfId="0" applyFont="1" applyFill="1" applyBorder="1"/>
    <xf numFmtId="0" fontId="2" fillId="0" borderId="0" xfId="3" applyNumberFormat="1" applyFont="1" applyFill="1" applyBorder="1" applyAlignment="1">
      <alignment horizontal="right" vertical="center" wrapText="1"/>
    </xf>
    <xf numFmtId="173" fontId="6" fillId="0" borderId="0" xfId="1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/>
    <xf numFmtId="165" fontId="24" fillId="0" borderId="0" xfId="0" applyNumberFormat="1" applyFont="1" applyFill="1" applyBorder="1" applyAlignment="1"/>
    <xf numFmtId="3" fontId="24" fillId="0" borderId="0" xfId="0" applyNumberFormat="1" applyFont="1" applyFill="1" applyBorder="1" applyAlignment="1"/>
    <xf numFmtId="173" fontId="24" fillId="0" borderId="0" xfId="1" applyNumberFormat="1" applyFont="1" applyFill="1" applyBorder="1" applyAlignment="1">
      <alignment horizontal="right"/>
    </xf>
    <xf numFmtId="168" fontId="24" fillId="0" borderId="0" xfId="1" applyNumberFormat="1" applyFont="1" applyFill="1" applyBorder="1" applyAlignment="1"/>
    <xf numFmtId="173" fontId="24" fillId="0" borderId="0" xfId="1" applyNumberFormat="1" applyFont="1"/>
    <xf numFmtId="172" fontId="24" fillId="0" borderId="0" xfId="1" applyNumberFormat="1" applyFont="1" applyFill="1" applyBorder="1" applyAlignment="1">
      <alignment horizontal="right"/>
    </xf>
    <xf numFmtId="0" fontId="24" fillId="0" borderId="0" xfId="0" applyFont="1"/>
    <xf numFmtId="9" fontId="24" fillId="0" borderId="0" xfId="2" applyFont="1"/>
    <xf numFmtId="0" fontId="24" fillId="0" borderId="0" xfId="0" applyFont="1" applyFill="1" applyBorder="1"/>
    <xf numFmtId="169" fontId="24" fillId="0" borderId="0" xfId="0" applyNumberFormat="1" applyFont="1"/>
    <xf numFmtId="0" fontId="2" fillId="0" borderId="0" xfId="0" applyNumberFormat="1" applyFont="1" applyFill="1" applyBorder="1" applyAlignment="1" applyProtection="1">
      <alignment horizontal="left" vertical="center" indent="1"/>
      <protection locked="0" hidden="1"/>
    </xf>
    <xf numFmtId="0" fontId="24" fillId="0" borderId="0" xfId="0" applyNumberFormat="1" applyFont="1" applyFill="1" applyBorder="1" applyAlignment="1" applyProtection="1">
      <alignment horizontal="left" vertical="center" indent="1"/>
      <protection locked="0" hidden="1"/>
    </xf>
    <xf numFmtId="0" fontId="24" fillId="0" borderId="0" xfId="0" applyFont="1" applyAlignment="1">
      <alignment horizontal="right"/>
    </xf>
    <xf numFmtId="9" fontId="24" fillId="0" borderId="0" xfId="2" applyFont="1" applyBorder="1"/>
    <xf numFmtId="166" fontId="24" fillId="0" borderId="0" xfId="2" applyNumberFormat="1" applyFont="1"/>
    <xf numFmtId="0" fontId="24" fillId="0" borderId="0" xfId="0" applyFont="1" applyFill="1" applyBorder="1" applyAlignment="1"/>
    <xf numFmtId="0" fontId="0" fillId="0" borderId="0" xfId="0" applyFill="1" applyBorder="1"/>
    <xf numFmtId="0" fontId="12" fillId="0" borderId="0" xfId="0" applyFont="1" applyFill="1" applyBorder="1"/>
    <xf numFmtId="165" fontId="15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4" fillId="0" borderId="0" xfId="0" applyNumberFormat="1" applyFont="1" applyFill="1" applyBorder="1"/>
    <xf numFmtId="0" fontId="2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24" fillId="0" borderId="0" xfId="0" applyNumberFormat="1" applyFont="1" applyFill="1" applyBorder="1" applyAlignment="1">
      <alignment horizontal="left" vertical="center"/>
    </xf>
    <xf numFmtId="3" fontId="24" fillId="0" borderId="0" xfId="0" applyNumberFormat="1" applyFont="1" applyAlignment="1">
      <alignment horizontal="right" vertical="center"/>
    </xf>
    <xf numFmtId="167" fontId="24" fillId="0" borderId="0" xfId="0" applyNumberFormat="1" applyFont="1"/>
    <xf numFmtId="0" fontId="7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166" fontId="7" fillId="0" borderId="0" xfId="2" applyNumberFormat="1" applyFont="1" applyAlignment="1">
      <alignment horizontal="right"/>
    </xf>
    <xf numFmtId="173" fontId="6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9" fontId="1" fillId="0" borderId="0" xfId="2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170" fontId="15" fillId="0" borderId="0" xfId="0" quotePrefix="1" applyNumberFormat="1" applyFont="1" applyFill="1" applyBorder="1" applyAlignment="1">
      <alignment horizontal="right"/>
    </xf>
    <xf numFmtId="0" fontId="6" fillId="0" borderId="0" xfId="0" applyFont="1" applyFill="1" applyBorder="1"/>
    <xf numFmtId="173" fontId="6" fillId="0" borderId="0" xfId="1" applyNumberFormat="1" applyFont="1" applyFill="1" applyBorder="1"/>
    <xf numFmtId="0" fontId="14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 vertical="center" wrapText="1"/>
    </xf>
    <xf numFmtId="168" fontId="6" fillId="0" borderId="0" xfId="1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23" fillId="0" borderId="0" xfId="0" applyNumberFormat="1" applyFont="1" applyFill="1" applyBorder="1" applyAlignment="1">
      <alignment horizontal="center" vertical="center" wrapText="1"/>
    </xf>
    <xf numFmtId="169" fontId="6" fillId="0" borderId="0" xfId="1" applyNumberFormat="1" applyFont="1" applyAlignment="1">
      <alignment vertical="center"/>
    </xf>
    <xf numFmtId="0" fontId="24" fillId="0" borderId="0" xfId="0" applyFont="1" applyAlignment="1">
      <alignment vertical="center"/>
    </xf>
    <xf numFmtId="169" fontId="24" fillId="0" borderId="0" xfId="1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9" fontId="24" fillId="0" borderId="0" xfId="0" applyNumberFormat="1" applyFont="1"/>
    <xf numFmtId="0" fontId="24" fillId="0" borderId="0" xfId="0" applyFont="1" applyFill="1" applyBorder="1" applyAlignment="1">
      <alignment vertical="center"/>
    </xf>
    <xf numFmtId="9" fontId="24" fillId="0" borderId="0" xfId="2" applyFont="1" applyAlignment="1">
      <alignment horizontal="right"/>
    </xf>
    <xf numFmtId="9" fontId="24" fillId="0" borderId="0" xfId="2" applyNumberFormat="1" applyFont="1" applyAlignment="1">
      <alignment horizontal="right"/>
    </xf>
    <xf numFmtId="1" fontId="24" fillId="0" borderId="0" xfId="0" applyNumberFormat="1" applyFont="1"/>
    <xf numFmtId="1" fontId="24" fillId="0" borderId="0" xfId="0" applyNumberFormat="1" applyFont="1" applyAlignment="1">
      <alignment vertical="center"/>
    </xf>
    <xf numFmtId="9" fontId="24" fillId="0" borderId="0" xfId="2" applyFont="1" applyAlignment="1">
      <alignment vertical="center"/>
    </xf>
    <xf numFmtId="168" fontId="24" fillId="0" borderId="0" xfId="1" applyNumberFormat="1" applyFont="1" applyAlignment="1">
      <alignment vertical="center"/>
    </xf>
    <xf numFmtId="173" fontId="24" fillId="0" borderId="0" xfId="1" applyNumberFormat="1" applyFont="1" applyFill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right" wrapText="1"/>
    </xf>
    <xf numFmtId="1" fontId="1" fillId="0" borderId="0" xfId="0" applyNumberFormat="1" applyFont="1" applyBorder="1"/>
    <xf numFmtId="1" fontId="29" fillId="0" borderId="0" xfId="0" applyNumberFormat="1" applyFont="1" applyBorder="1"/>
    <xf numFmtId="0" fontId="21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1" fillId="0" borderId="2" xfId="0" applyFont="1" applyBorder="1" applyAlignment="1">
      <alignment horizontal="right" vertical="center"/>
    </xf>
    <xf numFmtId="168" fontId="21" fillId="6" borderId="0" xfId="1" applyNumberFormat="1" applyFont="1" applyFill="1" applyAlignment="1">
      <alignment horizontal="right" vertical="center"/>
    </xf>
    <xf numFmtId="168" fontId="22" fillId="0" borderId="0" xfId="1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 indent="2"/>
    </xf>
    <xf numFmtId="0" fontId="28" fillId="0" borderId="0" xfId="0" applyFont="1" applyFill="1" applyAlignment="1">
      <alignment vertical="center"/>
    </xf>
    <xf numFmtId="168" fontId="22" fillId="0" borderId="0" xfId="1" applyNumberFormat="1" applyFont="1" applyAlignment="1">
      <alignment horizontal="right" vertical="center"/>
    </xf>
    <xf numFmtId="0" fontId="22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 vertical="center" indent="3"/>
    </xf>
    <xf numFmtId="0" fontId="18" fillId="0" borderId="0" xfId="0" applyFont="1" applyAlignment="1">
      <alignment horizontal="left" vertical="center" indent="1"/>
    </xf>
    <xf numFmtId="0" fontId="28" fillId="6" borderId="0" xfId="0" applyFont="1" applyFill="1" applyAlignment="1">
      <alignment vertical="center"/>
    </xf>
    <xf numFmtId="3" fontId="21" fillId="6" borderId="0" xfId="0" applyNumberFormat="1" applyFont="1" applyFill="1" applyAlignment="1">
      <alignment horizontal="right" vertical="center"/>
    </xf>
    <xf numFmtId="0" fontId="28" fillId="0" borderId="1" xfId="0" applyFont="1" applyBorder="1" applyAlignment="1">
      <alignment vertical="center"/>
    </xf>
    <xf numFmtId="166" fontId="22" fillId="0" borderId="1" xfId="0" applyNumberFormat="1" applyFont="1" applyBorder="1" applyAlignment="1">
      <alignment horizontal="right" vertical="center"/>
    </xf>
    <xf numFmtId="174" fontId="1" fillId="0" borderId="0" xfId="0" applyNumberFormat="1" applyFont="1" applyFill="1" applyBorder="1" applyAlignment="1">
      <alignment horizontal="center"/>
    </xf>
    <xf numFmtId="9" fontId="1" fillId="0" borderId="0" xfId="2" applyNumberFormat="1" applyFont="1" applyFill="1" applyBorder="1" applyAlignment="1">
      <alignment horizontal="center"/>
    </xf>
    <xf numFmtId="174" fontId="24" fillId="0" borderId="0" xfId="0" applyNumberFormat="1" applyFont="1" applyFill="1" applyBorder="1" applyAlignment="1">
      <alignment horizontal="center"/>
    </xf>
    <xf numFmtId="9" fontId="24" fillId="0" borderId="0" xfId="2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21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49" fontId="9" fillId="7" borderId="0" xfId="0" applyNumberFormat="1" applyFont="1" applyFill="1"/>
    <xf numFmtId="0" fontId="28" fillId="0" borderId="0" xfId="0" applyFont="1" applyBorder="1" applyAlignment="1">
      <alignment vertical="center"/>
    </xf>
    <xf numFmtId="166" fontId="22" fillId="0" borderId="0" xfId="0" applyNumberFormat="1" applyFont="1" applyBorder="1" applyAlignment="1">
      <alignment horizontal="right" vertical="center"/>
    </xf>
    <xf numFmtId="166" fontId="0" fillId="0" borderId="0" xfId="2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/>
    <xf numFmtId="1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8" fontId="1" fillId="0" borderId="0" xfId="1" applyNumberFormat="1" applyFont="1" applyBorder="1"/>
    <xf numFmtId="168" fontId="6" fillId="0" borderId="0" xfId="1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0" borderId="4" xfId="0" applyFont="1" applyFill="1" applyBorder="1" applyAlignment="1"/>
    <xf numFmtId="166" fontId="7" fillId="0" borderId="0" xfId="0" applyNumberFormat="1" applyFont="1" applyAlignment="1"/>
    <xf numFmtId="1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2" applyNumberFormat="1" applyFont="1"/>
    <xf numFmtId="168" fontId="0" fillId="0" borderId="0" xfId="0" applyNumberFormat="1"/>
    <xf numFmtId="0" fontId="1" fillId="0" borderId="0" xfId="0" applyNumberFormat="1" applyFont="1" applyFill="1" applyBorder="1" applyAlignment="1"/>
    <xf numFmtId="9" fontId="6" fillId="0" borderId="0" xfId="0" applyNumberFormat="1" applyFont="1" applyAlignment="1">
      <alignment horizontal="right" vertical="center" wrapText="1"/>
    </xf>
    <xf numFmtId="175" fontId="1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31" fillId="0" borderId="0" xfId="0" applyNumberFormat="1" applyFont="1" applyFill="1" applyBorder="1"/>
    <xf numFmtId="164" fontId="1" fillId="0" borderId="0" xfId="0" applyNumberFormat="1" applyFont="1"/>
    <xf numFmtId="167" fontId="2" fillId="0" borderId="0" xfId="0" applyNumberFormat="1" applyFont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43" fontId="6" fillId="0" borderId="0" xfId="1" applyNumberFormat="1" applyFont="1"/>
    <xf numFmtId="166" fontId="6" fillId="0" borderId="0" xfId="0" applyNumberFormat="1" applyFont="1" applyAlignment="1">
      <alignment horizontal="right" vertical="center" wrapText="1"/>
    </xf>
    <xf numFmtId="166" fontId="6" fillId="0" borderId="0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/>
    </xf>
    <xf numFmtId="168" fontId="6" fillId="0" borderId="0" xfId="0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readingOrder="1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 vertical="center" wrapText="1"/>
    </xf>
    <xf numFmtId="166" fontId="15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right" vertical="center" wrapText="1"/>
      <protection locked="0"/>
    </xf>
    <xf numFmtId="169" fontId="7" fillId="0" borderId="0" xfId="0" applyNumberFormat="1" applyFont="1" applyAlignment="1">
      <alignment horizontal="right"/>
    </xf>
    <xf numFmtId="168" fontId="7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6" fontId="7" fillId="0" borderId="0" xfId="0" applyNumberFormat="1" applyFont="1" applyAlignment="1">
      <alignment horizontal="right"/>
    </xf>
    <xf numFmtId="170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70" fontId="1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0" fontId="15" fillId="0" borderId="0" xfId="0" quotePrefix="1" applyNumberFormat="1" applyFont="1" applyFill="1" applyBorder="1" applyAlignment="1">
      <alignment horizontal="right"/>
    </xf>
    <xf numFmtId="171" fontId="15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9" fontId="7" fillId="0" borderId="0" xfId="2" applyFont="1" applyAlignment="1">
      <alignment horizontal="right"/>
    </xf>
    <xf numFmtId="0" fontId="21" fillId="6" borderId="0" xfId="0" applyFont="1" applyFill="1" applyAlignment="1">
      <alignment vertical="center"/>
    </xf>
    <xf numFmtId="0" fontId="1" fillId="0" borderId="0" xfId="4" applyFont="1" applyFill="1" applyBorder="1" applyAlignment="1">
      <alignment horizontal="left" indent="1"/>
    </xf>
    <xf numFmtId="0" fontId="21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center"/>
    </xf>
    <xf numFmtId="0" fontId="28" fillId="0" borderId="2" xfId="0" applyFont="1" applyBorder="1" applyAlignment="1">
      <alignment vertical="center"/>
    </xf>
    <xf numFmtId="0" fontId="21" fillId="6" borderId="3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166" fontId="7" fillId="0" borderId="0" xfId="2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" fontId="6" fillId="0" borderId="0" xfId="1" applyNumberFormat="1" applyFont="1"/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0841180163214E-2"/>
          <c:y val="7.3953222788279704E-2"/>
          <c:w val="0.91894340891004445"/>
          <c:h val="0.659387006908580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'1.1'!$B$4</c:f>
              <c:strCache>
                <c:ptCount val="1"/>
                <c:pt idx="0">
                  <c:v> Power Stations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'1.1'!$C$4:$Y$4</c:f>
              <c:numCache>
                <c:formatCode>#,##0.0</c:formatCode>
                <c:ptCount val="23"/>
                <c:pt idx="0">
                  <c:v>1.5142326176449152</c:v>
                </c:pt>
                <c:pt idx="1">
                  <c:v>1.598926961333595</c:v>
                </c:pt>
                <c:pt idx="2">
                  <c:v>1.7389543751725725</c:v>
                </c:pt>
                <c:pt idx="3">
                  <c:v>1.6597013727639016</c:v>
                </c:pt>
                <c:pt idx="4">
                  <c:v>1.7301021362412186</c:v>
                </c:pt>
                <c:pt idx="5">
                  <c:v>1.7794970385940099</c:v>
                </c:pt>
                <c:pt idx="6">
                  <c:v>1.7787982801404776</c:v>
                </c:pt>
                <c:pt idx="7">
                  <c:v>1.8038542941790749</c:v>
                </c:pt>
                <c:pt idx="8">
                  <c:v>1.9000298253587702</c:v>
                </c:pt>
                <c:pt idx="9">
                  <c:v>1.8679314148059745</c:v>
                </c:pt>
                <c:pt idx="10">
                  <c:v>1.8159794781719851</c:v>
                </c:pt>
                <c:pt idx="11">
                  <c:v>1.9998863516089029</c:v>
                </c:pt>
                <c:pt idx="12">
                  <c:v>1.8441292331859718</c:v>
                </c:pt>
                <c:pt idx="13">
                  <c:v>1.6059079735803345</c:v>
                </c:pt>
                <c:pt idx="14">
                  <c:v>1.5491283130016475</c:v>
                </c:pt>
                <c:pt idx="15">
                  <c:v>1.7293430029687418</c:v>
                </c:pt>
                <c:pt idx="16">
                  <c:v>1.5195567860295007</c:v>
                </c:pt>
                <c:pt idx="17">
                  <c:v>1.3774669996134439</c:v>
                </c:pt>
                <c:pt idx="18">
                  <c:v>1.3386212340731845</c:v>
                </c:pt>
                <c:pt idx="19">
                  <c:v>1.1257303301670667</c:v>
                </c:pt>
                <c:pt idx="20">
                  <c:v>1.1090458148350988</c:v>
                </c:pt>
                <c:pt idx="21">
                  <c:v>1.1079181137259355</c:v>
                </c:pt>
                <c:pt idx="22">
                  <c:v>1.3511535436214972</c:v>
                </c:pt>
              </c:numCache>
            </c:numRef>
          </c:val>
        </c:ser>
        <c:ser>
          <c:idx val="1"/>
          <c:order val="1"/>
          <c:tx>
            <c:strRef>
              <c:f>'1.1'!$B$5</c:f>
              <c:strCache>
                <c:ptCount val="1"/>
                <c:pt idx="0">
                  <c:v> Residential &amp; Commercial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'1.1'!$C$5:$Y$5</c:f>
              <c:numCache>
                <c:formatCode>#,##0.0</c:formatCode>
                <c:ptCount val="23"/>
                <c:pt idx="0">
                  <c:v>3.630136397250356</c:v>
                </c:pt>
                <c:pt idx="1">
                  <c:v>3.39431181671655</c:v>
                </c:pt>
                <c:pt idx="2">
                  <c:v>3.0129487635906584</c:v>
                </c:pt>
                <c:pt idx="3">
                  <c:v>2.9150610536097572</c:v>
                </c:pt>
                <c:pt idx="4">
                  <c:v>2.7362702022155787</c:v>
                </c:pt>
                <c:pt idx="5">
                  <c:v>2.5631002925562396</c:v>
                </c:pt>
                <c:pt idx="6">
                  <c:v>2.3758918312129298</c:v>
                </c:pt>
                <c:pt idx="7">
                  <c:v>2.1772617578955584</c:v>
                </c:pt>
                <c:pt idx="8">
                  <c:v>2.2118779853619639</c:v>
                </c:pt>
                <c:pt idx="9">
                  <c:v>1.7341713314360698</c:v>
                </c:pt>
                <c:pt idx="10">
                  <c:v>1.6879461206848516</c:v>
                </c:pt>
                <c:pt idx="11">
                  <c:v>1.6614966882216327</c:v>
                </c:pt>
                <c:pt idx="12">
                  <c:v>1.629944755005019</c:v>
                </c:pt>
                <c:pt idx="13">
                  <c:v>1.5842026646609113</c:v>
                </c:pt>
                <c:pt idx="14">
                  <c:v>1.5343940573859705</c:v>
                </c:pt>
                <c:pt idx="15">
                  <c:v>1.6115919420018419</c:v>
                </c:pt>
                <c:pt idx="16">
                  <c:v>1.5973453601072003</c:v>
                </c:pt>
                <c:pt idx="17">
                  <c:v>1.674412685024824</c:v>
                </c:pt>
                <c:pt idx="18">
                  <c:v>1.7796583143412215</c:v>
                </c:pt>
                <c:pt idx="19">
                  <c:v>1.8470445760827956</c:v>
                </c:pt>
                <c:pt idx="20">
                  <c:v>1.7761740203749015</c:v>
                </c:pt>
                <c:pt idx="21">
                  <c:v>1.6470781437380613</c:v>
                </c:pt>
                <c:pt idx="22">
                  <c:v>1.6600832232152465</c:v>
                </c:pt>
              </c:numCache>
            </c:numRef>
          </c:val>
        </c:ser>
        <c:ser>
          <c:idx val="2"/>
          <c:order val="2"/>
          <c:tx>
            <c:strRef>
              <c:f>'1.1'!$B$6</c:f>
              <c:strCache>
                <c:ptCount val="1"/>
                <c:pt idx="0">
                  <c:v> Industrial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'1.1'!$C$6:$Y$6</c:f>
              <c:numCache>
                <c:formatCode>#,##0.0</c:formatCode>
                <c:ptCount val="23"/>
                <c:pt idx="0">
                  <c:v>1.734280587739645</c:v>
                </c:pt>
                <c:pt idx="1">
                  <c:v>1.7368322464990562</c:v>
                </c:pt>
                <c:pt idx="2">
                  <c:v>1.6230525940098315</c:v>
                </c:pt>
                <c:pt idx="3">
                  <c:v>1.6673510230906168</c:v>
                </c:pt>
                <c:pt idx="4">
                  <c:v>1.8174185145752357</c:v>
                </c:pt>
                <c:pt idx="5">
                  <c:v>1.802368849734187</c:v>
                </c:pt>
                <c:pt idx="6">
                  <c:v>1.8482928432020356</c:v>
                </c:pt>
                <c:pt idx="7">
                  <c:v>1.9729986241320352</c:v>
                </c:pt>
                <c:pt idx="8">
                  <c:v>2.154393158245433</c:v>
                </c:pt>
                <c:pt idx="9">
                  <c:v>2.2072268740820027</c:v>
                </c:pt>
                <c:pt idx="10">
                  <c:v>2.5407546824393741</c:v>
                </c:pt>
                <c:pt idx="11">
                  <c:v>2.6457282361200676</c:v>
                </c:pt>
                <c:pt idx="12">
                  <c:v>2.527593618446986</c:v>
                </c:pt>
                <c:pt idx="13">
                  <c:v>2.5169708741178054</c:v>
                </c:pt>
                <c:pt idx="14">
                  <c:v>2.7810732224035246</c:v>
                </c:pt>
                <c:pt idx="15">
                  <c:v>3.2332111802155907</c:v>
                </c:pt>
                <c:pt idx="16">
                  <c:v>3.0643942123321226</c:v>
                </c:pt>
                <c:pt idx="17">
                  <c:v>2.9285070708573153</c:v>
                </c:pt>
                <c:pt idx="18">
                  <c:v>2.6829615370494642</c:v>
                </c:pt>
                <c:pt idx="19">
                  <c:v>2.3151916959658818</c:v>
                </c:pt>
                <c:pt idx="20">
                  <c:v>2.4576634662547985</c:v>
                </c:pt>
                <c:pt idx="21">
                  <c:v>2.1814119789447646</c:v>
                </c:pt>
                <c:pt idx="22">
                  <c:v>2.1498768564404349</c:v>
                </c:pt>
              </c:numCache>
            </c:numRef>
          </c:val>
        </c:ser>
        <c:ser>
          <c:idx val="3"/>
          <c:order val="3"/>
          <c:tx>
            <c:strRef>
              <c:f>'1.1'!$B$7</c:f>
              <c:strCache>
                <c:ptCount val="1"/>
                <c:pt idx="0">
                  <c:v> Agriculture, Forestry and Fishing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'1.1'!$C$7:$Y$7</c:f>
              <c:numCache>
                <c:formatCode>#,##0.0</c:formatCode>
                <c:ptCount val="23"/>
                <c:pt idx="0">
                  <c:v>0.80600872135679991</c:v>
                </c:pt>
                <c:pt idx="1">
                  <c:v>0.79348608495360007</c:v>
                </c:pt>
                <c:pt idx="2">
                  <c:v>0.76316038788240004</c:v>
                </c:pt>
                <c:pt idx="3">
                  <c:v>0.72787646131200012</c:v>
                </c:pt>
                <c:pt idx="4">
                  <c:v>0.78626822489999992</c:v>
                </c:pt>
                <c:pt idx="5">
                  <c:v>0.85933288289519993</c:v>
                </c:pt>
                <c:pt idx="6">
                  <c:v>0.65970928706760013</c:v>
                </c:pt>
                <c:pt idx="7">
                  <c:v>0.65152541215439985</c:v>
                </c:pt>
                <c:pt idx="8">
                  <c:v>0.61735451933520002</c:v>
                </c:pt>
                <c:pt idx="9">
                  <c:v>0.62289516239999998</c:v>
                </c:pt>
                <c:pt idx="10">
                  <c:v>0.61817845501440016</c:v>
                </c:pt>
                <c:pt idx="11">
                  <c:v>0.59720004522719994</c:v>
                </c:pt>
                <c:pt idx="12">
                  <c:v>0.5599665526751999</c:v>
                </c:pt>
                <c:pt idx="13">
                  <c:v>0.58539716842926781</c:v>
                </c:pt>
                <c:pt idx="14">
                  <c:v>0.53770990817879227</c:v>
                </c:pt>
                <c:pt idx="15">
                  <c:v>0.53106229577511121</c:v>
                </c:pt>
                <c:pt idx="16">
                  <c:v>0.47485744685633952</c:v>
                </c:pt>
                <c:pt idx="17">
                  <c:v>0.42300411465008114</c:v>
                </c:pt>
                <c:pt idx="18">
                  <c:v>0.4180003680232629</c:v>
                </c:pt>
                <c:pt idx="19">
                  <c:v>0.33640909131183083</c:v>
                </c:pt>
                <c:pt idx="20">
                  <c:v>0.29646990726410116</c:v>
                </c:pt>
                <c:pt idx="21">
                  <c:v>0.25669729222960525</c:v>
                </c:pt>
                <c:pt idx="22">
                  <c:v>0.22860008655350886</c:v>
                </c:pt>
              </c:numCache>
            </c:numRef>
          </c:val>
        </c:ser>
        <c:ser>
          <c:idx val="4"/>
          <c:order val="4"/>
          <c:tx>
            <c:strRef>
              <c:f>'1.1'!$B$8</c:f>
              <c:strCache>
                <c:ptCount val="1"/>
                <c:pt idx="0">
                  <c:v> Transport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'1.1'!$C$8:$Y$8</c:f>
              <c:numCache>
                <c:formatCode>#,##0.0</c:formatCode>
                <c:ptCount val="23"/>
                <c:pt idx="0">
                  <c:v>2.6707950446846631</c:v>
                </c:pt>
                <c:pt idx="1">
                  <c:v>2.8852972649367108</c:v>
                </c:pt>
                <c:pt idx="2">
                  <c:v>3.137763586911213</c:v>
                </c:pt>
                <c:pt idx="3">
                  <c:v>3.1837517348668265</c:v>
                </c:pt>
                <c:pt idx="4">
                  <c:v>3.3563507765547449</c:v>
                </c:pt>
                <c:pt idx="5">
                  <c:v>3.2936688675077903</c:v>
                </c:pt>
                <c:pt idx="6">
                  <c:v>3.8840967967303692</c:v>
                </c:pt>
                <c:pt idx="7">
                  <c:v>3.7813173412353409</c:v>
                </c:pt>
                <c:pt idx="8">
                  <c:v>4.3840938956395181</c:v>
                </c:pt>
                <c:pt idx="9">
                  <c:v>4.3705883365605018</c:v>
                </c:pt>
                <c:pt idx="10">
                  <c:v>4.4940764865438556</c:v>
                </c:pt>
                <c:pt idx="11">
                  <c:v>4.3663434521793469</c:v>
                </c:pt>
                <c:pt idx="12">
                  <c:v>4.1379099623382576</c:v>
                </c:pt>
                <c:pt idx="13">
                  <c:v>3.9105281352930645</c:v>
                </c:pt>
                <c:pt idx="14">
                  <c:v>3.9732098462963936</c:v>
                </c:pt>
                <c:pt idx="15">
                  <c:v>3.5930305429727101</c:v>
                </c:pt>
                <c:pt idx="16">
                  <c:v>3.6355789169952404</c:v>
                </c:pt>
                <c:pt idx="17">
                  <c:v>3.5780460144021031</c:v>
                </c:pt>
                <c:pt idx="18">
                  <c:v>3.2351386963824078</c:v>
                </c:pt>
                <c:pt idx="19">
                  <c:v>2.920877447915907</c:v>
                </c:pt>
                <c:pt idx="20">
                  <c:v>2.6859565076635001</c:v>
                </c:pt>
                <c:pt idx="21">
                  <c:v>2.567333525327339</c:v>
                </c:pt>
                <c:pt idx="22">
                  <c:v>2.430513657835276</c:v>
                </c:pt>
              </c:numCache>
            </c:numRef>
          </c:val>
        </c:ser>
        <c:ser>
          <c:idx val="5"/>
          <c:order val="5"/>
          <c:tx>
            <c:strRef>
              <c:f>'1.1'!$B$9</c:f>
              <c:strCache>
                <c:ptCount val="1"/>
                <c:pt idx="0">
                  <c:v> Other </c:v>
                </c:pt>
              </c:strCache>
            </c:strRef>
          </c:tx>
          <c:invertIfNegative val="0"/>
          <c:cat>
            <c:numRef>
              <c:f>'1.1'!$C$3:$Y$3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'1.1'!$C$9:$Y$9</c:f>
              <c:numCache>
                <c:formatCode>#,##0.0</c:formatCode>
                <c:ptCount val="23"/>
                <c:pt idx="0">
                  <c:v>6.9840807235919997E-2</c:v>
                </c:pt>
                <c:pt idx="1">
                  <c:v>7.4021676155359997E-2</c:v>
                </c:pt>
                <c:pt idx="2">
                  <c:v>6.4674855711200019E-2</c:v>
                </c:pt>
                <c:pt idx="3">
                  <c:v>6.0333680552800001E-2</c:v>
                </c:pt>
                <c:pt idx="4">
                  <c:v>6.4946009580680003E-2</c:v>
                </c:pt>
                <c:pt idx="5">
                  <c:v>6.4571923870600012E-2</c:v>
                </c:pt>
                <c:pt idx="6">
                  <c:v>6.7515161074280003E-2</c:v>
                </c:pt>
                <c:pt idx="7">
                  <c:v>7.3195051174120007E-2</c:v>
                </c:pt>
                <c:pt idx="8">
                  <c:v>8.4241053944279998E-2</c:v>
                </c:pt>
                <c:pt idx="9">
                  <c:v>7.9984816648439996E-2</c:v>
                </c:pt>
                <c:pt idx="10">
                  <c:v>9.9999095353200007E-2</c:v>
                </c:pt>
                <c:pt idx="11">
                  <c:v>0.10861205944996</c:v>
                </c:pt>
                <c:pt idx="12">
                  <c:v>0.10891016493118399</c:v>
                </c:pt>
                <c:pt idx="13">
                  <c:v>0.10873331219896001</c:v>
                </c:pt>
                <c:pt idx="14">
                  <c:v>0.10523474170537046</c:v>
                </c:pt>
                <c:pt idx="15">
                  <c:v>0.11736182994063139</c:v>
                </c:pt>
                <c:pt idx="16">
                  <c:v>0.11891471057618437</c:v>
                </c:pt>
                <c:pt idx="17">
                  <c:v>0.11703950529851131</c:v>
                </c:pt>
                <c:pt idx="18">
                  <c:v>0.1103422449245953</c:v>
                </c:pt>
                <c:pt idx="19">
                  <c:v>0.10234240989069904</c:v>
                </c:pt>
                <c:pt idx="20">
                  <c:v>8.3568775518143387E-2</c:v>
                </c:pt>
                <c:pt idx="21">
                  <c:v>6.3563839631599187E-2</c:v>
                </c:pt>
                <c:pt idx="22">
                  <c:v>6.5098689762685472E-2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731456"/>
        <c:axId val="283733376"/>
      </c:barChart>
      <c:catAx>
        <c:axId val="28373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E" b="0" i="1"/>
                  <a:t>000 tonnes PM</a:t>
                </a:r>
                <a:r>
                  <a:rPr lang="en-IE" sz="500" b="0" i="1"/>
                  <a:t>2.5</a:t>
                </a:r>
              </a:p>
            </c:rich>
          </c:tx>
          <c:layout>
            <c:manualLayout>
              <c:xMode val="edge"/>
              <c:yMode val="edge"/>
              <c:x val="0.88938377053150841"/>
              <c:y val="3.6466234821862882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3733376"/>
        <c:crosses val="autoZero"/>
        <c:auto val="1"/>
        <c:lblAlgn val="ctr"/>
        <c:lblOffset val="100"/>
        <c:noMultiLvlLbl val="0"/>
      </c:catAx>
      <c:valAx>
        <c:axId val="283733376"/>
        <c:scaling>
          <c:orientation val="minMax"/>
        </c:scaling>
        <c:delete val="0"/>
        <c:axPos val="r"/>
        <c:majorGridlines/>
        <c:numFmt formatCode="#,##0" sourceLinked="0"/>
        <c:majorTickMark val="none"/>
        <c:minorTickMark val="none"/>
        <c:tickLblPos val="nextTo"/>
        <c:crossAx val="28373145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1.4080104393730442E-2"/>
          <c:y val="0.83923041340700932"/>
          <c:w val="0.96431689660573217"/>
          <c:h val="0.134668570055033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30911702074978"/>
          <c:y val="3.7986700865997078E-2"/>
          <c:w val="0.71510597731887293"/>
          <c:h val="0.8646237731342497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'2.3'!$B$4:$B$31</c:f>
              <c:strCache>
                <c:ptCount val="28"/>
                <c:pt idx="0">
                  <c:v>Luxembourg</c:v>
                </c:pt>
                <c:pt idx="1">
                  <c:v>Estonia</c:v>
                </c:pt>
                <c:pt idx="2">
                  <c:v>Czech Republic</c:v>
                </c:pt>
                <c:pt idx="3">
                  <c:v>Ireland</c:v>
                </c:pt>
                <c:pt idx="4">
                  <c:v>Finland</c:v>
                </c:pt>
                <c:pt idx="5">
                  <c:v>Netherlands</c:v>
                </c:pt>
                <c:pt idx="6">
                  <c:v>Germany</c:v>
                </c:pt>
                <c:pt idx="7">
                  <c:v>Belgium</c:v>
                </c:pt>
                <c:pt idx="8">
                  <c:v>Cyprus</c:v>
                </c:pt>
                <c:pt idx="9">
                  <c:v>Poland</c:v>
                </c:pt>
                <c:pt idx="10">
                  <c:v>Greece</c:v>
                </c:pt>
                <c:pt idx="11">
                  <c:v>Denmark</c:v>
                </c:pt>
                <c:pt idx="12">
                  <c:v>Austria</c:v>
                </c:pt>
                <c:pt idx="13">
                  <c:v>Slovenia</c:v>
                </c:pt>
                <c:pt idx="14">
                  <c:v>EU</c:v>
                </c:pt>
                <c:pt idx="15">
                  <c:v>Bulgaria</c:v>
                </c:pt>
                <c:pt idx="16">
                  <c:v>United Kingdom</c:v>
                </c:pt>
                <c:pt idx="17">
                  <c:v>Slovakia</c:v>
                </c:pt>
                <c:pt idx="18">
                  <c:v>Italy</c:v>
                </c:pt>
                <c:pt idx="19">
                  <c:v>Spain</c:v>
                </c:pt>
                <c:pt idx="20">
                  <c:v>France</c:v>
                </c:pt>
                <c:pt idx="21">
                  <c:v>Malta</c:v>
                </c:pt>
                <c:pt idx="22">
                  <c:v>Lithuania</c:v>
                </c:pt>
                <c:pt idx="23">
                  <c:v>Hungary</c:v>
                </c:pt>
                <c:pt idx="24">
                  <c:v>Portugal</c:v>
                </c:pt>
                <c:pt idx="25">
                  <c:v>Sweden</c:v>
                </c:pt>
                <c:pt idx="26">
                  <c:v>Romania</c:v>
                </c:pt>
                <c:pt idx="27">
                  <c:v>Latvia</c:v>
                </c:pt>
              </c:strCache>
            </c:strRef>
          </c:cat>
          <c:val>
            <c:numRef>
              <c:f>'2.3'!$C$4:$C$31</c:f>
              <c:numCache>
                <c:formatCode>_-* #,##0.0_-;\-* #,##0.0_-;_-* "-"??_-;_-@_-</c:formatCode>
                <c:ptCount val="28"/>
                <c:pt idx="0">
                  <c:v>23.636127161005099</c:v>
                </c:pt>
                <c:pt idx="1">
                  <c:v>15.6362264544304</c:v>
                </c:pt>
                <c:pt idx="2">
                  <c:v>12.729944542242601</c:v>
                </c:pt>
                <c:pt idx="3">
                  <c:v>12.5827856682444</c:v>
                </c:pt>
                <c:pt idx="4">
                  <c:v>12.46798412215</c:v>
                </c:pt>
                <c:pt idx="5">
                  <c:v>11.670344432773501</c:v>
                </c:pt>
                <c:pt idx="6">
                  <c:v>11.210729276886701</c:v>
                </c:pt>
                <c:pt idx="7">
                  <c:v>10.9240494412456</c:v>
                </c:pt>
                <c:pt idx="8">
                  <c:v>10.901295952408001</c:v>
                </c:pt>
                <c:pt idx="9">
                  <c:v>10.3657133745156</c:v>
                </c:pt>
                <c:pt idx="10">
                  <c:v>10.1720767958638</c:v>
                </c:pt>
                <c:pt idx="11">
                  <c:v>10.1154852197928</c:v>
                </c:pt>
                <c:pt idx="12">
                  <c:v>9.8571052112852904</c:v>
                </c:pt>
                <c:pt idx="13">
                  <c:v>9.5158959957658098</c:v>
                </c:pt>
                <c:pt idx="14">
                  <c:v>9.0575060980807809</c:v>
                </c:pt>
                <c:pt idx="15">
                  <c:v>8.9740009764449802</c:v>
                </c:pt>
                <c:pt idx="16">
                  <c:v>8.8393210202519992</c:v>
                </c:pt>
                <c:pt idx="17">
                  <c:v>8.4000774773951292</c:v>
                </c:pt>
                <c:pt idx="18">
                  <c:v>8.0623569782418993</c:v>
                </c:pt>
                <c:pt idx="19">
                  <c:v>7.5939646785429504</c:v>
                </c:pt>
                <c:pt idx="20">
                  <c:v>7.4704728429449503</c:v>
                </c:pt>
                <c:pt idx="21">
                  <c:v>7.2654074512580902</c:v>
                </c:pt>
                <c:pt idx="22">
                  <c:v>7.0797943544931696</c:v>
                </c:pt>
                <c:pt idx="23">
                  <c:v>6.6242315531520504</c:v>
                </c:pt>
                <c:pt idx="24">
                  <c:v>6.6198833776782697</c:v>
                </c:pt>
                <c:pt idx="25">
                  <c:v>6.5263112715842304</c:v>
                </c:pt>
                <c:pt idx="26">
                  <c:v>5.7600916589607003</c:v>
                </c:pt>
                <c:pt idx="27">
                  <c:v>5.5404209908544999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201344"/>
        <c:axId val="284202880"/>
      </c:barChart>
      <c:catAx>
        <c:axId val="284201344"/>
        <c:scaling>
          <c:orientation val="minMax"/>
        </c:scaling>
        <c:delete val="0"/>
        <c:axPos val="l"/>
        <c:majorTickMark val="none"/>
        <c:minorTickMark val="none"/>
        <c:tickLblPos val="nextTo"/>
        <c:crossAx val="284202880"/>
        <c:crosses val="autoZero"/>
        <c:auto val="1"/>
        <c:lblAlgn val="ctr"/>
        <c:lblOffset val="100"/>
        <c:noMultiLvlLbl val="0"/>
      </c:catAx>
      <c:valAx>
        <c:axId val="284202880"/>
        <c:scaling>
          <c:orientation val="minMax"/>
          <c:max val="2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E" sz="800" b="0" i="1" u="none" strike="noStrike" baseline="0">
                    <a:effectLst/>
                  </a:rPr>
                  <a:t>tonnes CO2 eq. per capita</a:t>
                </a:r>
                <a:r>
                  <a:rPr lang="en-IE" sz="800" b="0" i="1" u="none" strike="noStrike" baseline="0"/>
                  <a:t> </a:t>
                </a:r>
                <a:endParaRPr lang="en-IE" b="0" i="1"/>
              </a:p>
            </c:rich>
          </c:tx>
          <c:layout>
            <c:manualLayout>
              <c:xMode val="edge"/>
              <c:yMode val="edge"/>
              <c:x val="0.68737409003119898"/>
              <c:y val="7.4856732310211562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420134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10435850214856E-2"/>
          <c:y val="8.3478245627616909E-2"/>
          <c:w val="0.90215880473504351"/>
          <c:h val="0.725879497728266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Energy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'2.5'!$C$5:$C$27</c:f>
              <c:numCache>
                <c:formatCode>0%</c:formatCode>
                <c:ptCount val="23"/>
                <c:pt idx="0">
                  <c:v>0.20580225939746991</c:v>
                </c:pt>
                <c:pt idx="1">
                  <c:v>0.21112257993489031</c:v>
                </c:pt>
                <c:pt idx="2">
                  <c:v>0.22295060787932755</c:v>
                </c:pt>
                <c:pt idx="3">
                  <c:v>0.22194483224988387</c:v>
                </c:pt>
                <c:pt idx="4">
                  <c:v>0.22224083275730561</c:v>
                </c:pt>
                <c:pt idx="5">
                  <c:v>0.22945774059035923</c:v>
                </c:pt>
                <c:pt idx="6">
                  <c:v>0.23328852408191819</c:v>
                </c:pt>
                <c:pt idx="7">
                  <c:v>0.23816995511876485</c:v>
                </c:pt>
                <c:pt idx="8">
                  <c:v>0.23362245918413688</c:v>
                </c:pt>
                <c:pt idx="9">
                  <c:v>0.2406416507659544</c:v>
                </c:pt>
                <c:pt idx="10">
                  <c:v>0.2378588063229318</c:v>
                </c:pt>
                <c:pt idx="11">
                  <c:v>0.24943585249943659</c:v>
                </c:pt>
                <c:pt idx="12">
                  <c:v>0.24178545676491406</c:v>
                </c:pt>
                <c:pt idx="13">
                  <c:v>0.23935870657227948</c:v>
                </c:pt>
                <c:pt idx="14">
                  <c:v>0.22637060225947614</c:v>
                </c:pt>
                <c:pt idx="15">
                  <c:v>0.22721838852258247</c:v>
                </c:pt>
                <c:pt idx="16">
                  <c:v>0.2179602755339409</c:v>
                </c:pt>
                <c:pt idx="17">
                  <c:v>0.2134701509098316</c:v>
                </c:pt>
                <c:pt idx="18">
                  <c:v>0.21617489147480623</c:v>
                </c:pt>
                <c:pt idx="19">
                  <c:v>0.21044014314399243</c:v>
                </c:pt>
                <c:pt idx="20">
                  <c:v>0.21592717616440474</c:v>
                </c:pt>
                <c:pt idx="21">
                  <c:v>0.20725866909878804</c:v>
                </c:pt>
                <c:pt idx="22">
                  <c:v>0.21899153845437727</c:v>
                </c:pt>
              </c:numCache>
            </c:numRef>
          </c:val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'2.5'!$D$5:$D$27</c:f>
              <c:numCache>
                <c:formatCode>0%</c:formatCode>
                <c:ptCount val="23"/>
                <c:pt idx="0">
                  <c:v>0.13492650324922414</c:v>
                </c:pt>
                <c:pt idx="1">
                  <c:v>0.13385218970231488</c:v>
                </c:pt>
                <c:pt idx="2">
                  <c:v>0.11891635215297498</c:v>
                </c:pt>
                <c:pt idx="3">
                  <c:v>0.11737437857608257</c:v>
                </c:pt>
                <c:pt idx="4">
                  <c:v>0.11163525676807527</c:v>
                </c:pt>
                <c:pt idx="5">
                  <c:v>0.10877955524882719</c:v>
                </c:pt>
                <c:pt idx="6">
                  <c:v>0.10708102446652598</c:v>
                </c:pt>
                <c:pt idx="7">
                  <c:v>9.9133958843562797E-2</c:v>
                </c:pt>
                <c:pt idx="8">
                  <c:v>0.10262945207496739</c:v>
                </c:pt>
                <c:pt idx="9">
                  <c:v>9.574967806161723E-2</c:v>
                </c:pt>
                <c:pt idx="10">
                  <c:v>9.4277499127322376E-2</c:v>
                </c:pt>
                <c:pt idx="11">
                  <c:v>9.5467464389589363E-2</c:v>
                </c:pt>
                <c:pt idx="12">
                  <c:v>9.7009014435195356E-2</c:v>
                </c:pt>
                <c:pt idx="13">
                  <c:v>9.9096606775333287E-2</c:v>
                </c:pt>
                <c:pt idx="14">
                  <c:v>0.10215268661738659</c:v>
                </c:pt>
                <c:pt idx="15">
                  <c:v>0.10399079111695798</c:v>
                </c:pt>
                <c:pt idx="16">
                  <c:v>0.10307171179943218</c:v>
                </c:pt>
                <c:pt idx="17">
                  <c:v>0.10093496796211242</c:v>
                </c:pt>
                <c:pt idx="18">
                  <c:v>0.11015074563073682</c:v>
                </c:pt>
                <c:pt idx="19">
                  <c:v>0.11933058963132846</c:v>
                </c:pt>
                <c:pt idx="20">
                  <c:v>0.12590210410167421</c:v>
                </c:pt>
                <c:pt idx="21">
                  <c:v>0.1139652535363225</c:v>
                </c:pt>
                <c:pt idx="22">
                  <c:v>0.10581281026046763</c:v>
                </c:pt>
              </c:numCache>
            </c:numRef>
          </c:val>
        </c:ser>
        <c:ser>
          <c:idx val="2"/>
          <c:order val="2"/>
          <c:tx>
            <c:strRef>
              <c:f>'2.5'!$E$4</c:f>
              <c:strCache>
                <c:ptCount val="1"/>
                <c:pt idx="0">
                  <c:v>Industry &amp; Commercial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'2.5'!$E$5:$E$27</c:f>
              <c:numCache>
                <c:formatCode>0%</c:formatCode>
                <c:ptCount val="23"/>
                <c:pt idx="0">
                  <c:v>0.17286714354045132</c:v>
                </c:pt>
                <c:pt idx="1">
                  <c:v>0.16793897208622854</c:v>
                </c:pt>
                <c:pt idx="2">
                  <c:v>0.16030030766108905</c:v>
                </c:pt>
                <c:pt idx="3">
                  <c:v>0.16326460573795085</c:v>
                </c:pt>
                <c:pt idx="4">
                  <c:v>0.17171468670968498</c:v>
                </c:pt>
                <c:pt idx="5">
                  <c:v>0.16564170675763723</c:v>
                </c:pt>
                <c:pt idx="6">
                  <c:v>0.16129763711318751</c:v>
                </c:pt>
                <c:pt idx="7">
                  <c:v>0.17100659680641689</c:v>
                </c:pt>
                <c:pt idx="8">
                  <c:v>0.160941591753856</c:v>
                </c:pt>
                <c:pt idx="9">
                  <c:v>0.1647354151971494</c:v>
                </c:pt>
                <c:pt idx="10">
                  <c:v>0.1822237423079241</c:v>
                </c:pt>
                <c:pt idx="11">
                  <c:v>0.17913436190166826</c:v>
                </c:pt>
                <c:pt idx="12">
                  <c:v>0.17103383477960654</c:v>
                </c:pt>
                <c:pt idx="13">
                  <c:v>0.16595585852766642</c:v>
                </c:pt>
                <c:pt idx="14">
                  <c:v>0.16928090673015547</c:v>
                </c:pt>
                <c:pt idx="15">
                  <c:v>0.17446595363091266</c:v>
                </c:pt>
                <c:pt idx="16">
                  <c:v>0.17119672484040796</c:v>
                </c:pt>
                <c:pt idx="17">
                  <c:v>0.17559683844118906</c:v>
                </c:pt>
                <c:pt idx="18">
                  <c:v>0.17445135038866189</c:v>
                </c:pt>
                <c:pt idx="19">
                  <c:v>0.15257203208171691</c:v>
                </c:pt>
                <c:pt idx="20">
                  <c:v>0.15132905376254094</c:v>
                </c:pt>
                <c:pt idx="21">
                  <c:v>0.15124722621750955</c:v>
                </c:pt>
                <c:pt idx="22">
                  <c:v>0.15300356807920118</c:v>
                </c:pt>
              </c:numCache>
            </c:numRef>
          </c:val>
        </c:ser>
        <c:ser>
          <c:idx val="3"/>
          <c:order val="3"/>
          <c:tx>
            <c:strRef>
              <c:f>'2.5'!$F$4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'2.5'!$F$5:$F$27</c:f>
              <c:numCache>
                <c:formatCode>0%</c:formatCode>
                <c:ptCount val="23"/>
                <c:pt idx="0">
                  <c:v>0.36866370761650558</c:v>
                </c:pt>
                <c:pt idx="1">
                  <c:v>0.36629301430677297</c:v>
                </c:pt>
                <c:pt idx="2">
                  <c:v>0.36842777941682375</c:v>
                </c:pt>
                <c:pt idx="3">
                  <c:v>0.36822925773096732</c:v>
                </c:pt>
                <c:pt idx="4">
                  <c:v>0.36325162829980862</c:v>
                </c:pt>
                <c:pt idx="5">
                  <c:v>0.36205364433415776</c:v>
                </c:pt>
                <c:pt idx="6">
                  <c:v>0.35334365964401887</c:v>
                </c:pt>
                <c:pt idx="7">
                  <c:v>0.34715476589640837</c:v>
                </c:pt>
                <c:pt idx="8">
                  <c:v>0.34215415829434059</c:v>
                </c:pt>
                <c:pt idx="9">
                  <c:v>0.3304029234839681</c:v>
                </c:pt>
                <c:pt idx="10">
                  <c:v>0.30613490815153088</c:v>
                </c:pt>
                <c:pt idx="11">
                  <c:v>0.29225310820164307</c:v>
                </c:pt>
                <c:pt idx="12">
                  <c:v>0.29714105096895777</c:v>
                </c:pt>
                <c:pt idx="13">
                  <c:v>0.29856195801933422</c:v>
                </c:pt>
                <c:pt idx="14">
                  <c:v>0.29635611125669864</c:v>
                </c:pt>
                <c:pt idx="15">
                  <c:v>0.28446146175759035</c:v>
                </c:pt>
                <c:pt idx="16">
                  <c:v>0.28393396809803634</c:v>
                </c:pt>
                <c:pt idx="17">
                  <c:v>0.28014333027393151</c:v>
                </c:pt>
                <c:pt idx="18">
                  <c:v>0.28068498235139111</c:v>
                </c:pt>
                <c:pt idx="19">
                  <c:v>0.30068215450552405</c:v>
                </c:pt>
                <c:pt idx="20">
                  <c:v>0.3033026383442598</c:v>
                </c:pt>
                <c:pt idx="21">
                  <c:v>0.31348776545080664</c:v>
                </c:pt>
                <c:pt idx="22">
                  <c:v>0.31875060680547734</c:v>
                </c:pt>
              </c:numCache>
            </c:numRef>
          </c:val>
        </c:ser>
        <c:ser>
          <c:idx val="4"/>
          <c:order val="4"/>
          <c:tx>
            <c:strRef>
              <c:f>'2.5'!$G$4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'2.5'!$G$5:$G$27</c:f>
              <c:numCache>
                <c:formatCode>0%</c:formatCode>
                <c:ptCount val="23"/>
                <c:pt idx="0">
                  <c:v>9.2702183308184471E-2</c:v>
                </c:pt>
                <c:pt idx="1">
                  <c:v>9.4623042429049106E-2</c:v>
                </c:pt>
                <c:pt idx="2">
                  <c:v>0.10216400174719911</c:v>
                </c:pt>
                <c:pt idx="3">
                  <c:v>0.1012667840229859</c:v>
                </c:pt>
                <c:pt idx="4">
                  <c:v>0.10315079144437631</c:v>
                </c:pt>
                <c:pt idx="5">
                  <c:v>0.1059189653080085</c:v>
                </c:pt>
                <c:pt idx="6">
                  <c:v>0.11926146985110495</c:v>
                </c:pt>
                <c:pt idx="7">
                  <c:v>0.12286671956372362</c:v>
                </c:pt>
                <c:pt idx="8">
                  <c:v>0.13904220067144363</c:v>
                </c:pt>
                <c:pt idx="9">
                  <c:v>0.14678751723687905</c:v>
                </c:pt>
                <c:pt idx="10">
                  <c:v>0.15790533607722654</c:v>
                </c:pt>
                <c:pt idx="11">
                  <c:v>0.16095023195186295</c:v>
                </c:pt>
                <c:pt idx="12">
                  <c:v>0.16823120033440675</c:v>
                </c:pt>
                <c:pt idx="13">
                  <c:v>0.17092951151171637</c:v>
                </c:pt>
                <c:pt idx="14">
                  <c:v>0.18223187414086989</c:v>
                </c:pt>
                <c:pt idx="15">
                  <c:v>0.18831104887301886</c:v>
                </c:pt>
                <c:pt idx="16">
                  <c:v>0.20098263731385435</c:v>
                </c:pt>
                <c:pt idx="17">
                  <c:v>0.21194530767660544</c:v>
                </c:pt>
                <c:pt idx="18">
                  <c:v>0.20210832293525713</c:v>
                </c:pt>
                <c:pt idx="19">
                  <c:v>0.20104315611217011</c:v>
                </c:pt>
                <c:pt idx="20">
                  <c:v>0.18750009697309505</c:v>
                </c:pt>
                <c:pt idx="21">
                  <c:v>0.19554767355201899</c:v>
                </c:pt>
                <c:pt idx="22">
                  <c:v>0.18623252760359923</c:v>
                </c:pt>
              </c:numCache>
            </c:numRef>
          </c:val>
        </c:ser>
        <c:ser>
          <c:idx val="5"/>
          <c:order val="5"/>
          <c:tx>
            <c:strRef>
              <c:f>'2.5'!$H$4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'2.5'!$B$5:$B$27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'2.5'!$H$5:$H$27</c:f>
              <c:numCache>
                <c:formatCode>0%</c:formatCode>
                <c:ptCount val="23"/>
                <c:pt idx="0">
                  <c:v>2.5038202888164537E-2</c:v>
                </c:pt>
                <c:pt idx="1">
                  <c:v>2.6170201540744231E-2</c:v>
                </c:pt>
                <c:pt idx="2">
                  <c:v>2.7240951142585536E-2</c:v>
                </c:pt>
                <c:pt idx="3">
                  <c:v>2.7920141682129387E-2</c:v>
                </c:pt>
                <c:pt idx="4">
                  <c:v>2.8006804020749194E-2</c:v>
                </c:pt>
                <c:pt idx="5">
                  <c:v>2.814838776101003E-2</c:v>
                </c:pt>
                <c:pt idx="6">
                  <c:v>2.5727684843244447E-2</c:v>
                </c:pt>
                <c:pt idx="7">
                  <c:v>2.166800377112334E-2</c:v>
                </c:pt>
                <c:pt idx="8">
                  <c:v>2.1610138021255582E-2</c:v>
                </c:pt>
                <c:pt idx="9">
                  <c:v>2.1682815254431911E-2</c:v>
                </c:pt>
                <c:pt idx="10">
                  <c:v>2.1599708013064243E-2</c:v>
                </c:pt>
                <c:pt idx="11">
                  <c:v>2.2758981055799654E-2</c:v>
                </c:pt>
                <c:pt idx="12">
                  <c:v>2.4799442716919556E-2</c:v>
                </c:pt>
                <c:pt idx="13">
                  <c:v>2.6097358593670125E-2</c:v>
                </c:pt>
                <c:pt idx="14">
                  <c:v>2.3607818995413324E-2</c:v>
                </c:pt>
                <c:pt idx="15">
                  <c:v>2.1552356098937752E-2</c:v>
                </c:pt>
                <c:pt idx="16">
                  <c:v>2.2854682414328364E-2</c:v>
                </c:pt>
                <c:pt idx="17">
                  <c:v>1.7909404736330004E-2</c:v>
                </c:pt>
                <c:pt idx="18">
                  <c:v>1.6429707219146713E-2</c:v>
                </c:pt>
                <c:pt idx="19">
                  <c:v>1.5931924525268017E-2</c:v>
                </c:pt>
                <c:pt idx="20">
                  <c:v>1.6038930654025327E-2</c:v>
                </c:pt>
                <c:pt idx="21">
                  <c:v>1.8493412144554206E-2</c:v>
                </c:pt>
                <c:pt idx="22">
                  <c:v>1.7208948796877382E-2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317952"/>
        <c:axId val="284340224"/>
      </c:barChart>
      <c:catAx>
        <c:axId val="284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340224"/>
        <c:crosses val="autoZero"/>
        <c:auto val="1"/>
        <c:lblAlgn val="ctr"/>
        <c:lblOffset val="100"/>
        <c:noMultiLvlLbl val="0"/>
      </c:catAx>
      <c:valAx>
        <c:axId val="284340224"/>
        <c:scaling>
          <c:orientation val="minMax"/>
          <c:max val="1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% of total CO2 eq.</a:t>
                </a:r>
              </a:p>
            </c:rich>
          </c:tx>
          <c:layout>
            <c:manualLayout>
              <c:xMode val="edge"/>
              <c:yMode val="edge"/>
              <c:x val="0.80939216852037144"/>
              <c:y val="3.0670769248746913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4317952"/>
        <c:crosses val="max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188116658828049E-2"/>
          <c:y val="8.7288582928277653E-2"/>
          <c:w val="0.91741679688882816"/>
          <c:h val="0.69461127026194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'2.6'!$B$4</c:f>
              <c:strCache>
                <c:ptCount val="1"/>
                <c:pt idx="0">
                  <c:v>Average annual temperature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'2.6'!$A$5:$A$56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cat>
          <c:val>
            <c:numRef>
              <c:f>'2.6'!$B$5:$B$56</c:f>
              <c:numCache>
                <c:formatCode>General</c:formatCode>
                <c:ptCount val="52"/>
                <c:pt idx="0">
                  <c:v>9.1999999999999993</c:v>
                </c:pt>
                <c:pt idx="1">
                  <c:v>8.5</c:v>
                </c:pt>
                <c:pt idx="2">
                  <c:v>8.1999999999999993</c:v>
                </c:pt>
                <c:pt idx="3">
                  <c:v>9.3000000000000007</c:v>
                </c:pt>
                <c:pt idx="4">
                  <c:v>8.5</c:v>
                </c:pt>
                <c:pt idx="5">
                  <c:v>9.1</c:v>
                </c:pt>
                <c:pt idx="6">
                  <c:v>9</c:v>
                </c:pt>
                <c:pt idx="7">
                  <c:v>9.1</c:v>
                </c:pt>
                <c:pt idx="8">
                  <c:v>8.8000000000000007</c:v>
                </c:pt>
                <c:pt idx="9">
                  <c:v>9.1</c:v>
                </c:pt>
                <c:pt idx="10">
                  <c:v>9.6</c:v>
                </c:pt>
                <c:pt idx="11">
                  <c:v>8.6999999999999993</c:v>
                </c:pt>
                <c:pt idx="12">
                  <c:v>9.4</c:v>
                </c:pt>
                <c:pt idx="13">
                  <c:v>8.9</c:v>
                </c:pt>
                <c:pt idx="14">
                  <c:v>9.6</c:v>
                </c:pt>
                <c:pt idx="15">
                  <c:v>9.3000000000000007</c:v>
                </c:pt>
                <c:pt idx="16">
                  <c:v>9.1</c:v>
                </c:pt>
                <c:pt idx="17">
                  <c:v>9.1999999999999993</c:v>
                </c:pt>
                <c:pt idx="18">
                  <c:v>8.4</c:v>
                </c:pt>
                <c:pt idx="19">
                  <c:v>9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9.6</c:v>
                </c:pt>
                <c:pt idx="23">
                  <c:v>9.3000000000000007</c:v>
                </c:pt>
                <c:pt idx="24">
                  <c:v>8.6</c:v>
                </c:pt>
                <c:pt idx="25">
                  <c:v>8.1999999999999993</c:v>
                </c:pt>
                <c:pt idx="26">
                  <c:v>8.9</c:v>
                </c:pt>
                <c:pt idx="27">
                  <c:v>9.4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9.4</c:v>
                </c:pt>
                <c:pt idx="31">
                  <c:v>9.4</c:v>
                </c:pt>
                <c:pt idx="32">
                  <c:v>9.1999999999999993</c:v>
                </c:pt>
                <c:pt idx="33">
                  <c:v>9.5</c:v>
                </c:pt>
                <c:pt idx="34">
                  <c:v>10.1</c:v>
                </c:pt>
                <c:pt idx="35">
                  <c:v>9.1999999999999993</c:v>
                </c:pt>
                <c:pt idx="36">
                  <c:v>10.3</c:v>
                </c:pt>
                <c:pt idx="37">
                  <c:v>10.1</c:v>
                </c:pt>
                <c:pt idx="38">
                  <c:v>10</c:v>
                </c:pt>
                <c:pt idx="39">
                  <c:v>9.6999999999999993</c:v>
                </c:pt>
                <c:pt idx="40">
                  <c:v>9.5</c:v>
                </c:pt>
                <c:pt idx="41">
                  <c:v>10</c:v>
                </c:pt>
                <c:pt idx="42">
                  <c:v>10.1</c:v>
                </c:pt>
                <c:pt idx="43">
                  <c:v>10</c:v>
                </c:pt>
                <c:pt idx="44">
                  <c:v>10.199999999999999</c:v>
                </c:pt>
                <c:pt idx="45">
                  <c:v>10.3</c:v>
                </c:pt>
                <c:pt idx="46">
                  <c:v>10.4</c:v>
                </c:pt>
                <c:pt idx="47">
                  <c:v>9.6999999999999993</c:v>
                </c:pt>
                <c:pt idx="48">
                  <c:v>9.6</c:v>
                </c:pt>
                <c:pt idx="49">
                  <c:v>8.6</c:v>
                </c:pt>
                <c:pt idx="50">
                  <c:v>9.9</c:v>
                </c:pt>
                <c:pt idx="51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345088"/>
        <c:axId val="284346624"/>
      </c:barChart>
      <c:lineChart>
        <c:grouping val="standard"/>
        <c:varyColors val="0"/>
        <c:ser>
          <c:idx val="1"/>
          <c:order val="1"/>
          <c:tx>
            <c:strRef>
              <c:f>'2.6'!$C$4</c:f>
              <c:strCache>
                <c:ptCount val="1"/>
                <c:pt idx="0">
                  <c:v>30 years moving average temperature</c:v>
                </c:pt>
              </c:strCache>
            </c:strRef>
          </c:tx>
          <c:spPr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cat>
            <c:numRef>
              <c:f>'2.6'!$A$5:$A$56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cat>
          <c:val>
            <c:numRef>
              <c:f>'2.6'!$C$5:$C$56</c:f>
              <c:numCache>
                <c:formatCode>_-* #,##0.0_-;\-* #,##0.0_-;_-* "-"??_-;_-@_-</c:formatCode>
                <c:ptCount val="52"/>
                <c:pt idx="14">
                  <c:v>9.07</c:v>
                </c:pt>
                <c:pt idx="15">
                  <c:v>9.0766666666666644</c:v>
                </c:pt>
                <c:pt idx="16">
                  <c:v>9.1066666666666656</c:v>
                </c:pt>
                <c:pt idx="17">
                  <c:v>9.1399999999999988</c:v>
                </c:pt>
                <c:pt idx="18">
                  <c:v>9.1466666666666683</c:v>
                </c:pt>
                <c:pt idx="19">
                  <c:v>9.2000000000000011</c:v>
                </c:pt>
                <c:pt idx="20">
                  <c:v>9.2033333333333349</c:v>
                </c:pt>
                <c:pt idx="21">
                  <c:v>9.2466666666666679</c:v>
                </c:pt>
                <c:pt idx="22">
                  <c:v>9.2800000000000011</c:v>
                </c:pt>
                <c:pt idx="23">
                  <c:v>9.32</c:v>
                </c:pt>
                <c:pt idx="24">
                  <c:v>9.34</c:v>
                </c:pt>
                <c:pt idx="25">
                  <c:v>9.336666666666666</c:v>
                </c:pt>
                <c:pt idx="26">
                  <c:v>9.3800000000000008</c:v>
                </c:pt>
                <c:pt idx="27">
                  <c:v>9.4033333333333342</c:v>
                </c:pt>
                <c:pt idx="28">
                  <c:v>9.4400000000000013</c:v>
                </c:pt>
                <c:pt idx="29">
                  <c:v>9.4599999999999991</c:v>
                </c:pt>
                <c:pt idx="30">
                  <c:v>9.4933333333333323</c:v>
                </c:pt>
                <c:pt idx="31">
                  <c:v>9.5366666666666653</c:v>
                </c:pt>
                <c:pt idx="32">
                  <c:v>9.5533333333333328</c:v>
                </c:pt>
                <c:pt idx="33">
                  <c:v>9.5933333333333319</c:v>
                </c:pt>
                <c:pt idx="34">
                  <c:v>9.5800000000000018</c:v>
                </c:pt>
                <c:pt idx="35">
                  <c:v>9.6033333333333335</c:v>
                </c:pt>
                <c:pt idx="36">
                  <c:v>9.6166666666666671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45088"/>
        <c:axId val="284346624"/>
      </c:lineChart>
      <c:catAx>
        <c:axId val="28434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346624"/>
        <c:crosses val="autoZero"/>
        <c:auto val="1"/>
        <c:lblAlgn val="ctr"/>
        <c:lblOffset val="100"/>
        <c:noMultiLvlLbl val="0"/>
      </c:catAx>
      <c:valAx>
        <c:axId val="284346624"/>
        <c:scaling>
          <c:orientation val="minMax"/>
          <c:max val="11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degrees Celsius</a:t>
                </a:r>
              </a:p>
            </c:rich>
          </c:tx>
          <c:layout>
            <c:manualLayout>
              <c:xMode val="edge"/>
              <c:yMode val="edge"/>
              <c:x val="0.82436727201007376"/>
              <c:y val="1.736561682099102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4345088"/>
        <c:crosses val="max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 i="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7.407407407407407E-2"/>
          <c:w val="0.88684492563429573"/>
          <c:h val="0.6945731262758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'2.7'!$B$3</c:f>
              <c:strCache>
                <c:ptCount val="1"/>
                <c:pt idx="0">
                  <c:v>Annual rainfall (mm)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'2.7'!$A$4:$A$75</c:f>
              <c:numCache>
                <c:formatCode>General</c:formatCode>
                <c:ptCount val="72"/>
                <c:pt idx="0">
                  <c:v>1941</c:v>
                </c:pt>
                <c:pt idx="1">
                  <c:v>1942</c:v>
                </c:pt>
                <c:pt idx="2">
                  <c:v>1943</c:v>
                </c:pt>
                <c:pt idx="3">
                  <c:v>1944</c:v>
                </c:pt>
                <c:pt idx="4">
                  <c:v>1945</c:v>
                </c:pt>
                <c:pt idx="5">
                  <c:v>1946</c:v>
                </c:pt>
                <c:pt idx="6">
                  <c:v>1947</c:v>
                </c:pt>
                <c:pt idx="7">
                  <c:v>1948</c:v>
                </c:pt>
                <c:pt idx="8">
                  <c:v>1949</c:v>
                </c:pt>
                <c:pt idx="9">
                  <c:v>1950</c:v>
                </c:pt>
                <c:pt idx="10">
                  <c:v>1951</c:v>
                </c:pt>
                <c:pt idx="11">
                  <c:v>1952</c:v>
                </c:pt>
                <c:pt idx="12">
                  <c:v>1953</c:v>
                </c:pt>
                <c:pt idx="13">
                  <c:v>1954</c:v>
                </c:pt>
                <c:pt idx="14">
                  <c:v>1955</c:v>
                </c:pt>
                <c:pt idx="15">
                  <c:v>1956</c:v>
                </c:pt>
                <c:pt idx="16">
                  <c:v>1957</c:v>
                </c:pt>
                <c:pt idx="17">
                  <c:v>1958</c:v>
                </c:pt>
                <c:pt idx="18">
                  <c:v>1959</c:v>
                </c:pt>
                <c:pt idx="19">
                  <c:v>1960</c:v>
                </c:pt>
                <c:pt idx="20">
                  <c:v>1961</c:v>
                </c:pt>
                <c:pt idx="21">
                  <c:v>1962</c:v>
                </c:pt>
                <c:pt idx="22">
                  <c:v>1963</c:v>
                </c:pt>
                <c:pt idx="23">
                  <c:v>1964</c:v>
                </c:pt>
                <c:pt idx="24">
                  <c:v>1965</c:v>
                </c:pt>
                <c:pt idx="25">
                  <c:v>1966</c:v>
                </c:pt>
                <c:pt idx="26">
                  <c:v>1967</c:v>
                </c:pt>
                <c:pt idx="27">
                  <c:v>1968</c:v>
                </c:pt>
                <c:pt idx="28">
                  <c:v>1969</c:v>
                </c:pt>
                <c:pt idx="29">
                  <c:v>1970</c:v>
                </c:pt>
                <c:pt idx="30">
                  <c:v>1971</c:v>
                </c:pt>
                <c:pt idx="31">
                  <c:v>1972</c:v>
                </c:pt>
                <c:pt idx="32">
                  <c:v>1973</c:v>
                </c:pt>
                <c:pt idx="33">
                  <c:v>1974</c:v>
                </c:pt>
                <c:pt idx="34">
                  <c:v>1975</c:v>
                </c:pt>
                <c:pt idx="35">
                  <c:v>1976</c:v>
                </c:pt>
                <c:pt idx="36">
                  <c:v>1977</c:v>
                </c:pt>
                <c:pt idx="37">
                  <c:v>1978</c:v>
                </c:pt>
                <c:pt idx="38">
                  <c:v>1979</c:v>
                </c:pt>
                <c:pt idx="39">
                  <c:v>1980</c:v>
                </c:pt>
                <c:pt idx="40">
                  <c:v>1981</c:v>
                </c:pt>
                <c:pt idx="41">
                  <c:v>1982</c:v>
                </c:pt>
                <c:pt idx="42">
                  <c:v>1983</c:v>
                </c:pt>
                <c:pt idx="43">
                  <c:v>1984</c:v>
                </c:pt>
                <c:pt idx="44">
                  <c:v>1985</c:v>
                </c:pt>
                <c:pt idx="45">
                  <c:v>1986</c:v>
                </c:pt>
                <c:pt idx="46">
                  <c:v>1987</c:v>
                </c:pt>
                <c:pt idx="47">
                  <c:v>1988</c:v>
                </c:pt>
                <c:pt idx="48">
                  <c:v>1989</c:v>
                </c:pt>
                <c:pt idx="49">
                  <c:v>1990</c:v>
                </c:pt>
                <c:pt idx="50">
                  <c:v>1991</c:v>
                </c:pt>
                <c:pt idx="51">
                  <c:v>1992</c:v>
                </c:pt>
                <c:pt idx="52">
                  <c:v>1993</c:v>
                </c:pt>
                <c:pt idx="53">
                  <c:v>1994</c:v>
                </c:pt>
                <c:pt idx="54">
                  <c:v>1995</c:v>
                </c:pt>
                <c:pt idx="55">
                  <c:v>1996</c:v>
                </c:pt>
                <c:pt idx="56">
                  <c:v>1997</c:v>
                </c:pt>
                <c:pt idx="57">
                  <c:v>1998</c:v>
                </c:pt>
                <c:pt idx="58">
                  <c:v>1999</c:v>
                </c:pt>
                <c:pt idx="59">
                  <c:v>2000</c:v>
                </c:pt>
                <c:pt idx="60">
                  <c:v>2001</c:v>
                </c:pt>
                <c:pt idx="61">
                  <c:v>2002</c:v>
                </c:pt>
                <c:pt idx="62">
                  <c:v>2003</c:v>
                </c:pt>
                <c:pt idx="63">
                  <c:v>2004</c:v>
                </c:pt>
                <c:pt idx="64">
                  <c:v>2005</c:v>
                </c:pt>
                <c:pt idx="65">
                  <c:v>2006</c:v>
                </c:pt>
                <c:pt idx="66">
                  <c:v>2007</c:v>
                </c:pt>
                <c:pt idx="67">
                  <c:v>2008</c:v>
                </c:pt>
                <c:pt idx="68">
                  <c:v>2009</c:v>
                </c:pt>
                <c:pt idx="69">
                  <c:v>2010</c:v>
                </c:pt>
                <c:pt idx="70">
                  <c:v>2011</c:v>
                </c:pt>
                <c:pt idx="71">
                  <c:v>2012</c:v>
                </c:pt>
              </c:numCache>
            </c:numRef>
          </c:cat>
          <c:val>
            <c:numRef>
              <c:f>'2.7'!$B$4:$B$75</c:f>
              <c:numCache>
                <c:formatCode>_-* #,##0_-;\-* #,##0_-;_-* "-"??_-;_-@_-</c:formatCode>
                <c:ptCount val="72"/>
                <c:pt idx="0">
                  <c:v>1014.2</c:v>
                </c:pt>
                <c:pt idx="1">
                  <c:v>1147.5</c:v>
                </c:pt>
                <c:pt idx="2">
                  <c:v>1196</c:v>
                </c:pt>
                <c:pt idx="3">
                  <c:v>1174.9000000000001</c:v>
                </c:pt>
                <c:pt idx="4">
                  <c:v>1129.9000000000001</c:v>
                </c:pt>
                <c:pt idx="5">
                  <c:v>1306.2</c:v>
                </c:pt>
                <c:pt idx="6">
                  <c:v>1307.3</c:v>
                </c:pt>
                <c:pt idx="7">
                  <c:v>1316.8</c:v>
                </c:pt>
                <c:pt idx="8">
                  <c:v>1136.7</c:v>
                </c:pt>
                <c:pt idx="9">
                  <c:v>1312.1</c:v>
                </c:pt>
                <c:pt idx="10">
                  <c:v>1270.3</c:v>
                </c:pt>
                <c:pt idx="11">
                  <c:v>993</c:v>
                </c:pt>
                <c:pt idx="12">
                  <c:v>1020.6</c:v>
                </c:pt>
                <c:pt idx="13">
                  <c:v>1386</c:v>
                </c:pt>
                <c:pt idx="14">
                  <c:v>1047.5</c:v>
                </c:pt>
                <c:pt idx="15">
                  <c:v>1159</c:v>
                </c:pt>
                <c:pt idx="16">
                  <c:v>1177.4000000000001</c:v>
                </c:pt>
                <c:pt idx="17">
                  <c:v>1334.4</c:v>
                </c:pt>
                <c:pt idx="18">
                  <c:v>1147.4000000000001</c:v>
                </c:pt>
                <c:pt idx="19">
                  <c:v>1410.5</c:v>
                </c:pt>
                <c:pt idx="20">
                  <c:v>1159.0999999999999</c:v>
                </c:pt>
                <c:pt idx="21">
                  <c:v>1111.5</c:v>
                </c:pt>
                <c:pt idx="22">
                  <c:v>1116.0999999999999</c:v>
                </c:pt>
                <c:pt idx="23">
                  <c:v>1170.8</c:v>
                </c:pt>
                <c:pt idx="24">
                  <c:v>1291.8</c:v>
                </c:pt>
                <c:pt idx="25">
                  <c:v>1311.6</c:v>
                </c:pt>
                <c:pt idx="26">
                  <c:v>1200.3</c:v>
                </c:pt>
                <c:pt idx="27">
                  <c:v>1205.3</c:v>
                </c:pt>
                <c:pt idx="28">
                  <c:v>997.3</c:v>
                </c:pt>
                <c:pt idx="29">
                  <c:v>1185</c:v>
                </c:pt>
                <c:pt idx="30">
                  <c:v>914.6</c:v>
                </c:pt>
                <c:pt idx="31">
                  <c:v>1134.0999999999999</c:v>
                </c:pt>
                <c:pt idx="32">
                  <c:v>1098</c:v>
                </c:pt>
                <c:pt idx="33">
                  <c:v>1260.5999999999999</c:v>
                </c:pt>
                <c:pt idx="34">
                  <c:v>994.7</c:v>
                </c:pt>
                <c:pt idx="35">
                  <c:v>1070.2</c:v>
                </c:pt>
                <c:pt idx="36">
                  <c:v>1248</c:v>
                </c:pt>
                <c:pt idx="37">
                  <c:v>1165.7</c:v>
                </c:pt>
                <c:pt idx="38">
                  <c:v>1270.0999999999999</c:v>
                </c:pt>
                <c:pt idx="39">
                  <c:v>1296.3</c:v>
                </c:pt>
                <c:pt idx="40">
                  <c:v>1228.5</c:v>
                </c:pt>
                <c:pt idx="41">
                  <c:v>1339.8</c:v>
                </c:pt>
                <c:pt idx="42">
                  <c:v>1191.2</c:v>
                </c:pt>
                <c:pt idx="43">
                  <c:v>1153.5</c:v>
                </c:pt>
                <c:pt idx="44">
                  <c:v>1245</c:v>
                </c:pt>
                <c:pt idx="45">
                  <c:v>1373</c:v>
                </c:pt>
                <c:pt idx="46">
                  <c:v>1080.9000000000001</c:v>
                </c:pt>
                <c:pt idx="47">
                  <c:v>1322</c:v>
                </c:pt>
                <c:pt idx="48">
                  <c:v>1166.3</c:v>
                </c:pt>
                <c:pt idx="49">
                  <c:v>1290.5999999999999</c:v>
                </c:pt>
                <c:pt idx="50">
                  <c:v>1157.5999999999999</c:v>
                </c:pt>
                <c:pt idx="51">
                  <c:v>1226.8</c:v>
                </c:pt>
                <c:pt idx="52">
                  <c:v>1264.4000000000001</c:v>
                </c:pt>
                <c:pt idx="53">
                  <c:v>1393</c:v>
                </c:pt>
                <c:pt idx="54">
                  <c:v>1223.4000000000001</c:v>
                </c:pt>
                <c:pt idx="55">
                  <c:v>1182</c:v>
                </c:pt>
                <c:pt idx="56">
                  <c:v>1233.3</c:v>
                </c:pt>
                <c:pt idx="57">
                  <c:v>1397.7</c:v>
                </c:pt>
                <c:pt idx="58">
                  <c:v>1331.7</c:v>
                </c:pt>
                <c:pt idx="59">
                  <c:v>1342.4</c:v>
                </c:pt>
                <c:pt idx="60">
                  <c:v>1000.8</c:v>
                </c:pt>
                <c:pt idx="61">
                  <c:v>1454.6</c:v>
                </c:pt>
                <c:pt idx="62">
                  <c:v>1031.0999999999999</c:v>
                </c:pt>
                <c:pt idx="63">
                  <c:v>1179.5</c:v>
                </c:pt>
                <c:pt idx="64">
                  <c:v>1143.7</c:v>
                </c:pt>
                <c:pt idx="65">
                  <c:v>1298.5</c:v>
                </c:pt>
                <c:pt idx="66">
                  <c:v>1179.5999999999999</c:v>
                </c:pt>
                <c:pt idx="67">
                  <c:v>1409.7</c:v>
                </c:pt>
                <c:pt idx="68">
                  <c:v>1503.1</c:v>
                </c:pt>
                <c:pt idx="69">
                  <c:v>1052</c:v>
                </c:pt>
                <c:pt idx="70">
                  <c:v>1269.3</c:v>
                </c:pt>
                <c:pt idx="71">
                  <c:v>1307.0999999999999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82304"/>
        <c:axId val="285283840"/>
      </c:barChart>
      <c:lineChart>
        <c:grouping val="standard"/>
        <c:varyColors val="0"/>
        <c:ser>
          <c:idx val="1"/>
          <c:order val="1"/>
          <c:tx>
            <c:strRef>
              <c:f>'2.7'!$C$3</c:f>
              <c:strCache>
                <c:ptCount val="1"/>
                <c:pt idx="0">
                  <c:v>30 years moving average ranifall</c:v>
                </c:pt>
              </c:strCache>
            </c:strRef>
          </c:tx>
          <c:spPr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cat>
            <c:numRef>
              <c:f>'2.7'!$A$4:$A$75</c:f>
              <c:numCache>
                <c:formatCode>General</c:formatCode>
                <c:ptCount val="72"/>
                <c:pt idx="0">
                  <c:v>1941</c:v>
                </c:pt>
                <c:pt idx="1">
                  <c:v>1942</c:v>
                </c:pt>
                <c:pt idx="2">
                  <c:v>1943</c:v>
                </c:pt>
                <c:pt idx="3">
                  <c:v>1944</c:v>
                </c:pt>
                <c:pt idx="4">
                  <c:v>1945</c:v>
                </c:pt>
                <c:pt idx="5">
                  <c:v>1946</c:v>
                </c:pt>
                <c:pt idx="6">
                  <c:v>1947</c:v>
                </c:pt>
                <c:pt idx="7">
                  <c:v>1948</c:v>
                </c:pt>
                <c:pt idx="8">
                  <c:v>1949</c:v>
                </c:pt>
                <c:pt idx="9">
                  <c:v>1950</c:v>
                </c:pt>
                <c:pt idx="10">
                  <c:v>1951</c:v>
                </c:pt>
                <c:pt idx="11">
                  <c:v>1952</c:v>
                </c:pt>
                <c:pt idx="12">
                  <c:v>1953</c:v>
                </c:pt>
                <c:pt idx="13">
                  <c:v>1954</c:v>
                </c:pt>
                <c:pt idx="14">
                  <c:v>1955</c:v>
                </c:pt>
                <c:pt idx="15">
                  <c:v>1956</c:v>
                </c:pt>
                <c:pt idx="16">
                  <c:v>1957</c:v>
                </c:pt>
                <c:pt idx="17">
                  <c:v>1958</c:v>
                </c:pt>
                <c:pt idx="18">
                  <c:v>1959</c:v>
                </c:pt>
                <c:pt idx="19">
                  <c:v>1960</c:v>
                </c:pt>
                <c:pt idx="20">
                  <c:v>1961</c:v>
                </c:pt>
                <c:pt idx="21">
                  <c:v>1962</c:v>
                </c:pt>
                <c:pt idx="22">
                  <c:v>1963</c:v>
                </c:pt>
                <c:pt idx="23">
                  <c:v>1964</c:v>
                </c:pt>
                <c:pt idx="24">
                  <c:v>1965</c:v>
                </c:pt>
                <c:pt idx="25">
                  <c:v>1966</c:v>
                </c:pt>
                <c:pt idx="26">
                  <c:v>1967</c:v>
                </c:pt>
                <c:pt idx="27">
                  <c:v>1968</c:v>
                </c:pt>
                <c:pt idx="28">
                  <c:v>1969</c:v>
                </c:pt>
                <c:pt idx="29">
                  <c:v>1970</c:v>
                </c:pt>
                <c:pt idx="30">
                  <c:v>1971</c:v>
                </c:pt>
                <c:pt idx="31">
                  <c:v>1972</c:v>
                </c:pt>
                <c:pt idx="32">
                  <c:v>1973</c:v>
                </c:pt>
                <c:pt idx="33">
                  <c:v>1974</c:v>
                </c:pt>
                <c:pt idx="34">
                  <c:v>1975</c:v>
                </c:pt>
                <c:pt idx="35">
                  <c:v>1976</c:v>
                </c:pt>
                <c:pt idx="36">
                  <c:v>1977</c:v>
                </c:pt>
                <c:pt idx="37">
                  <c:v>1978</c:v>
                </c:pt>
                <c:pt idx="38">
                  <c:v>1979</c:v>
                </c:pt>
                <c:pt idx="39">
                  <c:v>1980</c:v>
                </c:pt>
                <c:pt idx="40">
                  <c:v>1981</c:v>
                </c:pt>
                <c:pt idx="41">
                  <c:v>1982</c:v>
                </c:pt>
                <c:pt idx="42">
                  <c:v>1983</c:v>
                </c:pt>
                <c:pt idx="43">
                  <c:v>1984</c:v>
                </c:pt>
                <c:pt idx="44">
                  <c:v>1985</c:v>
                </c:pt>
                <c:pt idx="45">
                  <c:v>1986</c:v>
                </c:pt>
                <c:pt idx="46">
                  <c:v>1987</c:v>
                </c:pt>
                <c:pt idx="47">
                  <c:v>1988</c:v>
                </c:pt>
                <c:pt idx="48">
                  <c:v>1989</c:v>
                </c:pt>
                <c:pt idx="49">
                  <c:v>1990</c:v>
                </c:pt>
                <c:pt idx="50">
                  <c:v>1991</c:v>
                </c:pt>
                <c:pt idx="51">
                  <c:v>1992</c:v>
                </c:pt>
                <c:pt idx="52">
                  <c:v>1993</c:v>
                </c:pt>
                <c:pt idx="53">
                  <c:v>1994</c:v>
                </c:pt>
                <c:pt idx="54">
                  <c:v>1995</c:v>
                </c:pt>
                <c:pt idx="55">
                  <c:v>1996</c:v>
                </c:pt>
                <c:pt idx="56">
                  <c:v>1997</c:v>
                </c:pt>
                <c:pt idx="57">
                  <c:v>1998</c:v>
                </c:pt>
                <c:pt idx="58">
                  <c:v>1999</c:v>
                </c:pt>
                <c:pt idx="59">
                  <c:v>2000</c:v>
                </c:pt>
                <c:pt idx="60">
                  <c:v>2001</c:v>
                </c:pt>
                <c:pt idx="61">
                  <c:v>2002</c:v>
                </c:pt>
                <c:pt idx="62">
                  <c:v>2003</c:v>
                </c:pt>
                <c:pt idx="63">
                  <c:v>2004</c:v>
                </c:pt>
                <c:pt idx="64">
                  <c:v>2005</c:v>
                </c:pt>
                <c:pt idx="65">
                  <c:v>2006</c:v>
                </c:pt>
                <c:pt idx="66">
                  <c:v>2007</c:v>
                </c:pt>
                <c:pt idx="67">
                  <c:v>2008</c:v>
                </c:pt>
                <c:pt idx="68">
                  <c:v>2009</c:v>
                </c:pt>
                <c:pt idx="69">
                  <c:v>2010</c:v>
                </c:pt>
                <c:pt idx="70">
                  <c:v>2011</c:v>
                </c:pt>
                <c:pt idx="71">
                  <c:v>2012</c:v>
                </c:pt>
              </c:numCache>
            </c:numRef>
          </c:cat>
          <c:val>
            <c:numRef>
              <c:f>'2.7'!$C$4:$C$75</c:f>
              <c:numCache>
                <c:formatCode>_-* #,##0_-;\-* #,##0_-;_-* "-"??_-;_-@_-</c:formatCode>
                <c:ptCount val="72"/>
                <c:pt idx="14">
                  <c:v>1191.2166666666667</c:v>
                </c:pt>
                <c:pt idx="15">
                  <c:v>1187.8966666666668</c:v>
                </c:pt>
                <c:pt idx="16">
                  <c:v>1187.45</c:v>
                </c:pt>
                <c:pt idx="17">
                  <c:v>1184.1833333333332</c:v>
                </c:pt>
                <c:pt idx="18">
                  <c:v>1187.0399999999997</c:v>
                </c:pt>
                <c:pt idx="19">
                  <c:v>1182.5333333333328</c:v>
                </c:pt>
                <c:pt idx="20">
                  <c:v>1174.6666666666663</c:v>
                </c:pt>
                <c:pt idx="21">
                  <c:v>1172.6899999999994</c:v>
                </c:pt>
                <c:pt idx="22">
                  <c:v>1167.653333333333</c:v>
                </c:pt>
                <c:pt idx="23">
                  <c:v>1172.0999999999995</c:v>
                </c:pt>
                <c:pt idx="24">
                  <c:v>1171.5733333333333</c:v>
                </c:pt>
                <c:pt idx="25">
                  <c:v>1170.1799999999998</c:v>
                </c:pt>
                <c:pt idx="26">
                  <c:v>1181.74</c:v>
                </c:pt>
                <c:pt idx="27">
                  <c:v>1187.4266666666663</c:v>
                </c:pt>
                <c:pt idx="28">
                  <c:v>1179.6766666666665</c:v>
                </c:pt>
                <c:pt idx="29">
                  <c:v>1186.2599999999998</c:v>
                </c:pt>
                <c:pt idx="30">
                  <c:v>1193.3933333333332</c:v>
                </c:pt>
                <c:pt idx="31">
                  <c:v>1190.1766666666665</c:v>
                </c:pt>
                <c:pt idx="32">
                  <c:v>1189.7633333333333</c:v>
                </c:pt>
                <c:pt idx="33">
                  <c:v>1190.3933333333334</c:v>
                </c:pt>
                <c:pt idx="34">
                  <c:v>1186.3966666666668</c:v>
                </c:pt>
                <c:pt idx="35">
                  <c:v>1186.3466666666668</c:v>
                </c:pt>
                <c:pt idx="36">
                  <c:v>1190.19</c:v>
                </c:pt>
                <c:pt idx="37">
                  <c:v>1195.1333333333337</c:v>
                </c:pt>
                <c:pt idx="38">
                  <c:v>1202.5400000000002</c:v>
                </c:pt>
                <c:pt idx="39">
                  <c:v>1200.26</c:v>
                </c:pt>
                <c:pt idx="40">
                  <c:v>1195.94</c:v>
                </c:pt>
                <c:pt idx="41">
                  <c:v>1197.0400000000002</c:v>
                </c:pt>
                <c:pt idx="42">
                  <c:v>1203.4533333333334</c:v>
                </c:pt>
                <c:pt idx="43">
                  <c:v>1214.5999999999997</c:v>
                </c:pt>
                <c:pt idx="44">
                  <c:v>1219.8466666666666</c:v>
                </c:pt>
                <c:pt idx="45">
                  <c:v>1222.72</c:v>
                </c:pt>
                <c:pt idx="46">
                  <c:v>1233.4033333333332</c:v>
                </c:pt>
                <c:pt idx="47">
                  <c:v>1231.1733333333332</c:v>
                </c:pt>
                <c:pt idx="48">
                  <c:v>1228.47</c:v>
                </c:pt>
                <c:pt idx="49">
                  <c:v>1233.4366666666667</c:v>
                </c:pt>
                <c:pt idx="50">
                  <c:v>1241.0466666666664</c:v>
                </c:pt>
                <c:pt idx="51">
                  <c:v>1238.7666666666664</c:v>
                </c:pt>
                <c:pt idx="52">
                  <c:v>1246.8999999999999</c:v>
                </c:pt>
                <c:pt idx="53">
                  <c:v>1254.6666666666665</c:v>
                </c:pt>
                <c:pt idx="54">
                  <c:v>1246.5233333333333</c:v>
                </c:pt>
                <c:pt idx="55">
                  <c:v>1247.8833333333334</c:v>
                </c:pt>
                <c:pt idx="56">
                  <c:v>1246.7933333333333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282304"/>
        <c:axId val="285283840"/>
      </c:lineChart>
      <c:catAx>
        <c:axId val="28528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5283840"/>
        <c:crosses val="autoZero"/>
        <c:auto val="1"/>
        <c:lblAlgn val="ctr"/>
        <c:lblOffset val="100"/>
        <c:noMultiLvlLbl val="0"/>
      </c:catAx>
      <c:valAx>
        <c:axId val="285283840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mm</a:t>
                </a:r>
              </a:p>
            </c:rich>
          </c:tx>
          <c:layout>
            <c:manualLayout>
              <c:xMode val="edge"/>
              <c:yMode val="edge"/>
              <c:x val="0.93547222222222226"/>
              <c:y val="1.9276757072032662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528230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3669277488071"/>
          <c:y val="4.6742619128809594E-2"/>
          <c:w val="0.66093643307779137"/>
          <c:h val="0.8914246248582768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'3.2'!$B$4:$B$31</c:f>
              <c:strCache>
                <c:ptCount val="28"/>
                <c:pt idx="0">
                  <c:v>Romania</c:v>
                </c:pt>
                <c:pt idx="1">
                  <c:v>Latvia</c:v>
                </c:pt>
                <c:pt idx="2">
                  <c:v>United Kingdom</c:v>
                </c:pt>
                <c:pt idx="3">
                  <c:v>Belgium</c:v>
                </c:pt>
                <c:pt idx="4">
                  <c:v>France</c:v>
                </c:pt>
                <c:pt idx="5">
                  <c:v>Bulgaria</c:v>
                </c:pt>
                <c:pt idx="6">
                  <c:v>Slovenia</c:v>
                </c:pt>
                <c:pt idx="7">
                  <c:v>Estonia</c:v>
                </c:pt>
                <c:pt idx="8">
                  <c:v>Hungary</c:v>
                </c:pt>
                <c:pt idx="9">
                  <c:v>Ireland</c:v>
                </c:pt>
                <c:pt idx="10">
                  <c:v>Netherlands</c:v>
                </c:pt>
                <c:pt idx="11">
                  <c:v>Poland</c:v>
                </c:pt>
                <c:pt idx="12">
                  <c:v>Sweden</c:v>
                </c:pt>
                <c:pt idx="13">
                  <c:v>Slovakia</c:v>
                </c:pt>
                <c:pt idx="14">
                  <c:v>Denmark</c:v>
                </c:pt>
                <c:pt idx="15">
                  <c:v>Austria</c:v>
                </c:pt>
                <c:pt idx="16">
                  <c:v>Lithuania</c:v>
                </c:pt>
                <c:pt idx="17">
                  <c:v>Czech Republic</c:v>
                </c:pt>
                <c:pt idx="18">
                  <c:v>EU</c:v>
                </c:pt>
                <c:pt idx="19">
                  <c:v>Spain</c:v>
                </c:pt>
                <c:pt idx="20">
                  <c:v>Finland</c:v>
                </c:pt>
                <c:pt idx="21">
                  <c:v>Italy</c:v>
                </c:pt>
                <c:pt idx="22">
                  <c:v>Portugal</c:v>
                </c:pt>
                <c:pt idx="23">
                  <c:v>Germany</c:v>
                </c:pt>
                <c:pt idx="24">
                  <c:v>Greece</c:v>
                </c:pt>
                <c:pt idx="25">
                  <c:v>Malta</c:v>
                </c:pt>
                <c:pt idx="26">
                  <c:v>Luxembourg</c:v>
                </c:pt>
                <c:pt idx="27">
                  <c:v>Cyprus</c:v>
                </c:pt>
              </c:strCache>
            </c:strRef>
          </c:cat>
          <c:val>
            <c:numRef>
              <c:f>'3.2'!$C$4:$C$31</c:f>
              <c:numCache>
                <c:formatCode>0%</c:formatCode>
                <c:ptCount val="28"/>
                <c:pt idx="0">
                  <c:v>8.1632653061224483E-2</c:v>
                </c:pt>
                <c:pt idx="1">
                  <c:v>0.45652173913043476</c:v>
                </c:pt>
                <c:pt idx="2">
                  <c:v>0.58187599364069953</c:v>
                </c:pt>
                <c:pt idx="3">
                  <c:v>0.5934959349593496</c:v>
                </c:pt>
                <c:pt idx="4">
                  <c:v>0.59572546658639369</c:v>
                </c:pt>
                <c:pt idx="5">
                  <c:v>0.63440860215053763</c:v>
                </c:pt>
                <c:pt idx="6">
                  <c:v>0.63829787234042556</c:v>
                </c:pt>
                <c:pt idx="7">
                  <c:v>0.64814814814814814</c:v>
                </c:pt>
                <c:pt idx="8">
                  <c:v>0.66379310344827591</c:v>
                </c:pt>
                <c:pt idx="9">
                  <c:v>0.66911764705882348</c:v>
                </c:pt>
                <c:pt idx="10">
                  <c:v>0.67241379310344829</c:v>
                </c:pt>
                <c:pt idx="11">
                  <c:v>0.68325791855203621</c:v>
                </c:pt>
                <c:pt idx="12">
                  <c:v>0.6897321428571429</c:v>
                </c:pt>
                <c:pt idx="13">
                  <c:v>0.72727272727272729</c:v>
                </c:pt>
                <c:pt idx="14">
                  <c:v>0.72844036697247705</c:v>
                </c:pt>
                <c:pt idx="15">
                  <c:v>0.73134328358208955</c:v>
                </c:pt>
                <c:pt idx="16">
                  <c:v>0.73684210526315785</c:v>
                </c:pt>
                <c:pt idx="17">
                  <c:v>0.76249999999999996</c:v>
                </c:pt>
                <c:pt idx="18">
                  <c:v>0.78337314859053986</c:v>
                </c:pt>
                <c:pt idx="19">
                  <c:v>0.82838589981447119</c:v>
                </c:pt>
                <c:pt idx="20">
                  <c:v>0.83437499999999998</c:v>
                </c:pt>
                <c:pt idx="21">
                  <c:v>0.85097113813759306</c:v>
                </c:pt>
                <c:pt idx="22">
                  <c:v>0.86692015209125473</c:v>
                </c:pt>
                <c:pt idx="23">
                  <c:v>0.88104575163398691</c:v>
                </c:pt>
                <c:pt idx="24">
                  <c:v>0.93271461716937354</c:v>
                </c:pt>
                <c:pt idx="25">
                  <c:v>0.96551724137931039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18144"/>
        <c:axId val="285319936"/>
      </c:barChart>
      <c:catAx>
        <c:axId val="285318144"/>
        <c:scaling>
          <c:orientation val="minMax"/>
        </c:scaling>
        <c:delete val="0"/>
        <c:axPos val="l"/>
        <c:majorTickMark val="none"/>
        <c:minorTickMark val="none"/>
        <c:tickLblPos val="nextTo"/>
        <c:crossAx val="285319936"/>
        <c:crosses val="autoZero"/>
        <c:auto val="1"/>
        <c:lblAlgn val="ctr"/>
        <c:lblOffset val="100"/>
        <c:noMultiLvlLbl val="0"/>
      </c:catAx>
      <c:valAx>
        <c:axId val="28531993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complince with guide values</a:t>
                </a:r>
              </a:p>
            </c:rich>
          </c:tx>
          <c:layout>
            <c:manualLayout>
              <c:xMode val="edge"/>
              <c:yMode val="edge"/>
              <c:x val="0.59315507725122751"/>
              <c:y val="6.2635109632605017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5318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9.2592592592592587E-2"/>
          <c:w val="0.88098381452318464"/>
          <c:h val="0.60581474190726148"/>
        </c:manualLayout>
      </c:layout>
      <c:lineChart>
        <c:grouping val="standard"/>
        <c:varyColors val="0"/>
        <c:ser>
          <c:idx val="0"/>
          <c:order val="0"/>
          <c:tx>
            <c:strRef>
              <c:f>'3.3'!$C$4</c:f>
              <c:strCache>
                <c:ptCount val="1"/>
                <c:pt idx="0">
                  <c:v>Compliance of Public Water Supplies with E. coli standard</c:v>
                </c:pt>
              </c:strCache>
            </c:strRef>
          </c:tx>
          <c:marker>
            <c:symbol val="none"/>
          </c:marker>
          <c:cat>
            <c:numRef>
              <c:f>'3.3'!$B$5:$B$18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'3.3'!$C$5:$C$18</c:f>
              <c:numCache>
                <c:formatCode>0.0%</c:formatCode>
                <c:ptCount val="14"/>
                <c:pt idx="0">
                  <c:v>0.9617</c:v>
                </c:pt>
                <c:pt idx="1">
                  <c:v>0.96660000000000001</c:v>
                </c:pt>
                <c:pt idx="2">
                  <c:v>0.97209999999999996</c:v>
                </c:pt>
                <c:pt idx="3">
                  <c:v>0.98409999999999997</c:v>
                </c:pt>
                <c:pt idx="4">
                  <c:v>0.9869</c:v>
                </c:pt>
                <c:pt idx="5">
                  <c:v>0.98899999999999999</c:v>
                </c:pt>
                <c:pt idx="6">
                  <c:v>0.9890000000000001</c:v>
                </c:pt>
                <c:pt idx="7">
                  <c:v>0.99099999999999999</c:v>
                </c:pt>
                <c:pt idx="8">
                  <c:v>0.995</c:v>
                </c:pt>
                <c:pt idx="9">
                  <c:v>0.997</c:v>
                </c:pt>
                <c:pt idx="10">
                  <c:v>0.997</c:v>
                </c:pt>
                <c:pt idx="11">
                  <c:v>0.998</c:v>
                </c:pt>
                <c:pt idx="12">
                  <c:v>0.999</c:v>
                </c:pt>
                <c:pt idx="13">
                  <c:v>0.99900000000000011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'3.3'!$D$4</c:f>
              <c:strCache>
                <c:ptCount val="1"/>
                <c:pt idx="0">
                  <c:v>Compliance of Group Water Schemes with E. coli standard</c:v>
                </c:pt>
              </c:strCache>
            </c:strRef>
          </c:tx>
          <c:marker>
            <c:symbol val="none"/>
          </c:marker>
          <c:cat>
            <c:numRef>
              <c:f>'3.3'!$B$5:$B$18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'3.3'!$D$5:$D$18</c:f>
              <c:numCache>
                <c:formatCode>0.0%</c:formatCode>
                <c:ptCount val="14"/>
                <c:pt idx="0">
                  <c:v>0.7409</c:v>
                </c:pt>
                <c:pt idx="1">
                  <c:v>0.70830000000000004</c:v>
                </c:pt>
                <c:pt idx="2">
                  <c:v>0.74129999999999996</c:v>
                </c:pt>
                <c:pt idx="3">
                  <c:v>0.80859999999999999</c:v>
                </c:pt>
                <c:pt idx="4">
                  <c:v>0.83239999999999992</c:v>
                </c:pt>
                <c:pt idx="5">
                  <c:v>0.85499999999999998</c:v>
                </c:pt>
                <c:pt idx="6">
                  <c:v>0.77500000000000002</c:v>
                </c:pt>
                <c:pt idx="7">
                  <c:v>0.82299999999999995</c:v>
                </c:pt>
                <c:pt idx="8">
                  <c:v>0.85199999999999998</c:v>
                </c:pt>
                <c:pt idx="9">
                  <c:v>0.89600000000000002</c:v>
                </c:pt>
                <c:pt idx="10">
                  <c:v>0.93500000000000005</c:v>
                </c:pt>
                <c:pt idx="11">
                  <c:v>0.95900000000000007</c:v>
                </c:pt>
                <c:pt idx="12">
                  <c:v>0.96699999999999997</c:v>
                </c:pt>
                <c:pt idx="13">
                  <c:v>0.98199999999999998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'3.3'!$E$4</c:f>
              <c:strCache>
                <c:ptCount val="1"/>
                <c:pt idx="0">
                  <c:v>Compliance of Public Water Supplies with THM standard</c:v>
                </c:pt>
              </c:strCache>
            </c:strRef>
          </c:tx>
          <c:marker>
            <c:symbol val="none"/>
          </c:marker>
          <c:cat>
            <c:numRef>
              <c:f>'3.3'!$B$5:$B$18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'3.3'!$E$5:$E$18</c:f>
              <c:numCache>
                <c:formatCode>0.0%</c:formatCode>
                <c:ptCount val="14"/>
                <c:pt idx="5">
                  <c:v>0.88</c:v>
                </c:pt>
                <c:pt idx="6">
                  <c:v>0.88</c:v>
                </c:pt>
                <c:pt idx="7">
                  <c:v>0.87</c:v>
                </c:pt>
                <c:pt idx="8">
                  <c:v>0.91</c:v>
                </c:pt>
                <c:pt idx="9">
                  <c:v>0.91</c:v>
                </c:pt>
                <c:pt idx="10">
                  <c:v>0.87400000000000011</c:v>
                </c:pt>
                <c:pt idx="11">
                  <c:v>0.89300000000000002</c:v>
                </c:pt>
                <c:pt idx="12">
                  <c:v>0.91</c:v>
                </c:pt>
                <c:pt idx="13">
                  <c:v>0.87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'3.3'!$F$4</c:f>
              <c:strCache>
                <c:ptCount val="1"/>
                <c:pt idx="0">
                  <c:v>Compliance of Group Water Schemes with THM standard</c:v>
                </c:pt>
              </c:strCache>
            </c:strRef>
          </c:tx>
          <c:marker>
            <c:symbol val="none"/>
          </c:marker>
          <c:cat>
            <c:numRef>
              <c:f>'3.3'!$B$5:$B$18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'3.3'!$F$5:$F$18</c:f>
              <c:numCache>
                <c:formatCode>0.0%</c:formatCode>
                <c:ptCount val="14"/>
                <c:pt idx="5">
                  <c:v>0.89</c:v>
                </c:pt>
                <c:pt idx="6">
                  <c:v>0.96</c:v>
                </c:pt>
                <c:pt idx="7">
                  <c:v>0.94</c:v>
                </c:pt>
                <c:pt idx="8">
                  <c:v>0.88</c:v>
                </c:pt>
                <c:pt idx="9">
                  <c:v>0.96</c:v>
                </c:pt>
                <c:pt idx="10">
                  <c:v>0.89400000000000002</c:v>
                </c:pt>
                <c:pt idx="11">
                  <c:v>0.85499999999999998</c:v>
                </c:pt>
                <c:pt idx="12">
                  <c:v>0.93600000000000005</c:v>
                </c:pt>
                <c:pt idx="13">
                  <c:v>0.93799999999999994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28352"/>
        <c:axId val="285450624"/>
      </c:lineChart>
      <c:catAx>
        <c:axId val="28542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5450624"/>
        <c:crosses val="autoZero"/>
        <c:auto val="1"/>
        <c:lblAlgn val="ctr"/>
        <c:lblOffset val="100"/>
        <c:noMultiLvlLbl val="0"/>
      </c:catAx>
      <c:valAx>
        <c:axId val="285450624"/>
        <c:scaling>
          <c:orientation val="minMax"/>
          <c:max val="1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% of total tested</a:t>
                </a:r>
              </a:p>
            </c:rich>
          </c:tx>
          <c:layout>
            <c:manualLayout>
              <c:xMode val="edge"/>
              <c:yMode val="edge"/>
              <c:x val="0.81168044619422575"/>
              <c:y val="8.4744094488189252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542835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7.8907480314960629E-2"/>
          <c:y val="0.77369276757072036"/>
          <c:w val="0.90885170603674537"/>
          <c:h val="0.19852945465150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2904290429043E-2"/>
          <c:y val="0.10666664719084383"/>
          <c:w val="0.89479649697253194"/>
          <c:h val="0.702691096165040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'3.4'!$C$4</c:f>
              <c:strCache>
                <c:ptCount val="1"/>
                <c:pt idx="0">
                  <c:v>No Treatment /Preliminary Treatment</c:v>
                </c:pt>
              </c:strCache>
            </c:strRef>
          </c:tx>
          <c:invertIfNegative val="0"/>
          <c:cat>
            <c:strRef>
              <c:f>'3.4'!$B$5:$B$11</c:f>
              <c:strCache>
                <c:ptCount val="7"/>
                <c:pt idx="0">
                  <c:v>1998-1999</c:v>
                </c:pt>
                <c:pt idx="1">
                  <c:v>2000-2001</c:v>
                </c:pt>
                <c:pt idx="2">
                  <c:v>2002-2003</c:v>
                </c:pt>
                <c:pt idx="3">
                  <c:v>2004-2005</c:v>
                </c:pt>
                <c:pt idx="4">
                  <c:v>2006-2007</c:v>
                </c:pt>
                <c:pt idx="5">
                  <c:v>2008-2009</c:v>
                </c:pt>
                <c:pt idx="6">
                  <c:v>2010-2012</c:v>
                </c:pt>
              </c:strCache>
            </c:strRef>
          </c:cat>
          <c:val>
            <c:numRef>
              <c:f>'3.4'!$C$5:$C$11</c:f>
              <c:numCache>
                <c:formatCode>0.0%</c:formatCode>
                <c:ptCount val="7"/>
                <c:pt idx="0">
                  <c:v>0.36</c:v>
                </c:pt>
                <c:pt idx="1">
                  <c:v>0.3</c:v>
                </c:pt>
                <c:pt idx="2">
                  <c:v>0.31</c:v>
                </c:pt>
                <c:pt idx="3">
                  <c:v>0.16</c:v>
                </c:pt>
                <c:pt idx="4">
                  <c:v>0.09</c:v>
                </c:pt>
                <c:pt idx="5">
                  <c:v>5.6000000000000001E-2</c:v>
                </c:pt>
                <c:pt idx="6">
                  <c:v>4.5999999999999999E-2</c:v>
                </c:pt>
              </c:numCache>
            </c:numRef>
          </c:val>
        </c:ser>
        <c:ser>
          <c:idx val="1"/>
          <c:order val="1"/>
          <c:tx>
            <c:strRef>
              <c:f>'3.4'!$D$4</c:f>
              <c:strCache>
                <c:ptCount val="1"/>
                <c:pt idx="0">
                  <c:v>Primary Treatment</c:v>
                </c:pt>
              </c:strCache>
            </c:strRef>
          </c:tx>
          <c:invertIfNegative val="0"/>
          <c:cat>
            <c:strRef>
              <c:f>'3.4'!$B$5:$B$11</c:f>
              <c:strCache>
                <c:ptCount val="7"/>
                <c:pt idx="0">
                  <c:v>1998-1999</c:v>
                </c:pt>
                <c:pt idx="1">
                  <c:v>2000-2001</c:v>
                </c:pt>
                <c:pt idx="2">
                  <c:v>2002-2003</c:v>
                </c:pt>
                <c:pt idx="3">
                  <c:v>2004-2005</c:v>
                </c:pt>
                <c:pt idx="4">
                  <c:v>2006-2007</c:v>
                </c:pt>
                <c:pt idx="5">
                  <c:v>2008-2009</c:v>
                </c:pt>
                <c:pt idx="6">
                  <c:v>2010-2012</c:v>
                </c:pt>
              </c:strCache>
            </c:strRef>
          </c:cat>
          <c:val>
            <c:numRef>
              <c:f>'3.4'!$D$5:$D$11</c:f>
              <c:numCache>
                <c:formatCode>0.0%</c:formatCode>
                <c:ptCount val="7"/>
                <c:pt idx="0">
                  <c:v>0.38</c:v>
                </c:pt>
                <c:pt idx="1">
                  <c:v>0.41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1.2999999999999999E-2</c:v>
                </c:pt>
                <c:pt idx="6">
                  <c:v>1.4999999999999999E-2</c:v>
                </c:pt>
              </c:numCache>
            </c:numRef>
          </c:val>
        </c:ser>
        <c:ser>
          <c:idx val="2"/>
          <c:order val="2"/>
          <c:tx>
            <c:strRef>
              <c:f>'3.4'!$E$4</c:f>
              <c:strCache>
                <c:ptCount val="1"/>
                <c:pt idx="0">
                  <c:v>Secondary Treatment</c:v>
                </c:pt>
              </c:strCache>
            </c:strRef>
          </c:tx>
          <c:invertIfNegative val="0"/>
          <c:cat>
            <c:strRef>
              <c:f>'3.4'!$B$5:$B$11</c:f>
              <c:strCache>
                <c:ptCount val="7"/>
                <c:pt idx="0">
                  <c:v>1998-1999</c:v>
                </c:pt>
                <c:pt idx="1">
                  <c:v>2000-2001</c:v>
                </c:pt>
                <c:pt idx="2">
                  <c:v>2002-2003</c:v>
                </c:pt>
                <c:pt idx="3">
                  <c:v>2004-2005</c:v>
                </c:pt>
                <c:pt idx="4">
                  <c:v>2006-2007</c:v>
                </c:pt>
                <c:pt idx="5">
                  <c:v>2008-2009</c:v>
                </c:pt>
                <c:pt idx="6">
                  <c:v>2010-2012</c:v>
                </c:pt>
              </c:strCache>
            </c:strRef>
          </c:cat>
          <c:val>
            <c:numRef>
              <c:f>'3.4'!$E$5:$E$11</c:f>
              <c:numCache>
                <c:formatCode>0.0%</c:formatCode>
                <c:ptCount val="7"/>
                <c:pt idx="0">
                  <c:v>0.26</c:v>
                </c:pt>
                <c:pt idx="1">
                  <c:v>0.28999999999999998</c:v>
                </c:pt>
                <c:pt idx="2">
                  <c:v>0.67</c:v>
                </c:pt>
                <c:pt idx="3">
                  <c:v>0.82</c:v>
                </c:pt>
                <c:pt idx="4">
                  <c:v>0.9</c:v>
                </c:pt>
                <c:pt idx="5">
                  <c:v>0.93</c:v>
                </c:pt>
                <c:pt idx="6">
                  <c:v>0.93900000000000006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939968"/>
        <c:axId val="285941760"/>
      </c:barChart>
      <c:catAx>
        <c:axId val="285939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285941760"/>
        <c:crosses val="autoZero"/>
        <c:auto val="1"/>
        <c:lblAlgn val="ctr"/>
        <c:lblOffset val="100"/>
        <c:noMultiLvlLbl val="0"/>
      </c:catAx>
      <c:valAx>
        <c:axId val="285941760"/>
        <c:scaling>
          <c:orientation val="minMax"/>
          <c:max val="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% waste water treated</a:t>
                </a:r>
              </a:p>
            </c:rich>
          </c:tx>
          <c:layout>
            <c:manualLayout>
              <c:xMode val="edge"/>
              <c:yMode val="edge"/>
              <c:x val="0.83886468646864698"/>
              <c:y val="4.9338345436340213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5939968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7.407407407407407E-2"/>
          <c:w val="0.88098381452318464"/>
          <c:h val="0.72848206474190713"/>
        </c:manualLayout>
      </c:layout>
      <c:lineChart>
        <c:grouping val="standard"/>
        <c:varyColors val="0"/>
        <c:ser>
          <c:idx val="0"/>
          <c:order val="0"/>
          <c:tx>
            <c:strRef>
              <c:f>'3.5'!$C$4</c:f>
              <c:strCache>
                <c:ptCount val="1"/>
                <c:pt idx="0">
                  <c:v>Unpolluted</c:v>
                </c:pt>
              </c:strCache>
            </c:strRef>
          </c:tx>
          <c:cat>
            <c:strRef>
              <c:f>'3.5'!$B$5:$B$12</c:f>
              <c:strCache>
                <c:ptCount val="8"/>
                <c:pt idx="0">
                  <c:v>1987-1990</c:v>
                </c:pt>
                <c:pt idx="1">
                  <c:v>1991-1994</c:v>
                </c:pt>
                <c:pt idx="2">
                  <c:v>1995-1997</c:v>
                </c:pt>
                <c:pt idx="3">
                  <c:v>1998-2000</c:v>
                </c:pt>
                <c:pt idx="4">
                  <c:v>2001-2003</c:v>
                </c:pt>
                <c:pt idx="5">
                  <c:v>2004-2006</c:v>
                </c:pt>
                <c:pt idx="6">
                  <c:v>2007-2009</c:v>
                </c:pt>
                <c:pt idx="7">
                  <c:v>2010-2012</c:v>
                </c:pt>
              </c:strCache>
            </c:strRef>
          </c:cat>
          <c:val>
            <c:numRef>
              <c:f>'3.5'!$C$5:$C$12</c:f>
              <c:numCache>
                <c:formatCode>0.0%</c:formatCode>
                <c:ptCount val="8"/>
                <c:pt idx="0">
                  <c:v>0.77300000000000002</c:v>
                </c:pt>
                <c:pt idx="1">
                  <c:v>0.71199999999999997</c:v>
                </c:pt>
                <c:pt idx="2">
                  <c:v>0.66900000000000004</c:v>
                </c:pt>
                <c:pt idx="3">
                  <c:v>0.69699999999999995</c:v>
                </c:pt>
                <c:pt idx="4">
                  <c:v>0.69299999999999995</c:v>
                </c:pt>
                <c:pt idx="5">
                  <c:v>0.71399999999999997</c:v>
                </c:pt>
                <c:pt idx="6">
                  <c:v>0.68899999999999995</c:v>
                </c:pt>
                <c:pt idx="7">
                  <c:v>0.72799999999999998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'3.5'!$D$4</c:f>
              <c:strCache>
                <c:ptCount val="1"/>
                <c:pt idx="0">
                  <c:v>Slightly polluted</c:v>
                </c:pt>
              </c:strCache>
            </c:strRef>
          </c:tx>
          <c:cat>
            <c:strRef>
              <c:f>'3.5'!$B$5:$B$12</c:f>
              <c:strCache>
                <c:ptCount val="8"/>
                <c:pt idx="0">
                  <c:v>1987-1990</c:v>
                </c:pt>
                <c:pt idx="1">
                  <c:v>1991-1994</c:v>
                </c:pt>
                <c:pt idx="2">
                  <c:v>1995-1997</c:v>
                </c:pt>
                <c:pt idx="3">
                  <c:v>1998-2000</c:v>
                </c:pt>
                <c:pt idx="4">
                  <c:v>2001-2003</c:v>
                </c:pt>
                <c:pt idx="5">
                  <c:v>2004-2006</c:v>
                </c:pt>
                <c:pt idx="6">
                  <c:v>2007-2009</c:v>
                </c:pt>
                <c:pt idx="7">
                  <c:v>2010-2012</c:v>
                </c:pt>
              </c:strCache>
            </c:strRef>
          </c:cat>
          <c:val>
            <c:numRef>
              <c:f>'3.5'!$D$5:$D$12</c:f>
              <c:numCache>
                <c:formatCode>0.0%</c:formatCode>
                <c:ptCount val="8"/>
                <c:pt idx="0">
                  <c:v>0.12</c:v>
                </c:pt>
                <c:pt idx="1">
                  <c:v>0.16800000000000001</c:v>
                </c:pt>
                <c:pt idx="2">
                  <c:v>0.182</c:v>
                </c:pt>
                <c:pt idx="3">
                  <c:v>0.17100000000000001</c:v>
                </c:pt>
                <c:pt idx="4">
                  <c:v>0.17899999999999999</c:v>
                </c:pt>
                <c:pt idx="5">
                  <c:v>0.18099999999999999</c:v>
                </c:pt>
                <c:pt idx="6">
                  <c:v>0.20699999999999999</c:v>
                </c:pt>
                <c:pt idx="7">
                  <c:v>0.17499999999999999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'3.5'!$E$4</c:f>
              <c:strCache>
                <c:ptCount val="1"/>
                <c:pt idx="0">
                  <c:v>Moderately polluted</c:v>
                </c:pt>
              </c:strCache>
            </c:strRef>
          </c:tx>
          <c:cat>
            <c:strRef>
              <c:f>'3.5'!$B$5:$B$12</c:f>
              <c:strCache>
                <c:ptCount val="8"/>
                <c:pt idx="0">
                  <c:v>1987-1990</c:v>
                </c:pt>
                <c:pt idx="1">
                  <c:v>1991-1994</c:v>
                </c:pt>
                <c:pt idx="2">
                  <c:v>1995-1997</c:v>
                </c:pt>
                <c:pt idx="3">
                  <c:v>1998-2000</c:v>
                </c:pt>
                <c:pt idx="4">
                  <c:v>2001-2003</c:v>
                </c:pt>
                <c:pt idx="5">
                  <c:v>2004-2006</c:v>
                </c:pt>
                <c:pt idx="6">
                  <c:v>2007-2009</c:v>
                </c:pt>
                <c:pt idx="7">
                  <c:v>2010-2012</c:v>
                </c:pt>
              </c:strCache>
            </c:strRef>
          </c:cat>
          <c:val>
            <c:numRef>
              <c:f>'3.5'!$E$5:$E$12</c:f>
              <c:numCache>
                <c:formatCode>0.0%</c:formatCode>
                <c:ptCount val="8"/>
                <c:pt idx="0">
                  <c:v>9.7000000000000003E-2</c:v>
                </c:pt>
                <c:pt idx="1">
                  <c:v>0.114</c:v>
                </c:pt>
                <c:pt idx="2">
                  <c:v>0.14000000000000001</c:v>
                </c:pt>
                <c:pt idx="3">
                  <c:v>0.124</c:v>
                </c:pt>
                <c:pt idx="4">
                  <c:v>0.123</c:v>
                </c:pt>
                <c:pt idx="5">
                  <c:v>0.1</c:v>
                </c:pt>
                <c:pt idx="6">
                  <c:v>0.1</c:v>
                </c:pt>
                <c:pt idx="7">
                  <c:v>9.6000000000000002E-2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'3.5'!$F$4</c:f>
              <c:strCache>
                <c:ptCount val="1"/>
                <c:pt idx="0">
                  <c:v>Seriously polluted</c:v>
                </c:pt>
              </c:strCache>
            </c:strRef>
          </c:tx>
          <c:cat>
            <c:strRef>
              <c:f>'3.5'!$B$5:$B$12</c:f>
              <c:strCache>
                <c:ptCount val="8"/>
                <c:pt idx="0">
                  <c:v>1987-1990</c:v>
                </c:pt>
                <c:pt idx="1">
                  <c:v>1991-1994</c:v>
                </c:pt>
                <c:pt idx="2">
                  <c:v>1995-1997</c:v>
                </c:pt>
                <c:pt idx="3">
                  <c:v>1998-2000</c:v>
                </c:pt>
                <c:pt idx="4">
                  <c:v>2001-2003</c:v>
                </c:pt>
                <c:pt idx="5">
                  <c:v>2004-2006</c:v>
                </c:pt>
                <c:pt idx="6">
                  <c:v>2007-2009</c:v>
                </c:pt>
                <c:pt idx="7">
                  <c:v>2010-2012</c:v>
                </c:pt>
              </c:strCache>
            </c:strRef>
          </c:cat>
          <c:val>
            <c:numRef>
              <c:f>'3.5'!$F$5:$F$12</c:f>
              <c:numCache>
                <c:formatCode>0.0%</c:formatCode>
                <c:ptCount val="8"/>
                <c:pt idx="0">
                  <c:v>8.9999999999999993E-3</c:v>
                </c:pt>
                <c:pt idx="1">
                  <c:v>6.0000000000000001E-3</c:v>
                </c:pt>
                <c:pt idx="2">
                  <c:v>8.9999999999999993E-3</c:v>
                </c:pt>
                <c:pt idx="3">
                  <c:v>8.0000000000000002E-3</c:v>
                </c:pt>
                <c:pt idx="4">
                  <c:v>6.0000000000000001E-3</c:v>
                </c:pt>
                <c:pt idx="5">
                  <c:v>5.0000000000000001E-3</c:v>
                </c:pt>
                <c:pt idx="6">
                  <c:v>4.0000000000000001E-3</c:v>
                </c:pt>
                <c:pt idx="7">
                  <c:v>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85408"/>
        <c:axId val="285991680"/>
      </c:lineChart>
      <c:catAx>
        <c:axId val="28598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E" sz="800" b="0" i="1" u="none" strike="noStrike" baseline="0">
                    <a:effectLst/>
                  </a:rPr>
                  <a:t>% of channel length surveyed</a:t>
                </a:r>
                <a:r>
                  <a:rPr lang="en-IE" sz="800" b="1" i="0" u="none" strike="noStrike" baseline="0"/>
                  <a:t> 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67524190726159228"/>
              <c:y val="2.8415718868474368E-3"/>
            </c:manualLayout>
          </c:layout>
          <c:overlay val="0"/>
        </c:title>
        <c:majorTickMark val="none"/>
        <c:minorTickMark val="none"/>
        <c:tickLblPos val="nextTo"/>
        <c:crossAx val="285991680"/>
        <c:crosses val="autoZero"/>
        <c:auto val="1"/>
        <c:lblAlgn val="ctr"/>
        <c:lblOffset val="100"/>
        <c:noMultiLvlLbl val="0"/>
      </c:catAx>
      <c:valAx>
        <c:axId val="285991680"/>
        <c:scaling>
          <c:orientation val="minMax"/>
          <c:max val="1"/>
        </c:scaling>
        <c:delete val="0"/>
        <c:axPos val="r"/>
        <c:majorGridlines/>
        <c:numFmt formatCode="0%" sourceLinked="0"/>
        <c:majorTickMark val="none"/>
        <c:minorTickMark val="none"/>
        <c:tickLblPos val="nextTo"/>
        <c:crossAx val="28598540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6.7484689413823337E-3"/>
          <c:y val="0.86948527267424902"/>
          <c:w val="0.98094750656167984"/>
          <c:h val="0.130514727325750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450702908711755"/>
          <c:y val="3.9254166711312703E-2"/>
          <c:w val="0.64793125516844641"/>
          <c:h val="0.857893940805128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'3.7'!$C$4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cat>
            <c:strRef>
              <c:f>'3.7'!$B$5:$B$28</c:f>
              <c:strCache>
                <c:ptCount val="24"/>
                <c:pt idx="0">
                  <c:v>Malta</c:v>
                </c:pt>
                <c:pt idx="1">
                  <c:v>Czech Republic</c:v>
                </c:pt>
                <c:pt idx="2">
                  <c:v>Belgium</c:v>
                </c:pt>
                <c:pt idx="3">
                  <c:v>Italy</c:v>
                </c:pt>
                <c:pt idx="4">
                  <c:v>Denmark</c:v>
                </c:pt>
                <c:pt idx="5">
                  <c:v>France</c:v>
                </c:pt>
                <c:pt idx="6">
                  <c:v>Luxembourg</c:v>
                </c:pt>
                <c:pt idx="7">
                  <c:v>Netherlands</c:v>
                </c:pt>
                <c:pt idx="8">
                  <c:v>Slovakia</c:v>
                </c:pt>
                <c:pt idx="9">
                  <c:v>Germany</c:v>
                </c:pt>
                <c:pt idx="10">
                  <c:v>Spain</c:v>
                </c:pt>
                <c:pt idx="11">
                  <c:v>Bulgaria</c:v>
                </c:pt>
                <c:pt idx="12">
                  <c:v>United Kingdom</c:v>
                </c:pt>
                <c:pt idx="13">
                  <c:v>Hungary</c:v>
                </c:pt>
                <c:pt idx="14">
                  <c:v>Portugal</c:v>
                </c:pt>
                <c:pt idx="15">
                  <c:v>Ireland</c:v>
                </c:pt>
                <c:pt idx="16">
                  <c:v>Romania</c:v>
                </c:pt>
                <c:pt idx="17">
                  <c:v>Finland</c:v>
                </c:pt>
                <c:pt idx="18">
                  <c:v>Poland</c:v>
                </c:pt>
                <c:pt idx="19">
                  <c:v>Estonia</c:v>
                </c:pt>
                <c:pt idx="20">
                  <c:v>Austria</c:v>
                </c:pt>
                <c:pt idx="21">
                  <c:v>Sweden</c:v>
                </c:pt>
                <c:pt idx="22">
                  <c:v>Lithuania</c:v>
                </c:pt>
                <c:pt idx="23">
                  <c:v>Latvia</c:v>
                </c:pt>
              </c:strCache>
            </c:strRef>
          </c:cat>
          <c:val>
            <c:numRef>
              <c:f>'3.7'!$C$5:$C$28</c:f>
              <c:numCache>
                <c:formatCode>0%</c:formatCode>
                <c:ptCount val="24"/>
                <c:pt idx="0">
                  <c:v>0.13333333333333333</c:v>
                </c:pt>
                <c:pt idx="1">
                  <c:v>0.2138728323699422</c:v>
                </c:pt>
                <c:pt idx="2">
                  <c:v>0.26190476190476192</c:v>
                </c:pt>
                <c:pt idx="3">
                  <c:v>0.48976807639836289</c:v>
                </c:pt>
                <c:pt idx="4">
                  <c:v>0.574025974025974</c:v>
                </c:pt>
                <c:pt idx="5">
                  <c:v>0.58885017421602792</c:v>
                </c:pt>
                <c:pt idx="6">
                  <c:v>0.6</c:v>
                </c:pt>
                <c:pt idx="7">
                  <c:v>0.60869565217391308</c:v>
                </c:pt>
                <c:pt idx="8">
                  <c:v>0.61386138613861385</c:v>
                </c:pt>
                <c:pt idx="9">
                  <c:v>0.62689585439838225</c:v>
                </c:pt>
                <c:pt idx="10">
                  <c:v>0.68842729970326411</c:v>
                </c:pt>
                <c:pt idx="11">
                  <c:v>0.69491525423728817</c:v>
                </c:pt>
                <c:pt idx="12">
                  <c:v>0.73720608575380364</c:v>
                </c:pt>
                <c:pt idx="13">
                  <c:v>0.79459459459459458</c:v>
                </c:pt>
                <c:pt idx="14">
                  <c:v>0.84827586206896555</c:v>
                </c:pt>
                <c:pt idx="15">
                  <c:v>0.85185185185185186</c:v>
                </c:pt>
                <c:pt idx="16">
                  <c:v>0.86619718309859151</c:v>
                </c:pt>
                <c:pt idx="17">
                  <c:v>0.92192429022082023</c:v>
                </c:pt>
                <c:pt idx="18">
                  <c:v>0.93167701863354035</c:v>
                </c:pt>
                <c:pt idx="19">
                  <c:v>0.96153846153846156</c:v>
                </c:pt>
                <c:pt idx="20">
                  <c:v>0.9779411764705882</c:v>
                </c:pt>
                <c:pt idx="21">
                  <c:v>0.9801390268123138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strRef>
              <c:f>'3.7'!$D$4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cat>
            <c:strRef>
              <c:f>'3.7'!$B$5:$B$28</c:f>
              <c:strCache>
                <c:ptCount val="24"/>
                <c:pt idx="0">
                  <c:v>Malta</c:v>
                </c:pt>
                <c:pt idx="1">
                  <c:v>Czech Republic</c:v>
                </c:pt>
                <c:pt idx="2">
                  <c:v>Belgium</c:v>
                </c:pt>
                <c:pt idx="3">
                  <c:v>Italy</c:v>
                </c:pt>
                <c:pt idx="4">
                  <c:v>Denmark</c:v>
                </c:pt>
                <c:pt idx="5">
                  <c:v>France</c:v>
                </c:pt>
                <c:pt idx="6">
                  <c:v>Luxembourg</c:v>
                </c:pt>
                <c:pt idx="7">
                  <c:v>Netherlands</c:v>
                </c:pt>
                <c:pt idx="8">
                  <c:v>Slovakia</c:v>
                </c:pt>
                <c:pt idx="9">
                  <c:v>Germany</c:v>
                </c:pt>
                <c:pt idx="10">
                  <c:v>Spain</c:v>
                </c:pt>
                <c:pt idx="11">
                  <c:v>Bulgaria</c:v>
                </c:pt>
                <c:pt idx="12">
                  <c:v>United Kingdom</c:v>
                </c:pt>
                <c:pt idx="13">
                  <c:v>Hungary</c:v>
                </c:pt>
                <c:pt idx="14">
                  <c:v>Portugal</c:v>
                </c:pt>
                <c:pt idx="15">
                  <c:v>Ireland</c:v>
                </c:pt>
                <c:pt idx="16">
                  <c:v>Romania</c:v>
                </c:pt>
                <c:pt idx="17">
                  <c:v>Finland</c:v>
                </c:pt>
                <c:pt idx="18">
                  <c:v>Poland</c:v>
                </c:pt>
                <c:pt idx="19">
                  <c:v>Estonia</c:v>
                </c:pt>
                <c:pt idx="20">
                  <c:v>Austria</c:v>
                </c:pt>
                <c:pt idx="21">
                  <c:v>Sweden</c:v>
                </c:pt>
                <c:pt idx="22">
                  <c:v>Lithuania</c:v>
                </c:pt>
                <c:pt idx="23">
                  <c:v>Latvia</c:v>
                </c:pt>
              </c:strCache>
            </c:strRef>
          </c:cat>
          <c:val>
            <c:numRef>
              <c:f>'3.7'!$D$5:$D$28</c:f>
              <c:numCache>
                <c:formatCode>0%</c:formatCode>
                <c:ptCount val="24"/>
                <c:pt idx="0">
                  <c:v>0.8666666666666667</c:v>
                </c:pt>
                <c:pt idx="1">
                  <c:v>0.78612716763005785</c:v>
                </c:pt>
                <c:pt idx="2">
                  <c:v>0.73809523809523814</c:v>
                </c:pt>
                <c:pt idx="3">
                  <c:v>0.26330150068212826</c:v>
                </c:pt>
                <c:pt idx="4">
                  <c:v>0.42597402597402595</c:v>
                </c:pt>
                <c:pt idx="5">
                  <c:v>0.4094076655052265</c:v>
                </c:pt>
                <c:pt idx="6">
                  <c:v>0.4</c:v>
                </c:pt>
                <c:pt idx="7">
                  <c:v>0.39130434782608697</c:v>
                </c:pt>
                <c:pt idx="8">
                  <c:v>0.12871287128712872</c:v>
                </c:pt>
                <c:pt idx="9">
                  <c:v>0.37108190091001009</c:v>
                </c:pt>
                <c:pt idx="10">
                  <c:v>0.3086053412462908</c:v>
                </c:pt>
                <c:pt idx="11">
                  <c:v>0.30508474576271188</c:v>
                </c:pt>
                <c:pt idx="12">
                  <c:v>0.26279391424619641</c:v>
                </c:pt>
                <c:pt idx="13">
                  <c:v>0.20540540540540542</c:v>
                </c:pt>
                <c:pt idx="14">
                  <c:v>0.14482758620689656</c:v>
                </c:pt>
                <c:pt idx="15">
                  <c:v>0.14814814814814814</c:v>
                </c:pt>
                <c:pt idx="16">
                  <c:v>0.13380281690140844</c:v>
                </c:pt>
                <c:pt idx="17">
                  <c:v>2.1293375394321766E-2</c:v>
                </c:pt>
                <c:pt idx="18">
                  <c:v>6.8322981366459631E-2</c:v>
                </c:pt>
                <c:pt idx="19">
                  <c:v>3.8461538461538464E-2</c:v>
                </c:pt>
                <c:pt idx="20">
                  <c:v>2.2058823529411766E-2</c:v>
                </c:pt>
                <c:pt idx="21">
                  <c:v>1.9860973187686197E-2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'3.7'!$E$4</c:f>
              <c:strCache>
                <c:ptCount val="1"/>
                <c:pt idx="0">
                  <c:v>Unknown</c:v>
                </c:pt>
              </c:strCache>
            </c:strRef>
          </c:tx>
          <c:invertIfNegative val="0"/>
          <c:cat>
            <c:strRef>
              <c:f>'3.7'!$B$5:$B$28</c:f>
              <c:strCache>
                <c:ptCount val="24"/>
                <c:pt idx="0">
                  <c:v>Malta</c:v>
                </c:pt>
                <c:pt idx="1">
                  <c:v>Czech Republic</c:v>
                </c:pt>
                <c:pt idx="2">
                  <c:v>Belgium</c:v>
                </c:pt>
                <c:pt idx="3">
                  <c:v>Italy</c:v>
                </c:pt>
                <c:pt idx="4">
                  <c:v>Denmark</c:v>
                </c:pt>
                <c:pt idx="5">
                  <c:v>France</c:v>
                </c:pt>
                <c:pt idx="6">
                  <c:v>Luxembourg</c:v>
                </c:pt>
                <c:pt idx="7">
                  <c:v>Netherlands</c:v>
                </c:pt>
                <c:pt idx="8">
                  <c:v>Slovakia</c:v>
                </c:pt>
                <c:pt idx="9">
                  <c:v>Germany</c:v>
                </c:pt>
                <c:pt idx="10">
                  <c:v>Spain</c:v>
                </c:pt>
                <c:pt idx="11">
                  <c:v>Bulgaria</c:v>
                </c:pt>
                <c:pt idx="12">
                  <c:v>United Kingdom</c:v>
                </c:pt>
                <c:pt idx="13">
                  <c:v>Hungary</c:v>
                </c:pt>
                <c:pt idx="14">
                  <c:v>Portugal</c:v>
                </c:pt>
                <c:pt idx="15">
                  <c:v>Ireland</c:v>
                </c:pt>
                <c:pt idx="16">
                  <c:v>Romania</c:v>
                </c:pt>
                <c:pt idx="17">
                  <c:v>Finland</c:v>
                </c:pt>
                <c:pt idx="18">
                  <c:v>Poland</c:v>
                </c:pt>
                <c:pt idx="19">
                  <c:v>Estonia</c:v>
                </c:pt>
                <c:pt idx="20">
                  <c:v>Austria</c:v>
                </c:pt>
                <c:pt idx="21">
                  <c:v>Sweden</c:v>
                </c:pt>
                <c:pt idx="22">
                  <c:v>Lithuania</c:v>
                </c:pt>
                <c:pt idx="23">
                  <c:v>Latvia</c:v>
                </c:pt>
              </c:strCache>
            </c:strRef>
          </c:cat>
          <c:val>
            <c:numRef>
              <c:f>'3.7'!$E$5:$E$28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0.24693042291950887</c:v>
                </c:pt>
                <c:pt idx="4">
                  <c:v>0</c:v>
                </c:pt>
                <c:pt idx="5">
                  <c:v>1.7421602787456446E-3</c:v>
                </c:pt>
                <c:pt idx="6">
                  <c:v>0</c:v>
                </c:pt>
                <c:pt idx="7">
                  <c:v>0</c:v>
                </c:pt>
                <c:pt idx="8">
                  <c:v>0.25742574257425743</c:v>
                </c:pt>
                <c:pt idx="9">
                  <c:v>2.0222446916076846E-3</c:v>
                </c:pt>
                <c:pt idx="10">
                  <c:v>2.967359050445104E-3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6.8965517241379309E-3</c:v>
                </c:pt>
                <c:pt idx="15">
                  <c:v>0</c:v>
                </c:pt>
                <c:pt idx="16">
                  <c:v>0</c:v>
                </c:pt>
                <c:pt idx="17">
                  <c:v>5.6782334384858045E-2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031232"/>
        <c:axId val="286037120"/>
      </c:barChart>
      <c:catAx>
        <c:axId val="2860312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037120"/>
        <c:crosses val="autoZero"/>
        <c:auto val="1"/>
        <c:lblAlgn val="ctr"/>
        <c:lblOffset val="100"/>
        <c:noMultiLvlLbl val="0"/>
      </c:catAx>
      <c:valAx>
        <c:axId val="286037120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sites surveyed</a:t>
                </a:r>
              </a:p>
            </c:rich>
          </c:tx>
          <c:layout>
            <c:manualLayout>
              <c:xMode val="edge"/>
              <c:yMode val="edge"/>
              <c:x val="0.67052996035070089"/>
              <c:y val="2.2087344547973444E-4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603123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0.10648148148148148"/>
          <c:w val="0.89064140419685367"/>
          <c:h val="0.76375078442181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'4.1'!$C$4</c:f>
              <c:strCache>
                <c:ptCount val="1"/>
                <c:pt idx="0">
                  <c:v>Grassland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'4.1'!$C$5:$C$27</c:f>
              <c:numCache>
                <c:formatCode>0%</c:formatCode>
                <c:ptCount val="23"/>
                <c:pt idx="0">
                  <c:v>0.62329773827651302</c:v>
                </c:pt>
                <c:pt idx="1">
                  <c:v>0.62259078292390735</c:v>
                </c:pt>
                <c:pt idx="2">
                  <c:v>0.62148774043543398</c:v>
                </c:pt>
                <c:pt idx="3">
                  <c:v>0.61898011393342722</c:v>
                </c:pt>
                <c:pt idx="4">
                  <c:v>0.61832707314913404</c:v>
                </c:pt>
                <c:pt idx="5">
                  <c:v>0.61711929211689176</c:v>
                </c:pt>
                <c:pt idx="6">
                  <c:v>0.61488181465319158</c:v>
                </c:pt>
                <c:pt idx="7">
                  <c:v>0.6145418271471158</c:v>
                </c:pt>
                <c:pt idx="8">
                  <c:v>0.61462411554712115</c:v>
                </c:pt>
                <c:pt idx="9">
                  <c:v>0.6148552749741184</c:v>
                </c:pt>
                <c:pt idx="10">
                  <c:v>0.61407262757240044</c:v>
                </c:pt>
                <c:pt idx="11">
                  <c:v>0.61110315121827286</c:v>
                </c:pt>
                <c:pt idx="12">
                  <c:v>0.60902658930348741</c:v>
                </c:pt>
                <c:pt idx="13">
                  <c:v>0.6066280620323079</c:v>
                </c:pt>
                <c:pt idx="14">
                  <c:v>0.60778868275350439</c:v>
                </c:pt>
                <c:pt idx="15">
                  <c:v>0.61256441277170892</c:v>
                </c:pt>
                <c:pt idx="16">
                  <c:v>0.6125995241784834</c:v>
                </c:pt>
                <c:pt idx="17">
                  <c:v>0.61224969073357061</c:v>
                </c:pt>
                <c:pt idx="18">
                  <c:v>0.60496590825910723</c:v>
                </c:pt>
                <c:pt idx="19">
                  <c:v>0.60693279389750343</c:v>
                </c:pt>
                <c:pt idx="20">
                  <c:v>0.61429561637932051</c:v>
                </c:pt>
                <c:pt idx="21">
                  <c:v>0.61232356179682768</c:v>
                </c:pt>
                <c:pt idx="22">
                  <c:v>0.6095399549651781</c:v>
                </c:pt>
              </c:numCache>
            </c:numRef>
          </c:val>
        </c:ser>
        <c:ser>
          <c:idx val="1"/>
          <c:order val="1"/>
          <c:tx>
            <c:strRef>
              <c:f>'4.1'!$D$4</c:f>
              <c:strCache>
                <c:ptCount val="1"/>
                <c:pt idx="0">
                  <c:v>Forest Land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'4.1'!$D$5:$D$27</c:f>
              <c:numCache>
                <c:formatCode>0%</c:formatCode>
                <c:ptCount val="23"/>
                <c:pt idx="0">
                  <c:v>6.7644673194790991E-2</c:v>
                </c:pt>
                <c:pt idx="1">
                  <c:v>7.0334068176924447E-2</c:v>
                </c:pt>
                <c:pt idx="2">
                  <c:v>7.2679245798955447E-2</c:v>
                </c:pt>
                <c:pt idx="3">
                  <c:v>7.4925854642623815E-2</c:v>
                </c:pt>
                <c:pt idx="4">
                  <c:v>7.765912046477029E-2</c:v>
                </c:pt>
                <c:pt idx="5">
                  <c:v>8.0946157213914877E-2</c:v>
                </c:pt>
                <c:pt idx="6">
                  <c:v>8.3849464724611911E-2</c:v>
                </c:pt>
                <c:pt idx="7">
                  <c:v>8.5410352653242982E-2</c:v>
                </c:pt>
                <c:pt idx="8">
                  <c:v>8.7181314411936481E-2</c:v>
                </c:pt>
                <c:pt idx="9">
                  <c:v>8.8915717137285827E-2</c:v>
                </c:pt>
                <c:pt idx="10">
                  <c:v>9.1002113047906522E-2</c:v>
                </c:pt>
                <c:pt idx="11">
                  <c:v>9.3056154214017597E-2</c:v>
                </c:pt>
                <c:pt idx="12">
                  <c:v>9.5052403985111458E-2</c:v>
                </c:pt>
                <c:pt idx="13">
                  <c:v>9.6211030057622826E-2</c:v>
                </c:pt>
                <c:pt idx="14">
                  <c:v>9.7459928820161051E-2</c:v>
                </c:pt>
                <c:pt idx="15">
                  <c:v>9.8759025947714199E-2</c:v>
                </c:pt>
                <c:pt idx="16">
                  <c:v>9.9607884518466749E-2</c:v>
                </c:pt>
                <c:pt idx="17">
                  <c:v>0.10039179456036665</c:v>
                </c:pt>
                <c:pt idx="18">
                  <c:v>0.10098922484743085</c:v>
                </c:pt>
                <c:pt idx="19">
                  <c:v>0.10181158121246547</c:v>
                </c:pt>
                <c:pt idx="20">
                  <c:v>0.10286813826039481</c:v>
                </c:pt>
                <c:pt idx="21">
                  <c:v>0.10357864282535949</c:v>
                </c:pt>
                <c:pt idx="22">
                  <c:v>0.10440145013200947</c:v>
                </c:pt>
              </c:numCache>
            </c:numRef>
          </c:val>
        </c:ser>
        <c:ser>
          <c:idx val="2"/>
          <c:order val="2"/>
          <c:tx>
            <c:strRef>
              <c:f>'4.1'!$E$4</c:f>
              <c:strCache>
                <c:ptCount val="1"/>
                <c:pt idx="0">
                  <c:v>Cropland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'4.1'!$E$5:$E$27</c:f>
              <c:numCache>
                <c:formatCode>0%</c:formatCode>
                <c:ptCount val="23"/>
                <c:pt idx="0">
                  <c:v>5.688625277072986E-2</c:v>
                </c:pt>
                <c:pt idx="1">
                  <c:v>5.6482804169519028E-2</c:v>
                </c:pt>
                <c:pt idx="2">
                  <c:v>5.6612484077051071E-2</c:v>
                </c:pt>
                <c:pt idx="3">
                  <c:v>5.8183051846050458E-2</c:v>
                </c:pt>
                <c:pt idx="4">
                  <c:v>5.7693149973151579E-2</c:v>
                </c:pt>
                <c:pt idx="5">
                  <c:v>5.7549061187004834E-2</c:v>
                </c:pt>
                <c:pt idx="6">
                  <c:v>5.8572091568646636E-2</c:v>
                </c:pt>
                <c:pt idx="7">
                  <c:v>5.8227291183989331E-2</c:v>
                </c:pt>
                <c:pt idx="8">
                  <c:v>5.7369560017067493E-2</c:v>
                </c:pt>
                <c:pt idx="9">
                  <c:v>5.6371217183437149E-2</c:v>
                </c:pt>
                <c:pt idx="10">
                  <c:v>5.6258727850070342E-2</c:v>
                </c:pt>
                <c:pt idx="11">
                  <c:v>5.8297597017343571E-2</c:v>
                </c:pt>
                <c:pt idx="12">
                  <c:v>5.9464673851024094E-2</c:v>
                </c:pt>
                <c:pt idx="13">
                  <c:v>6.1264503184892918E-2</c:v>
                </c:pt>
                <c:pt idx="14">
                  <c:v>5.9450612684353268E-2</c:v>
                </c:pt>
                <c:pt idx="15">
                  <c:v>5.3966757682721821E-2</c:v>
                </c:pt>
                <c:pt idx="16">
                  <c:v>5.3263699349179308E-2</c:v>
                </c:pt>
                <c:pt idx="17">
                  <c:v>5.3052781849116576E-2</c:v>
                </c:pt>
                <c:pt idx="18">
                  <c:v>5.9928692351162167E-2</c:v>
                </c:pt>
                <c:pt idx="19">
                  <c:v>5.7467988183763426E-2</c:v>
                </c:pt>
                <c:pt idx="20">
                  <c:v>4.9523429014733243E-2</c:v>
                </c:pt>
                <c:pt idx="21">
                  <c:v>5.1196707848564373E-2</c:v>
                </c:pt>
                <c:pt idx="22">
                  <c:v>5.3502739182583768E-2</c:v>
                </c:pt>
              </c:numCache>
            </c:numRef>
          </c:val>
        </c:ser>
        <c:ser>
          <c:idx val="3"/>
          <c:order val="3"/>
          <c:tx>
            <c:strRef>
              <c:f>'4.1'!$F$4</c:f>
              <c:strCache>
                <c:ptCount val="1"/>
                <c:pt idx="0">
                  <c:v>Wetlands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'4.1'!$F$5:$F$27</c:f>
              <c:numCache>
                <c:formatCode>0%</c:formatCode>
                <c:ptCount val="23"/>
                <c:pt idx="0">
                  <c:v>0.1827037448297926</c:v>
                </c:pt>
                <c:pt idx="1">
                  <c:v>0.18116058943845029</c:v>
                </c:pt>
                <c:pt idx="2">
                  <c:v>0.17981363794236621</c:v>
                </c:pt>
                <c:pt idx="3">
                  <c:v>0.17852287064994893</c:v>
                </c:pt>
                <c:pt idx="4">
                  <c:v>0.17695470887979906</c:v>
                </c:pt>
                <c:pt idx="5">
                  <c:v>0.17505016603773246</c:v>
                </c:pt>
                <c:pt idx="6">
                  <c:v>0.17336434886158092</c:v>
                </c:pt>
                <c:pt idx="7">
                  <c:v>0.17244371084720708</c:v>
                </c:pt>
                <c:pt idx="8">
                  <c:v>0.1714033307496976</c:v>
                </c:pt>
                <c:pt idx="9">
                  <c:v>0.17038378930119424</c:v>
                </c:pt>
                <c:pt idx="10">
                  <c:v>0.16913932683674074</c:v>
                </c:pt>
                <c:pt idx="11">
                  <c:v>0.1679350441560491</c:v>
                </c:pt>
                <c:pt idx="12">
                  <c:v>0.16678429233687339</c:v>
                </c:pt>
                <c:pt idx="13">
                  <c:v>0.16610702499523861</c:v>
                </c:pt>
                <c:pt idx="14">
                  <c:v>0.16539470457120997</c:v>
                </c:pt>
                <c:pt idx="15">
                  <c:v>0.16466807222303825</c:v>
                </c:pt>
                <c:pt idx="16">
                  <c:v>0.16414710834141108</c:v>
                </c:pt>
                <c:pt idx="17">
                  <c:v>0.1637369323919835</c:v>
                </c:pt>
                <c:pt idx="18">
                  <c:v>0.16332910465738995</c:v>
                </c:pt>
                <c:pt idx="19">
                  <c:v>0.16295228678701981</c:v>
                </c:pt>
                <c:pt idx="20">
                  <c:v>0.16241379566113739</c:v>
                </c:pt>
                <c:pt idx="21">
                  <c:v>0.16203664939221968</c:v>
                </c:pt>
                <c:pt idx="22">
                  <c:v>0.16161574278347818</c:v>
                </c:pt>
              </c:numCache>
            </c:numRef>
          </c:val>
        </c:ser>
        <c:ser>
          <c:idx val="4"/>
          <c:order val="4"/>
          <c:tx>
            <c:strRef>
              <c:f>'4.1'!$G$4</c:f>
              <c:strCache>
                <c:ptCount val="1"/>
                <c:pt idx="0">
                  <c:v>Settlement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'4.1'!$G$5:$G$27</c:f>
              <c:numCache>
                <c:formatCode>0%</c:formatCode>
                <c:ptCount val="23"/>
                <c:pt idx="0">
                  <c:v>1.380028525258007E-2</c:v>
                </c:pt>
                <c:pt idx="1">
                  <c:v>1.3847494903521751E-2</c:v>
                </c:pt>
                <c:pt idx="2">
                  <c:v>1.3895388777906061E-2</c:v>
                </c:pt>
                <c:pt idx="3">
                  <c:v>1.3946593338774115E-2</c:v>
                </c:pt>
                <c:pt idx="4">
                  <c:v>1.4009690875222561E-2</c:v>
                </c:pt>
                <c:pt idx="5">
                  <c:v>1.4073313199126827E-2</c:v>
                </c:pt>
                <c:pt idx="6">
                  <c:v>1.4153966578726375E-2</c:v>
                </c:pt>
                <c:pt idx="7">
                  <c:v>1.4242366190056643E-2</c:v>
                </c:pt>
                <c:pt idx="8">
                  <c:v>1.4337787824719337E-2</c:v>
                </c:pt>
                <c:pt idx="9">
                  <c:v>1.4439954759304562E-2</c:v>
                </c:pt>
                <c:pt idx="10">
                  <c:v>1.4547962811225144E-2</c:v>
                </c:pt>
                <c:pt idx="11">
                  <c:v>1.4691910798332264E-2</c:v>
                </c:pt>
                <c:pt idx="12">
                  <c:v>1.4823424293346392E-2</c:v>
                </c:pt>
                <c:pt idx="13">
                  <c:v>1.4983451575549183E-2</c:v>
                </c:pt>
                <c:pt idx="14">
                  <c:v>1.5151457438980057E-2</c:v>
                </c:pt>
                <c:pt idx="15">
                  <c:v>1.5346888657532344E-2</c:v>
                </c:pt>
                <c:pt idx="16">
                  <c:v>1.5549312661262304E-2</c:v>
                </c:pt>
                <c:pt idx="17">
                  <c:v>1.5812274735386284E-2</c:v>
                </c:pt>
                <c:pt idx="18">
                  <c:v>1.603905779878715E-2</c:v>
                </c:pt>
                <c:pt idx="19">
                  <c:v>1.6159670564890052E-2</c:v>
                </c:pt>
                <c:pt idx="20">
                  <c:v>1.6313887307386962E-2</c:v>
                </c:pt>
                <c:pt idx="21">
                  <c:v>1.6346632639894134E-2</c:v>
                </c:pt>
                <c:pt idx="22">
                  <c:v>1.648944329494631E-2</c:v>
                </c:pt>
              </c:numCache>
            </c:numRef>
          </c:val>
        </c:ser>
        <c:ser>
          <c:idx val="5"/>
          <c:order val="5"/>
          <c:tx>
            <c:strRef>
              <c:f>'4.1'!$H$4</c:f>
              <c:strCache>
                <c:ptCount val="1"/>
                <c:pt idx="0">
                  <c:v>Other Land</c:v>
                </c:pt>
              </c:strCache>
            </c:strRef>
          </c:tx>
          <c:invertIfNegative val="0"/>
          <c:cat>
            <c:numRef>
              <c:f>'4.1'!$B$5:$B$27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'4.1'!$H$5:$H$27</c:f>
              <c:numCache>
                <c:formatCode>0%</c:formatCode>
                <c:ptCount val="23"/>
                <c:pt idx="0">
                  <c:v>5.5667305675593311E-2</c:v>
                </c:pt>
                <c:pt idx="1">
                  <c:v>5.5584260387677123E-2</c:v>
                </c:pt>
                <c:pt idx="2">
                  <c:v>5.5511502968287239E-2</c:v>
                </c:pt>
                <c:pt idx="3">
                  <c:v>5.5441515589175518E-2</c:v>
                </c:pt>
                <c:pt idx="4">
                  <c:v>5.5356256657922522E-2</c:v>
                </c:pt>
                <c:pt idx="5">
                  <c:v>5.5262010245329153E-2</c:v>
                </c:pt>
                <c:pt idx="6">
                  <c:v>5.5178313613242526E-2</c:v>
                </c:pt>
                <c:pt idx="7">
                  <c:v>5.5134451978388094E-2</c:v>
                </c:pt>
                <c:pt idx="8">
                  <c:v>5.5083891449457974E-2</c:v>
                </c:pt>
                <c:pt idx="9">
                  <c:v>5.5034046644659759E-2</c:v>
                </c:pt>
                <c:pt idx="10">
                  <c:v>5.497924188165685E-2</c:v>
                </c:pt>
                <c:pt idx="11">
                  <c:v>5.4916142595984478E-2</c:v>
                </c:pt>
                <c:pt idx="12">
                  <c:v>5.4848616230157195E-2</c:v>
                </c:pt>
                <c:pt idx="13">
                  <c:v>5.4805928154388506E-2</c:v>
                </c:pt>
                <c:pt idx="14">
                  <c:v>5.4754613731791281E-2</c:v>
                </c:pt>
                <c:pt idx="15">
                  <c:v>5.4694842717284538E-2</c:v>
                </c:pt>
                <c:pt idx="16">
                  <c:v>5.4832470951196983E-2</c:v>
                </c:pt>
                <c:pt idx="17">
                  <c:v>5.4756525729576365E-2</c:v>
                </c:pt>
                <c:pt idx="18">
                  <c:v>5.4748012086122767E-2</c:v>
                </c:pt>
                <c:pt idx="19">
                  <c:v>5.4675679354357604E-2</c:v>
                </c:pt>
                <c:pt idx="20">
                  <c:v>5.4585133377026994E-2</c:v>
                </c:pt>
                <c:pt idx="21">
                  <c:v>5.4517805497134759E-2</c:v>
                </c:pt>
                <c:pt idx="22">
                  <c:v>5.4450669641804221E-2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106752"/>
        <c:axId val="286108288"/>
      </c:barChart>
      <c:catAx>
        <c:axId val="2861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86108288"/>
        <c:crosses val="autoZero"/>
        <c:auto val="1"/>
        <c:lblAlgn val="ctr"/>
        <c:lblOffset val="100"/>
        <c:noMultiLvlLbl val="0"/>
      </c:catAx>
      <c:valAx>
        <c:axId val="286108288"/>
        <c:scaling>
          <c:orientation val="minMax"/>
          <c:max val="1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% of total land area</a:t>
                </a:r>
              </a:p>
            </c:rich>
          </c:tx>
          <c:layout>
            <c:manualLayout>
              <c:xMode val="edge"/>
              <c:yMode val="edge"/>
              <c:x val="0.82856933508311459"/>
              <c:y val="5.7932341790609444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6106752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'1.2'!$B$4:$B$28</c:f>
              <c:strCache>
                <c:ptCount val="25"/>
                <c:pt idx="0">
                  <c:v>Romania</c:v>
                </c:pt>
                <c:pt idx="1">
                  <c:v>Bulgaria</c:v>
                </c:pt>
                <c:pt idx="2">
                  <c:v>Estonia</c:v>
                </c:pt>
                <c:pt idx="3">
                  <c:v>Lithuania</c:v>
                </c:pt>
                <c:pt idx="4">
                  <c:v>Slovakia</c:v>
                </c:pt>
                <c:pt idx="5">
                  <c:v>Hungary</c:v>
                </c:pt>
                <c:pt idx="6">
                  <c:v>Latvia</c:v>
                </c:pt>
                <c:pt idx="7">
                  <c:v>Sweden</c:v>
                </c:pt>
                <c:pt idx="8">
                  <c:v>Slovenia</c:v>
                </c:pt>
                <c:pt idx="9">
                  <c:v>Spain</c:v>
                </c:pt>
                <c:pt idx="10">
                  <c:v>Poland</c:v>
                </c:pt>
                <c:pt idx="11">
                  <c:v>Finland</c:v>
                </c:pt>
                <c:pt idx="12">
                  <c:v>Austria</c:v>
                </c:pt>
                <c:pt idx="13">
                  <c:v>Malta</c:v>
                </c:pt>
                <c:pt idx="14">
                  <c:v>Italy</c:v>
                </c:pt>
                <c:pt idx="15">
                  <c:v>Denmark</c:v>
                </c:pt>
                <c:pt idx="16">
                  <c:v>Germany </c:v>
                </c:pt>
                <c:pt idx="17">
                  <c:v>United Kingdom</c:v>
                </c:pt>
                <c:pt idx="18">
                  <c:v>Ireland</c:v>
                </c:pt>
                <c:pt idx="19">
                  <c:v>Portugal</c:v>
                </c:pt>
                <c:pt idx="20">
                  <c:v>Netherlands</c:v>
                </c:pt>
                <c:pt idx="21">
                  <c:v>France</c:v>
                </c:pt>
                <c:pt idx="22">
                  <c:v>Belgium</c:v>
                </c:pt>
                <c:pt idx="23">
                  <c:v>Cyprus</c:v>
                </c:pt>
                <c:pt idx="24">
                  <c:v>Czech Republic</c:v>
                </c:pt>
              </c:strCache>
            </c:strRef>
          </c:cat>
          <c:val>
            <c:numRef>
              <c:f>'1.2'!$C$4:$C$28</c:f>
              <c:numCache>
                <c:formatCode>_-* #,##0.0\ _z_ł_-;\-* #,##0.0\ _z_ł_-;_-* "-"??\ _z_ł_-;_-@_-</c:formatCode>
                <c:ptCount val="25"/>
                <c:pt idx="0">
                  <c:v>132.48918935379743</c:v>
                </c:pt>
                <c:pt idx="1">
                  <c:v>129.94186046511629</c:v>
                </c:pt>
                <c:pt idx="2">
                  <c:v>126.75775822139879</c:v>
                </c:pt>
                <c:pt idx="3">
                  <c:v>126.53396040686864</c:v>
                </c:pt>
                <c:pt idx="4">
                  <c:v>126.13238875359751</c:v>
                </c:pt>
                <c:pt idx="5">
                  <c:v>120.2841572596341</c:v>
                </c:pt>
                <c:pt idx="6">
                  <c:v>110.15347264371802</c:v>
                </c:pt>
                <c:pt idx="7">
                  <c:v>106.08656849620705</c:v>
                </c:pt>
                <c:pt idx="8">
                  <c:v>105.50283334471222</c:v>
                </c:pt>
                <c:pt idx="9">
                  <c:v>101.77277019766193</c:v>
                </c:pt>
                <c:pt idx="10">
                  <c:v>97.477644676902315</c:v>
                </c:pt>
                <c:pt idx="11">
                  <c:v>95.125595774829321</c:v>
                </c:pt>
                <c:pt idx="12">
                  <c:v>84.591511124710408</c:v>
                </c:pt>
                <c:pt idx="13">
                  <c:v>83.523316062176164</c:v>
                </c:pt>
                <c:pt idx="14">
                  <c:v>81.037642037519134</c:v>
                </c:pt>
                <c:pt idx="15">
                  <c:v>77.059804928131413</c:v>
                </c:pt>
                <c:pt idx="16">
                  <c:v>76.910494465708084</c:v>
                </c:pt>
                <c:pt idx="17">
                  <c:v>76.470641693248638</c:v>
                </c:pt>
                <c:pt idx="18">
                  <c:v>69.152144772117964</c:v>
                </c:pt>
                <c:pt idx="19">
                  <c:v>64.15324850032259</c:v>
                </c:pt>
                <c:pt idx="20">
                  <c:v>59.475954625339511</c:v>
                </c:pt>
                <c:pt idx="21">
                  <c:v>57.922524402971334</c:v>
                </c:pt>
                <c:pt idx="22">
                  <c:v>52.022600228406567</c:v>
                </c:pt>
                <c:pt idx="23">
                  <c:v>49.386653581943079</c:v>
                </c:pt>
                <c:pt idx="24">
                  <c:v>26.75021678310237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737088"/>
        <c:axId val="283763456"/>
      </c:barChart>
      <c:catAx>
        <c:axId val="283737088"/>
        <c:scaling>
          <c:orientation val="minMax"/>
        </c:scaling>
        <c:delete val="0"/>
        <c:axPos val="l"/>
        <c:majorTickMark val="none"/>
        <c:minorTickMark val="none"/>
        <c:tickLblPos val="nextTo"/>
        <c:crossAx val="283763456"/>
        <c:crosses val="autoZero"/>
        <c:auto val="1"/>
        <c:lblAlgn val="ctr"/>
        <c:lblOffset val="100"/>
        <c:noMultiLvlLbl val="0"/>
      </c:catAx>
      <c:valAx>
        <c:axId val="2837634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83737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8679473576444E-2"/>
          <c:y val="6.5991743237794886E-2"/>
          <c:w val="0.89167543418774786"/>
          <c:h val="0.78411039752585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cat>
            <c:numRef>
              <c:f>'4.2'!$A$5:$A$96</c:f>
              <c:numCache>
                <c:formatCode>General</c:formatCode>
                <c:ptCount val="92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</c:numCache>
            </c:numRef>
          </c:cat>
          <c:val>
            <c:numRef>
              <c:f>'4.2'!$B$5:$B$96</c:f>
              <c:numCache>
                <c:formatCode>_-* #,##0_-;\-* #,##0_-;_-* "-"??_-;_-@_-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60.702940045729548</c:v>
                </c:pt>
                <c:pt idx="9">
                  <c:v>69.201351652131692</c:v>
                </c:pt>
                <c:pt idx="10">
                  <c:v>50.585783371441288</c:v>
                </c:pt>
                <c:pt idx="11">
                  <c:v>51.799842172355881</c:v>
                </c:pt>
                <c:pt idx="12">
                  <c:v>51.799842172355881</c:v>
                </c:pt>
                <c:pt idx="13">
                  <c:v>63.940430181501789</c:v>
                </c:pt>
                <c:pt idx="14">
                  <c:v>61.107626312701079</c:v>
                </c:pt>
                <c:pt idx="15">
                  <c:v>70.010724186074739</c:v>
                </c:pt>
                <c:pt idx="16">
                  <c:v>66.773234050302506</c:v>
                </c:pt>
                <c:pt idx="17">
                  <c:v>63.535743914530258</c:v>
                </c:pt>
                <c:pt idx="18">
                  <c:v>42.896744298982213</c:v>
                </c:pt>
                <c:pt idx="19">
                  <c:v>35.207705226523139</c:v>
                </c:pt>
                <c:pt idx="20">
                  <c:v>64.749802715444858</c:v>
                </c:pt>
                <c:pt idx="21">
                  <c:v>157.82764411889681</c:v>
                </c:pt>
                <c:pt idx="22">
                  <c:v>48.157665769612109</c:v>
                </c:pt>
                <c:pt idx="23">
                  <c:v>33.588960158637015</c:v>
                </c:pt>
                <c:pt idx="24">
                  <c:v>53.418587240242005</c:v>
                </c:pt>
                <c:pt idx="25">
                  <c:v>61.51231257967261</c:v>
                </c:pt>
                <c:pt idx="26">
                  <c:v>82.960684729163717</c:v>
                </c:pt>
                <c:pt idx="27">
                  <c:v>94.29190020436657</c:v>
                </c:pt>
                <c:pt idx="28">
                  <c:v>42.492058032010682</c:v>
                </c:pt>
                <c:pt idx="29">
                  <c:v>101.57625300985411</c:v>
                </c:pt>
                <c:pt idx="30">
                  <c:v>162.27919305558365</c:v>
                </c:pt>
                <c:pt idx="31">
                  <c:v>152.56672264826693</c:v>
                </c:pt>
                <c:pt idx="32">
                  <c:v>185.75099653993243</c:v>
                </c:pt>
                <c:pt idx="33">
                  <c:v>182.51350640416018</c:v>
                </c:pt>
                <c:pt idx="34">
                  <c:v>255.76172072600716</c:v>
                </c:pt>
                <c:pt idx="35">
                  <c:v>172.80103599684344</c:v>
                </c:pt>
                <c:pt idx="36">
                  <c:v>253.33360312417798</c:v>
                </c:pt>
                <c:pt idx="37">
                  <c:v>364.21764027437729</c:v>
                </c:pt>
                <c:pt idx="38">
                  <c:v>530.13900973270472</c:v>
                </c:pt>
                <c:pt idx="39">
                  <c:v>432.60961939256595</c:v>
                </c:pt>
                <c:pt idx="40">
                  <c:v>528.92495093179014</c:v>
                </c:pt>
                <c:pt idx="41">
                  <c:v>368.26450294409261</c:v>
                </c:pt>
                <c:pt idx="42">
                  <c:v>418.85028631553388</c:v>
                </c:pt>
                <c:pt idx="43">
                  <c:v>426.53932538799296</c:v>
                </c:pt>
                <c:pt idx="44">
                  <c:v>250.50079925537727</c:v>
                </c:pt>
                <c:pt idx="45">
                  <c:v>350.86299346431679</c:v>
                </c:pt>
                <c:pt idx="46">
                  <c:v>286.92256328281502</c:v>
                </c:pt>
                <c:pt idx="47">
                  <c:v>296</c:v>
                </c:pt>
                <c:pt idx="48">
                  <c:v>343</c:v>
                </c:pt>
                <c:pt idx="49">
                  <c:v>383</c:v>
                </c:pt>
                <c:pt idx="50">
                  <c:v>246</c:v>
                </c:pt>
                <c:pt idx="51">
                  <c:v>246</c:v>
                </c:pt>
                <c:pt idx="52">
                  <c:v>178</c:v>
                </c:pt>
                <c:pt idx="53">
                  <c:v>217</c:v>
                </c:pt>
                <c:pt idx="54">
                  <c:v>199</c:v>
                </c:pt>
                <c:pt idx="55">
                  <c:v>156</c:v>
                </c:pt>
                <c:pt idx="56">
                  <c:v>179</c:v>
                </c:pt>
                <c:pt idx="57">
                  <c:v>134</c:v>
                </c:pt>
                <c:pt idx="58">
                  <c:v>268</c:v>
                </c:pt>
                <c:pt idx="59">
                  <c:v>275</c:v>
                </c:pt>
                <c:pt idx="60">
                  <c:v>498</c:v>
                </c:pt>
                <c:pt idx="61">
                  <c:v>327</c:v>
                </c:pt>
                <c:pt idx="62">
                  <c:v>473</c:v>
                </c:pt>
                <c:pt idx="63">
                  <c:v>764</c:v>
                </c:pt>
                <c:pt idx="64">
                  <c:v>2559</c:v>
                </c:pt>
                <c:pt idx="65">
                  <c:v>3215</c:v>
                </c:pt>
                <c:pt idx="66">
                  <c:v>4595</c:v>
                </c:pt>
                <c:pt idx="67">
                  <c:v>8497</c:v>
                </c:pt>
                <c:pt idx="68">
                  <c:v>9147</c:v>
                </c:pt>
                <c:pt idx="69">
                  <c:v>11292</c:v>
                </c:pt>
                <c:pt idx="70">
                  <c:v>9134</c:v>
                </c:pt>
                <c:pt idx="71">
                  <c:v>9171</c:v>
                </c:pt>
                <c:pt idx="72">
                  <c:v>12837</c:v>
                </c:pt>
                <c:pt idx="73">
                  <c:v>17343</c:v>
                </c:pt>
                <c:pt idx="74">
                  <c:v>16555</c:v>
                </c:pt>
                <c:pt idx="75">
                  <c:v>10583</c:v>
                </c:pt>
                <c:pt idx="76">
                  <c:v>10002</c:v>
                </c:pt>
                <c:pt idx="77">
                  <c:v>11777</c:v>
                </c:pt>
                <c:pt idx="78">
                  <c:v>14231</c:v>
                </c:pt>
                <c:pt idx="79">
                  <c:v>15147</c:v>
                </c:pt>
                <c:pt idx="80">
                  <c:v>14735</c:v>
                </c:pt>
                <c:pt idx="81">
                  <c:v>8969</c:v>
                </c:pt>
                <c:pt idx="82">
                  <c:v>9617</c:v>
                </c:pt>
                <c:pt idx="83">
                  <c:v>10032</c:v>
                </c:pt>
                <c:pt idx="84">
                  <c:v>8012</c:v>
                </c:pt>
                <c:pt idx="85">
                  <c:v>6947</c:v>
                </c:pt>
                <c:pt idx="86">
                  <c:v>6182</c:v>
                </c:pt>
                <c:pt idx="87">
                  <c:v>6613.11</c:v>
                </c:pt>
                <c:pt idx="88">
                  <c:v>8310.19</c:v>
                </c:pt>
                <c:pt idx="89">
                  <c:v>6590.72</c:v>
                </c:pt>
                <c:pt idx="90">
                  <c:v>6591.73</c:v>
                </c:pt>
                <c:pt idx="91">
                  <c:v>6249.01</c:v>
                </c:pt>
              </c:numCache>
            </c:numRef>
          </c:val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cat>
            <c:numRef>
              <c:f>'4.2'!$A$5:$A$96</c:f>
              <c:numCache>
                <c:formatCode>General</c:formatCode>
                <c:ptCount val="92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</c:numCache>
            </c:numRef>
          </c:cat>
          <c:val>
            <c:numRef>
              <c:f>'4.2'!$C$5:$C$96</c:f>
              <c:numCache>
                <c:formatCode>_-* #,##0_-;\-* #,##0_-;_-* "-"??_-;_-@_-</c:formatCode>
                <c:ptCount val="92"/>
                <c:pt idx="0">
                  <c:v>404.6862669715303</c:v>
                </c:pt>
                <c:pt idx="1">
                  <c:v>388.09413002569761</c:v>
                </c:pt>
                <c:pt idx="2">
                  <c:v>475.91104995851964</c:v>
                </c:pt>
                <c:pt idx="3">
                  <c:v>894.35665000708207</c:v>
                </c:pt>
                <c:pt idx="4">
                  <c:v>1235.5071730640821</c:v>
                </c:pt>
                <c:pt idx="5">
                  <c:v>1176.8276643532101</c:v>
                </c:pt>
                <c:pt idx="6">
                  <c:v>1390.5020133141782</c:v>
                </c:pt>
                <c:pt idx="7">
                  <c:v>1394.9535622508649</c:v>
                </c:pt>
                <c:pt idx="8">
                  <c:v>1241.9821533356267</c:v>
                </c:pt>
                <c:pt idx="9">
                  <c:v>1442.7065417535057</c:v>
                </c:pt>
                <c:pt idx="10">
                  <c:v>1475.4861293781996</c:v>
                </c:pt>
                <c:pt idx="11">
                  <c:v>897.18945387588269</c:v>
                </c:pt>
                <c:pt idx="12">
                  <c:v>1479.1283057809433</c:v>
                </c:pt>
                <c:pt idx="13">
                  <c:v>1885.0286315533883</c:v>
                </c:pt>
                <c:pt idx="14">
                  <c:v>2224.1557232755308</c:v>
                </c:pt>
                <c:pt idx="15">
                  <c:v>2039.2140992695413</c:v>
                </c:pt>
                <c:pt idx="16">
                  <c:v>2106.3920195868154</c:v>
                </c:pt>
                <c:pt idx="17">
                  <c:v>1963.1330810788936</c:v>
                </c:pt>
                <c:pt idx="18">
                  <c:v>1613.4841464154915</c:v>
                </c:pt>
                <c:pt idx="19">
                  <c:v>1178.0417231541248</c:v>
                </c:pt>
                <c:pt idx="20">
                  <c:v>999.57507941967992</c:v>
                </c:pt>
                <c:pt idx="21">
                  <c:v>1102.3653912304487</c:v>
                </c:pt>
                <c:pt idx="22">
                  <c:v>1069.9904898727261</c:v>
                </c:pt>
                <c:pt idx="23">
                  <c:v>965.58143299407141</c:v>
                </c:pt>
                <c:pt idx="24">
                  <c:v>692.01351652131689</c:v>
                </c:pt>
                <c:pt idx="25">
                  <c:v>993.90947168207845</c:v>
                </c:pt>
                <c:pt idx="26">
                  <c:v>1750.2681046518687</c:v>
                </c:pt>
                <c:pt idx="27">
                  <c:v>1820.2788288379434</c:v>
                </c:pt>
                <c:pt idx="28">
                  <c:v>4124.1577467068655</c:v>
                </c:pt>
                <c:pt idx="29">
                  <c:v>4947.2896137269581</c:v>
                </c:pt>
                <c:pt idx="30">
                  <c:v>4124.1577467068655</c:v>
                </c:pt>
                <c:pt idx="31">
                  <c:v>4199.4293923635705</c:v>
                </c:pt>
                <c:pt idx="32">
                  <c:v>4856.6398899253354</c:v>
                </c:pt>
                <c:pt idx="33">
                  <c:v>5301.3900973270474</c:v>
                </c:pt>
                <c:pt idx="34">
                  <c:v>6161.7531009085205</c:v>
                </c:pt>
                <c:pt idx="35">
                  <c:v>7310.2527265737235</c:v>
                </c:pt>
                <c:pt idx="36">
                  <c:v>8354.7479816272444</c:v>
                </c:pt>
                <c:pt idx="37">
                  <c:v>9328.8278262277163</c:v>
                </c:pt>
                <c:pt idx="38">
                  <c:v>9828.6153659375577</c:v>
                </c:pt>
                <c:pt idx="39">
                  <c:v>9211.4688088059738</c:v>
                </c:pt>
                <c:pt idx="40">
                  <c:v>8860.201129074685</c:v>
                </c:pt>
                <c:pt idx="41">
                  <c:v>9243.0343376297533</c:v>
                </c:pt>
                <c:pt idx="42">
                  <c:v>8777.6451306124927</c:v>
                </c:pt>
                <c:pt idx="43">
                  <c:v>8336.9417858804954</c:v>
                </c:pt>
                <c:pt idx="44">
                  <c:v>6958.9850468424356</c:v>
                </c:pt>
                <c:pt idx="45">
                  <c:v>8132.575221059873</c:v>
                </c:pt>
                <c:pt idx="46">
                  <c:v>7863.8635397907774</c:v>
                </c:pt>
                <c:pt idx="47">
                  <c:v>7868.3150887274642</c:v>
                </c:pt>
                <c:pt idx="48">
                  <c:v>7743</c:v>
                </c:pt>
                <c:pt idx="49">
                  <c:v>8003</c:v>
                </c:pt>
                <c:pt idx="50">
                  <c:v>9135</c:v>
                </c:pt>
                <c:pt idx="51">
                  <c:v>9451</c:v>
                </c:pt>
                <c:pt idx="52">
                  <c:v>9150</c:v>
                </c:pt>
                <c:pt idx="53">
                  <c:v>8961</c:v>
                </c:pt>
                <c:pt idx="54">
                  <c:v>8360</c:v>
                </c:pt>
                <c:pt idx="55">
                  <c:v>8178</c:v>
                </c:pt>
                <c:pt idx="56">
                  <c:v>8074</c:v>
                </c:pt>
                <c:pt idx="57">
                  <c:v>7588</c:v>
                </c:pt>
                <c:pt idx="58">
                  <c:v>5922</c:v>
                </c:pt>
                <c:pt idx="59">
                  <c:v>6099</c:v>
                </c:pt>
                <c:pt idx="60">
                  <c:v>6016</c:v>
                </c:pt>
                <c:pt idx="61">
                  <c:v>5698</c:v>
                </c:pt>
                <c:pt idx="62">
                  <c:v>5192</c:v>
                </c:pt>
                <c:pt idx="63">
                  <c:v>4625</c:v>
                </c:pt>
                <c:pt idx="64">
                  <c:v>4689</c:v>
                </c:pt>
                <c:pt idx="65">
                  <c:v>5395</c:v>
                </c:pt>
                <c:pt idx="66">
                  <c:v>7112</c:v>
                </c:pt>
                <c:pt idx="67">
                  <c:v>6629</c:v>
                </c:pt>
                <c:pt idx="68">
                  <c:v>6670</c:v>
                </c:pt>
                <c:pt idx="69">
                  <c:v>7855</c:v>
                </c:pt>
                <c:pt idx="70">
                  <c:v>7565</c:v>
                </c:pt>
                <c:pt idx="71">
                  <c:v>6827</c:v>
                </c:pt>
                <c:pt idx="72">
                  <c:v>6622</c:v>
                </c:pt>
                <c:pt idx="73">
                  <c:v>6367</c:v>
                </c:pt>
                <c:pt idx="74">
                  <c:v>4426</c:v>
                </c:pt>
                <c:pt idx="75">
                  <c:v>851</c:v>
                </c:pt>
                <c:pt idx="76">
                  <c:v>2926</c:v>
                </c:pt>
                <c:pt idx="77">
                  <c:v>891</c:v>
                </c:pt>
                <c:pt idx="78">
                  <c:v>1464</c:v>
                </c:pt>
                <c:pt idx="79">
                  <c:v>317</c:v>
                </c:pt>
                <c:pt idx="80">
                  <c:v>319</c:v>
                </c:pt>
                <c:pt idx="81">
                  <c:v>128</c:v>
                </c:pt>
                <c:pt idx="82">
                  <c:v>122</c:v>
                </c:pt>
                <c:pt idx="83">
                  <c:v>64</c:v>
                </c:pt>
                <c:pt idx="84">
                  <c:v>25</c:v>
                </c:pt>
                <c:pt idx="85">
                  <c:v>0</c:v>
                </c:pt>
                <c:pt idx="86">
                  <c:v>67</c:v>
                </c:pt>
                <c:pt idx="87">
                  <c:v>34.700000000000003</c:v>
                </c:pt>
                <c:pt idx="88">
                  <c:v>3.9</c:v>
                </c:pt>
                <c:pt idx="89">
                  <c:v>62.4</c:v>
                </c:pt>
                <c:pt idx="90">
                  <c:v>60.29</c:v>
                </c:pt>
                <c:pt idx="91">
                  <c:v>3.05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703552"/>
        <c:axId val="285709440"/>
      </c:barChart>
      <c:lineChart>
        <c:grouping val="standard"/>
        <c:varyColors val="0"/>
        <c:ser>
          <c:idx val="2"/>
          <c:order val="2"/>
          <c:tx>
            <c:strRef>
              <c:f>'4.2'!$D$4</c:f>
              <c:strCache>
                <c:ptCount val="1"/>
                <c:pt idx="0">
                  <c:v>Cumulative afforested area</c:v>
                </c:pt>
              </c:strCache>
            </c:strRef>
          </c:tx>
          <c:marker>
            <c:symbol val="none"/>
          </c:marker>
          <c:cat>
            <c:numRef>
              <c:f>'4.2'!$A$5:$A$96</c:f>
              <c:numCache>
                <c:formatCode>General</c:formatCode>
                <c:ptCount val="92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</c:numCache>
            </c:numRef>
          </c:cat>
          <c:val>
            <c:numRef>
              <c:f>'4.2'!$D$5:$D$96</c:f>
              <c:numCache>
                <c:formatCode>_-* #,##0_-;\-* #,##0_-;_-* "-"??_-;_-@_-</c:formatCode>
                <c:ptCount val="92"/>
                <c:pt idx="0" formatCode="_-* #,##0.0_-;\-* #,##0.0_-;_-* &quot;-&quot;??_-;_-@_-">
                  <c:v>0.40468626697153032</c:v>
                </c:pt>
                <c:pt idx="1">
                  <c:v>0.79278039699722791</c:v>
                </c:pt>
                <c:pt idx="2">
                  <c:v>1.2686914469557475</c:v>
                </c:pt>
                <c:pt idx="3">
                  <c:v>2.1630480969628296</c:v>
                </c:pt>
                <c:pt idx="4">
                  <c:v>3.3985552700269119</c:v>
                </c:pt>
                <c:pt idx="5">
                  <c:v>4.575382934380122</c:v>
                </c:pt>
                <c:pt idx="6">
                  <c:v>5.9658849476942999</c:v>
                </c:pt>
                <c:pt idx="7">
                  <c:v>7.3608385099451645</c:v>
                </c:pt>
                <c:pt idx="8">
                  <c:v>8.6635236033265208</c:v>
                </c:pt>
                <c:pt idx="9">
                  <c:v>10.175431496732159</c:v>
                </c:pt>
                <c:pt idx="10">
                  <c:v>11.7015034094818</c:v>
                </c:pt>
                <c:pt idx="11">
                  <c:v>12.65049270553004</c:v>
                </c:pt>
                <c:pt idx="12">
                  <c:v>14.181420853483338</c:v>
                </c:pt>
                <c:pt idx="13">
                  <c:v>16.130389915218228</c:v>
                </c:pt>
                <c:pt idx="14">
                  <c:v>18.415653264806458</c:v>
                </c:pt>
                <c:pt idx="15">
                  <c:v>20.524878088262074</c:v>
                </c:pt>
                <c:pt idx="16">
                  <c:v>22.698043341899194</c:v>
                </c:pt>
                <c:pt idx="17">
                  <c:v>24.724712166892616</c:v>
                </c:pt>
                <c:pt idx="18">
                  <c:v>26.381093057607089</c:v>
                </c:pt>
                <c:pt idx="19">
                  <c:v>27.594342485987738</c:v>
                </c:pt>
                <c:pt idx="20">
                  <c:v>28.658667368122863</c:v>
                </c:pt>
                <c:pt idx="21">
                  <c:v>29.918860403472209</c:v>
                </c:pt>
                <c:pt idx="22">
                  <c:v>31.037008559114547</c:v>
                </c:pt>
                <c:pt idx="23">
                  <c:v>32.036178952267257</c:v>
                </c:pt>
                <c:pt idx="24">
                  <c:v>32.781611056028815</c:v>
                </c:pt>
                <c:pt idx="25">
                  <c:v>33.837032840290568</c:v>
                </c:pt>
                <c:pt idx="26">
                  <c:v>35.6702616296716</c:v>
                </c:pt>
                <c:pt idx="27">
                  <c:v>37.584832358713911</c:v>
                </c:pt>
                <c:pt idx="28">
                  <c:v>41.751482163452785</c:v>
                </c:pt>
                <c:pt idx="29">
                  <c:v>46.800348030189596</c:v>
                </c:pt>
                <c:pt idx="30">
                  <c:v>51.086784969952049</c:v>
                </c:pt>
                <c:pt idx="31">
                  <c:v>55.438781084963885</c:v>
                </c:pt>
                <c:pt idx="32">
                  <c:v>60.481171971429156</c:v>
                </c:pt>
                <c:pt idx="33">
                  <c:v>65.96507557516037</c:v>
                </c:pt>
                <c:pt idx="34">
                  <c:v>72.382590396794896</c:v>
                </c:pt>
                <c:pt idx="35">
                  <c:v>79.865644159365459</c:v>
                </c:pt>
                <c:pt idx="36">
                  <c:v>88.473725744116877</c:v>
                </c:pt>
                <c:pt idx="37">
                  <c:v>98.166771210618975</c:v>
                </c:pt>
                <c:pt idx="38">
                  <c:v>108.52552558628923</c:v>
                </c:pt>
                <c:pt idx="39">
                  <c:v>118.16960401448777</c:v>
                </c:pt>
                <c:pt idx="40">
                  <c:v>127.55873009449425</c:v>
                </c:pt>
                <c:pt idx="41">
                  <c:v>137.1700289350681</c:v>
                </c:pt>
                <c:pt idx="42">
                  <c:v>146.36652435199613</c:v>
                </c:pt>
                <c:pt idx="43">
                  <c:v>155.13000546326461</c:v>
                </c:pt>
                <c:pt idx="44">
                  <c:v>162.33949130936242</c:v>
                </c:pt>
                <c:pt idx="45">
                  <c:v>170.82292952388661</c:v>
                </c:pt>
                <c:pt idx="46">
                  <c:v>178.9737156269602</c:v>
                </c:pt>
                <c:pt idx="47">
                  <c:v>187.13803071568768</c:v>
                </c:pt>
                <c:pt idx="48">
                  <c:v>195.22403071568769</c:v>
                </c:pt>
                <c:pt idx="49">
                  <c:v>203.61003071568769</c:v>
                </c:pt>
                <c:pt idx="50">
                  <c:v>212.99103071568769</c:v>
                </c:pt>
                <c:pt idx="51">
                  <c:v>222.68803071568769</c:v>
                </c:pt>
                <c:pt idx="52">
                  <c:v>232.01603071568769</c:v>
                </c:pt>
                <c:pt idx="53">
                  <c:v>241.19403071568769</c:v>
                </c:pt>
                <c:pt idx="54">
                  <c:v>249.75303071568769</c:v>
                </c:pt>
                <c:pt idx="55">
                  <c:v>258.08703071568766</c:v>
                </c:pt>
                <c:pt idx="56">
                  <c:v>266.34003071568765</c:v>
                </c:pt>
                <c:pt idx="57">
                  <c:v>274.06203071568763</c:v>
                </c:pt>
                <c:pt idx="58">
                  <c:v>280.25203071568762</c:v>
                </c:pt>
                <c:pt idx="59">
                  <c:v>286.62603071568765</c:v>
                </c:pt>
                <c:pt idx="60">
                  <c:v>293.14003071568766</c:v>
                </c:pt>
                <c:pt idx="61">
                  <c:v>299.16503071568764</c:v>
                </c:pt>
                <c:pt idx="62">
                  <c:v>304.83003071568766</c:v>
                </c:pt>
                <c:pt idx="63">
                  <c:v>310.21903071568767</c:v>
                </c:pt>
                <c:pt idx="64">
                  <c:v>317.46703071568766</c:v>
                </c:pt>
                <c:pt idx="65">
                  <c:v>326.07703071568767</c:v>
                </c:pt>
                <c:pt idx="66">
                  <c:v>337.78403071568766</c:v>
                </c:pt>
                <c:pt idx="67">
                  <c:v>352.91003071568764</c:v>
                </c:pt>
                <c:pt idx="68">
                  <c:v>368.72703071568765</c:v>
                </c:pt>
                <c:pt idx="69">
                  <c:v>387.87403071568764</c:v>
                </c:pt>
                <c:pt idx="70">
                  <c:v>404.57303071568765</c:v>
                </c:pt>
                <c:pt idx="71">
                  <c:v>420.57103071568764</c:v>
                </c:pt>
                <c:pt idx="72">
                  <c:v>440.03003071568764</c:v>
                </c:pt>
                <c:pt idx="73">
                  <c:v>463.74003071568762</c:v>
                </c:pt>
                <c:pt idx="74">
                  <c:v>484.72103071568762</c:v>
                </c:pt>
                <c:pt idx="75">
                  <c:v>496.15503071568764</c:v>
                </c:pt>
                <c:pt idx="76">
                  <c:v>509.08303071568764</c:v>
                </c:pt>
                <c:pt idx="77">
                  <c:v>521.75103071568765</c:v>
                </c:pt>
                <c:pt idx="78">
                  <c:v>537.4460307156877</c:v>
                </c:pt>
                <c:pt idx="79">
                  <c:v>552.91003071568775</c:v>
                </c:pt>
                <c:pt idx="80">
                  <c:v>567.96403071568773</c:v>
                </c:pt>
                <c:pt idx="81">
                  <c:v>577.06103071568771</c:v>
                </c:pt>
                <c:pt idx="82">
                  <c:v>586.80003071568774</c:v>
                </c:pt>
                <c:pt idx="83">
                  <c:v>596.89603071568774</c:v>
                </c:pt>
                <c:pt idx="84">
                  <c:v>604.93303071568778</c:v>
                </c:pt>
                <c:pt idx="85">
                  <c:v>611.88003071568778</c:v>
                </c:pt>
                <c:pt idx="86">
                  <c:v>618.1290307156878</c:v>
                </c:pt>
                <c:pt idx="87">
                  <c:v>624.77684071568785</c:v>
                </c:pt>
                <c:pt idx="88">
                  <c:v>633.09093071568782</c:v>
                </c:pt>
                <c:pt idx="89">
                  <c:v>639.74405071568776</c:v>
                </c:pt>
                <c:pt idx="90">
                  <c:v>646.39607071568776</c:v>
                </c:pt>
                <c:pt idx="91">
                  <c:v>652.64813071568778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17632"/>
        <c:axId val="285711360"/>
      </c:lineChart>
      <c:catAx>
        <c:axId val="28570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5709440"/>
        <c:crosses val="autoZero"/>
        <c:auto val="1"/>
        <c:lblAlgn val="ctr"/>
        <c:lblOffset val="100"/>
        <c:noMultiLvlLbl val="0"/>
      </c:catAx>
      <c:valAx>
        <c:axId val="285709440"/>
        <c:scaling>
          <c:orientation val="minMax"/>
          <c:max val="24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Annual afforested area (ha)</a:t>
                </a:r>
              </a:p>
            </c:rich>
          </c:tx>
          <c:layout>
            <c:manualLayout>
              <c:xMode val="edge"/>
              <c:yMode val="edge"/>
              <c:x val="1.5130023640661938E-2"/>
              <c:y val="3.1153582437598001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5703552"/>
        <c:crosses val="autoZero"/>
        <c:crossBetween val="between"/>
        <c:majorUnit val="2000"/>
      </c:valAx>
      <c:valAx>
        <c:axId val="2857113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Cumulative afforested area (000 ha)</a:t>
                </a:r>
              </a:p>
            </c:rich>
          </c:tx>
          <c:layout>
            <c:manualLayout>
              <c:xMode val="edge"/>
              <c:yMode val="edge"/>
              <c:x val="0.89127186761229316"/>
              <c:y val="3.1153582437598001E-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5717632"/>
        <c:crosses val="max"/>
        <c:crossBetween val="between"/>
      </c:valAx>
      <c:catAx>
        <c:axId val="28571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71136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33348417654689"/>
          <c:y val="3.5387042292093163E-2"/>
          <c:w val="0.71140603976227113"/>
          <c:h val="0.9103780363097325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'4.3'!$B$4:$B$31</c:f>
              <c:strCache>
                <c:ptCount val="28"/>
                <c:pt idx="0">
                  <c:v>Malta</c:v>
                </c:pt>
                <c:pt idx="1">
                  <c:v>Ireland</c:v>
                </c:pt>
                <c:pt idx="2">
                  <c:v>Netherlands</c:v>
                </c:pt>
                <c:pt idx="3">
                  <c:v>United Kingdom</c:v>
                </c:pt>
                <c:pt idx="4">
                  <c:v>Denmark</c:v>
                </c:pt>
                <c:pt idx="5">
                  <c:v>Belgium</c:v>
                </c:pt>
                <c:pt idx="6">
                  <c:v>Hungary</c:v>
                </c:pt>
                <c:pt idx="7">
                  <c:v>Romania</c:v>
                </c:pt>
                <c:pt idx="8">
                  <c:v>France</c:v>
                </c:pt>
                <c:pt idx="9">
                  <c:v>Greece</c:v>
                </c:pt>
                <c:pt idx="10">
                  <c:v>Poland</c:v>
                </c:pt>
                <c:pt idx="11">
                  <c:v>Italy</c:v>
                </c:pt>
                <c:pt idx="12">
                  <c:v>Germany</c:v>
                </c:pt>
                <c:pt idx="13">
                  <c:v>Luxemburg</c:v>
                </c:pt>
                <c:pt idx="14">
                  <c:v>Czech Republic</c:v>
                </c:pt>
                <c:pt idx="15">
                  <c:v>Lithuania</c:v>
                </c:pt>
                <c:pt idx="16">
                  <c:v>EU </c:v>
                </c:pt>
                <c:pt idx="17">
                  <c:v>Bulgaria</c:v>
                </c:pt>
                <c:pt idx="18">
                  <c:v>Spain</c:v>
                </c:pt>
                <c:pt idx="19">
                  <c:v>Portugal</c:v>
                </c:pt>
                <c:pt idx="20">
                  <c:v>Slovakia</c:v>
                </c:pt>
                <c:pt idx="21">
                  <c:v>Austria</c:v>
                </c:pt>
                <c:pt idx="22">
                  <c:v>Estonia</c:v>
                </c:pt>
                <c:pt idx="23">
                  <c:v>Lativa</c:v>
                </c:pt>
                <c:pt idx="24">
                  <c:v>Slovenia</c:v>
                </c:pt>
                <c:pt idx="25">
                  <c:v>Sweden</c:v>
                </c:pt>
                <c:pt idx="26">
                  <c:v>Finland</c:v>
                </c:pt>
                <c:pt idx="27">
                  <c:v>Cyprus</c:v>
                </c:pt>
              </c:strCache>
            </c:strRef>
          </c:cat>
          <c:val>
            <c:numRef>
              <c:f>'4.3'!$C$4:$C$31</c:f>
              <c:numCache>
                <c:formatCode>0.0%</c:formatCode>
                <c:ptCount val="28"/>
                <c:pt idx="0">
                  <c:v>0.01</c:v>
                </c:pt>
                <c:pt idx="1">
                  <c:v>0.10699767711962833</c:v>
                </c:pt>
                <c:pt idx="2">
                  <c:v>0.10773317591499409</c:v>
                </c:pt>
                <c:pt idx="3">
                  <c:v>0.11880412371134021</c:v>
                </c:pt>
                <c:pt idx="4">
                  <c:v>0.13834551025218006</c:v>
                </c:pt>
                <c:pt idx="5">
                  <c:v>0.2239101717305152</c:v>
                </c:pt>
                <c:pt idx="6">
                  <c:v>0.22754156902131459</c:v>
                </c:pt>
                <c:pt idx="7">
                  <c:v>0.28580746151839292</c:v>
                </c:pt>
                <c:pt idx="8">
                  <c:v>0.29001999636429743</c:v>
                </c:pt>
                <c:pt idx="9">
                  <c:v>0.30279286268425137</c:v>
                </c:pt>
                <c:pt idx="10">
                  <c:v>0.3042144092971632</c:v>
                </c:pt>
                <c:pt idx="11">
                  <c:v>0.3110740879262861</c:v>
                </c:pt>
                <c:pt idx="12">
                  <c:v>0.31757318576712446</c:v>
                </c:pt>
                <c:pt idx="13">
                  <c:v>0.3359073359073359</c:v>
                </c:pt>
                <c:pt idx="14">
                  <c:v>0.34390370178617657</c:v>
                </c:pt>
                <c:pt idx="15">
                  <c:v>0.34540523292916403</c:v>
                </c:pt>
                <c:pt idx="16">
                  <c:v>0.35499228412113865</c:v>
                </c:pt>
                <c:pt idx="17">
                  <c:v>0.36146907216494845</c:v>
                </c:pt>
                <c:pt idx="18">
                  <c:v>0.36404976061219174</c:v>
                </c:pt>
                <c:pt idx="19">
                  <c:v>0.3811204234671372</c:v>
                </c:pt>
                <c:pt idx="20">
                  <c:v>0.40291060291060293</c:v>
                </c:pt>
                <c:pt idx="21">
                  <c:v>0.46779866585809582</c:v>
                </c:pt>
                <c:pt idx="22">
                  <c:v>0.51969804199103564</c:v>
                </c:pt>
                <c:pt idx="23">
                  <c:v>0.5384491892759673</c:v>
                </c:pt>
                <c:pt idx="24">
                  <c:v>0.62214498510427008</c:v>
                </c:pt>
                <c:pt idx="25">
                  <c:v>0.69712182877196405</c:v>
                </c:pt>
                <c:pt idx="26">
                  <c:v>0.72623236541813274</c:v>
                </c:pt>
                <c:pt idx="27">
                  <c:v>0.73376623376623373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35168"/>
        <c:axId val="285757440"/>
      </c:barChart>
      <c:catAx>
        <c:axId val="285735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285757440"/>
        <c:crosses val="autoZero"/>
        <c:auto val="1"/>
        <c:lblAlgn val="ctr"/>
        <c:lblOffset val="100"/>
        <c:noMultiLvlLbl val="0"/>
      </c:catAx>
      <c:valAx>
        <c:axId val="285757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land cover</a:t>
                </a:r>
              </a:p>
            </c:rich>
          </c:tx>
          <c:layout>
            <c:manualLayout>
              <c:xMode val="edge"/>
              <c:yMode val="edge"/>
              <c:x val="0.75691000693878785"/>
              <c:y val="1.0868877275428787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573516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9.7222222222222224E-2"/>
          <c:w val="0.88334514435695533"/>
          <c:h val="0.695823855351414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'4.4'!$B$5:$B$15</c:f>
              <c:strCache>
                <c:ptCount val="11"/>
                <c:pt idx="0">
                  <c:v>&lt;1920</c:v>
                </c:pt>
                <c:pt idx="1">
                  <c:v>1920-1929</c:v>
                </c:pt>
                <c:pt idx="2">
                  <c:v>1930-1939</c:v>
                </c:pt>
                <c:pt idx="3">
                  <c:v>1940-1949</c:v>
                </c:pt>
                <c:pt idx="4">
                  <c:v>1950-1959</c:v>
                </c:pt>
                <c:pt idx="5">
                  <c:v>1960-1969</c:v>
                </c:pt>
                <c:pt idx="6">
                  <c:v>1970-1979</c:v>
                </c:pt>
                <c:pt idx="7">
                  <c:v>1980-1989</c:v>
                </c:pt>
                <c:pt idx="8">
                  <c:v>1990-1999</c:v>
                </c:pt>
                <c:pt idx="9">
                  <c:v>2000-2009</c:v>
                </c:pt>
                <c:pt idx="10">
                  <c:v>2010-2012</c:v>
                </c:pt>
              </c:strCache>
            </c:strRef>
          </c:cat>
          <c:val>
            <c:numRef>
              <c:f>'4.4'!$E$5:$E$15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21</c:v>
                </c:pt>
                <c:pt idx="6">
                  <c:v>58</c:v>
                </c:pt>
                <c:pt idx="7">
                  <c:v>73</c:v>
                </c:pt>
                <c:pt idx="8">
                  <c:v>106</c:v>
                </c:pt>
                <c:pt idx="9">
                  <c:v>87</c:v>
                </c:pt>
                <c:pt idx="1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77280"/>
        <c:axId val="285795456"/>
      </c:barChart>
      <c:catAx>
        <c:axId val="285777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5795456"/>
        <c:crosses val="autoZero"/>
        <c:auto val="1"/>
        <c:lblAlgn val="ctr"/>
        <c:lblOffset val="100"/>
        <c:noMultiLvlLbl val="0"/>
      </c:catAx>
      <c:valAx>
        <c:axId val="285795456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000 hectares</a:t>
                </a:r>
              </a:p>
            </c:rich>
          </c:tx>
          <c:layout>
            <c:manualLayout>
              <c:xMode val="edge"/>
              <c:yMode val="edge"/>
              <c:x val="0.83752777777777776"/>
              <c:y val="2.3804316127153783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577728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'4.7'!$B$4:$B$30</c:f>
              <c:strCache>
                <c:ptCount val="27"/>
                <c:pt idx="0">
                  <c:v>Malta</c:v>
                </c:pt>
                <c:pt idx="1">
                  <c:v>Ireland</c:v>
                </c:pt>
                <c:pt idx="2">
                  <c:v>Bulgaria</c:v>
                </c:pt>
                <c:pt idx="3">
                  <c:v>Romania</c:v>
                </c:pt>
                <c:pt idx="4">
                  <c:v>Netherlands</c:v>
                </c:pt>
                <c:pt idx="5">
                  <c:v>Cyprus</c:v>
                </c:pt>
                <c:pt idx="6">
                  <c:v>Luxembourg</c:v>
                </c:pt>
                <c:pt idx="7">
                  <c:v>Hungary</c:v>
                </c:pt>
                <c:pt idx="8">
                  <c:v>United Kingdom</c:v>
                </c:pt>
                <c:pt idx="9">
                  <c:v>France</c:v>
                </c:pt>
                <c:pt idx="10">
                  <c:v>Poland</c:v>
                </c:pt>
                <c:pt idx="11">
                  <c:v>Belgium</c:v>
                </c:pt>
                <c:pt idx="12">
                  <c:v>Lithuania</c:v>
                </c:pt>
                <c:pt idx="13">
                  <c:v>Greece</c:v>
                </c:pt>
                <c:pt idx="14">
                  <c:v>Portugal</c:v>
                </c:pt>
                <c:pt idx="15">
                  <c:v>Germany</c:v>
                </c:pt>
                <c:pt idx="16">
                  <c:v>Spain</c:v>
                </c:pt>
                <c:pt idx="17">
                  <c:v>Denmark</c:v>
                </c:pt>
                <c:pt idx="18">
                  <c:v>Slovenia</c:v>
                </c:pt>
                <c:pt idx="19">
                  <c:v>Finland</c:v>
                </c:pt>
                <c:pt idx="20">
                  <c:v>Slovakia</c:v>
                </c:pt>
                <c:pt idx="21">
                  <c:v>Italy</c:v>
                </c:pt>
                <c:pt idx="22">
                  <c:v>Latvia</c:v>
                </c:pt>
                <c:pt idx="23">
                  <c:v>Czech Republic</c:v>
                </c:pt>
                <c:pt idx="24">
                  <c:v>Estonia</c:v>
                </c:pt>
                <c:pt idx="25">
                  <c:v>Sweden</c:v>
                </c:pt>
                <c:pt idx="26">
                  <c:v>Austria</c:v>
                </c:pt>
              </c:strCache>
            </c:strRef>
          </c:cat>
          <c:val>
            <c:numRef>
              <c:f>'4.7'!$C$4:$C$30</c:f>
              <c:numCache>
                <c:formatCode>0.0%</c:formatCode>
                <c:ptCount val="27"/>
                <c:pt idx="0">
                  <c:v>2.4994191674733782E-3</c:v>
                </c:pt>
                <c:pt idx="1">
                  <c:v>1.18E-2</c:v>
                </c:pt>
                <c:pt idx="2">
                  <c:v>1.282862485823112E-2</c:v>
                </c:pt>
                <c:pt idx="3">
                  <c:v>2.0959787101770152E-2</c:v>
                </c:pt>
                <c:pt idx="4">
                  <c:v>2.4899521789025301E-2</c:v>
                </c:pt>
                <c:pt idx="5">
                  <c:v>2.686986301369863E-2</c:v>
                </c:pt>
                <c:pt idx="6">
                  <c:v>2.9981662591687042E-2</c:v>
                </c:pt>
                <c:pt idx="7">
                  <c:v>3.0887200904322492E-2</c:v>
                </c:pt>
                <c:pt idx="8">
                  <c:v>3.4322803955788246E-2</c:v>
                </c:pt>
                <c:pt idx="9">
                  <c:v>3.7623179176839355E-2</c:v>
                </c:pt>
                <c:pt idx="10">
                  <c:v>4.2769779268717383E-2</c:v>
                </c:pt>
                <c:pt idx="11">
                  <c:v>4.3589510948905119E-2</c:v>
                </c:pt>
                <c:pt idx="12">
                  <c:v>5.4000000006899238E-2</c:v>
                </c:pt>
                <c:pt idx="13">
                  <c:v>5.5871739130434785E-2</c:v>
                </c:pt>
                <c:pt idx="14">
                  <c:v>5.9730520158763317E-2</c:v>
                </c:pt>
                <c:pt idx="15">
                  <c:v>6.1922430280954718E-2</c:v>
                </c:pt>
                <c:pt idx="16">
                  <c:v>6.4003041877640346E-2</c:v>
                </c:pt>
                <c:pt idx="17">
                  <c:v>7.362312549463422E-2</c:v>
                </c:pt>
                <c:pt idx="18">
                  <c:v>7.5999999993071429E-2</c:v>
                </c:pt>
                <c:pt idx="19">
                  <c:v>8.6505249343832025E-2</c:v>
                </c:pt>
                <c:pt idx="20">
                  <c:v>8.7945133210234769E-2</c:v>
                </c:pt>
                <c:pt idx="21">
                  <c:v>9.1200156211425007E-2</c:v>
                </c:pt>
                <c:pt idx="22">
                  <c:v>0.10774118942731277</c:v>
                </c:pt>
                <c:pt idx="23">
                  <c:v>0.11029653977699681</c:v>
                </c:pt>
                <c:pt idx="24">
                  <c:v>0.15253661375661373</c:v>
                </c:pt>
                <c:pt idx="25">
                  <c:v>0.15578445824310574</c:v>
                </c:pt>
                <c:pt idx="26">
                  <c:v>0.19704872210080848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256512"/>
        <c:axId val="284266496"/>
      </c:barChart>
      <c:catAx>
        <c:axId val="284256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4266496"/>
        <c:crosses val="autoZero"/>
        <c:auto val="1"/>
        <c:lblAlgn val="ctr"/>
        <c:lblOffset val="100"/>
        <c:noMultiLvlLbl val="0"/>
      </c:catAx>
      <c:valAx>
        <c:axId val="284266496"/>
        <c:scaling>
          <c:orientation val="minMax"/>
          <c:max val="0.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agricultural land</a:t>
                </a:r>
              </a:p>
            </c:rich>
          </c:tx>
          <c:layout>
            <c:manualLayout>
              <c:xMode val="edge"/>
              <c:yMode val="edge"/>
              <c:x val="0.75195669291338574"/>
              <c:y val="3.7266695829687689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425651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48766404199474"/>
          <c:y val="4.0986227054419504E-2"/>
          <c:w val="0.69059580052493441"/>
          <c:h val="0.873309797180704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'4.9'!$B$4:$B$27</c:f>
              <c:strCache>
                <c:ptCount val="24"/>
                <c:pt idx="0">
                  <c:v>Netherlands</c:v>
                </c:pt>
                <c:pt idx="1">
                  <c:v>Germany</c:v>
                </c:pt>
                <c:pt idx="2">
                  <c:v>Poland</c:v>
                </c:pt>
                <c:pt idx="3">
                  <c:v>France</c:v>
                </c:pt>
                <c:pt idx="4">
                  <c:v>Ireland</c:v>
                </c:pt>
                <c:pt idx="5">
                  <c:v>Denmark</c:v>
                </c:pt>
                <c:pt idx="6">
                  <c:v>Slovenia</c:v>
                </c:pt>
                <c:pt idx="7">
                  <c:v>Hungary</c:v>
                </c:pt>
                <c:pt idx="8">
                  <c:v>Finland</c:v>
                </c:pt>
                <c:pt idx="9">
                  <c:v>Czech Republic</c:v>
                </c:pt>
                <c:pt idx="10">
                  <c:v>United Kingdom</c:v>
                </c:pt>
                <c:pt idx="11">
                  <c:v>Slovakia</c:v>
                </c:pt>
                <c:pt idx="12">
                  <c:v>Bulgaria</c:v>
                </c:pt>
                <c:pt idx="13">
                  <c:v>Lithuania</c:v>
                </c:pt>
                <c:pt idx="14">
                  <c:v>Sweden</c:v>
                </c:pt>
                <c:pt idx="15">
                  <c:v>Italy</c:v>
                </c:pt>
                <c:pt idx="16">
                  <c:v>Estonia</c:v>
                </c:pt>
                <c:pt idx="17">
                  <c:v>Austria</c:v>
                </c:pt>
                <c:pt idx="18">
                  <c:v>Spain</c:v>
                </c:pt>
                <c:pt idx="19">
                  <c:v>Cyprus</c:v>
                </c:pt>
                <c:pt idx="20">
                  <c:v>Latvia</c:v>
                </c:pt>
                <c:pt idx="21">
                  <c:v>Romania</c:v>
                </c:pt>
                <c:pt idx="22">
                  <c:v>Portugal</c:v>
                </c:pt>
                <c:pt idx="23">
                  <c:v>Greece</c:v>
                </c:pt>
              </c:strCache>
            </c:strRef>
          </c:cat>
          <c:val>
            <c:numRef>
              <c:f>'4.9'!$C$4:$C$27</c:f>
              <c:numCache>
                <c:formatCode>_-* #,##0.0_-;\-* #,##0.0_-;_-* "-"??_-;_-@_-</c:formatCode>
                <c:ptCount val="24"/>
                <c:pt idx="0">
                  <c:v>142.54066555605891</c:v>
                </c:pt>
                <c:pt idx="1">
                  <c:v>123.80235588459895</c:v>
                </c:pt>
                <c:pt idx="2">
                  <c:v>103.63638360710181</c:v>
                </c:pt>
                <c:pt idx="3">
                  <c:v>99.25364898300522</c:v>
                </c:pt>
                <c:pt idx="4">
                  <c:v>99.146421536441238</c:v>
                </c:pt>
                <c:pt idx="5">
                  <c:v>89.237402117724557</c:v>
                </c:pt>
                <c:pt idx="6">
                  <c:v>88.772399638640735</c:v>
                </c:pt>
                <c:pt idx="7">
                  <c:v>83.716046521527318</c:v>
                </c:pt>
                <c:pt idx="8">
                  <c:v>80.052493438320212</c:v>
                </c:pt>
                <c:pt idx="9">
                  <c:v>79.309475693763758</c:v>
                </c:pt>
                <c:pt idx="10">
                  <c:v>75.450843513670733</c:v>
                </c:pt>
                <c:pt idx="11">
                  <c:v>75.441835927195996</c:v>
                </c:pt>
                <c:pt idx="12">
                  <c:v>71.458072467663584</c:v>
                </c:pt>
                <c:pt idx="13">
                  <c:v>69.337353639583412</c:v>
                </c:pt>
                <c:pt idx="14">
                  <c:v>66.203136006679017</c:v>
                </c:pt>
                <c:pt idx="15">
                  <c:v>58.59375</c:v>
                </c:pt>
                <c:pt idx="16">
                  <c:v>56.084656084656082</c:v>
                </c:pt>
                <c:pt idx="17">
                  <c:v>50.257161460739184</c:v>
                </c:pt>
                <c:pt idx="18">
                  <c:v>48.367943462534122</c:v>
                </c:pt>
                <c:pt idx="19">
                  <c:v>47.945205479452056</c:v>
                </c:pt>
                <c:pt idx="20">
                  <c:v>34.691629955947135</c:v>
                </c:pt>
                <c:pt idx="21">
                  <c:v>32.211036824558917</c:v>
                </c:pt>
                <c:pt idx="22">
                  <c:v>30.439583395505686</c:v>
                </c:pt>
                <c:pt idx="23">
                  <c:v>27.89855072463768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462720"/>
        <c:axId val="286464256"/>
      </c:barChart>
      <c:catAx>
        <c:axId val="286462720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464256"/>
        <c:crosses val="autoZero"/>
        <c:auto val="1"/>
        <c:lblAlgn val="ctr"/>
        <c:lblOffset val="100"/>
        <c:noMultiLvlLbl val="0"/>
      </c:catAx>
      <c:valAx>
        <c:axId val="286464256"/>
        <c:scaling>
          <c:orientation val="minMax"/>
          <c:max val="14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E" sz="800" b="0" i="1" u="none" strike="noStrike" baseline="0">
                    <a:effectLst/>
                  </a:rPr>
                  <a:t>tonnes per 1,000 hectares agricultural land</a:t>
                </a:r>
                <a:r>
                  <a:rPr lang="en-IE" sz="800" b="1" i="0" u="none" strike="noStrike" baseline="0"/>
                  <a:t> 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47297716535433076"/>
              <c:y val="4.6109505436223684E-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646272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0.10185185185185185"/>
          <c:w val="0.89948504756746472"/>
          <c:h val="0.67446922737851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'4.12'!$J$4</c:f>
              <c:strCache>
                <c:ptCount val="1"/>
                <c:pt idx="0">
                  <c:v>Local Authority</c:v>
                </c:pt>
              </c:strCache>
            </c:strRef>
          </c:tx>
          <c:invertIfNegative val="0"/>
          <c:cat>
            <c:numRef>
              <c:f>'4.12'!$I$5:$I$48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cat>
          <c:val>
            <c:numRef>
              <c:f>'4.12'!$J$5:$J$48</c:f>
              <c:numCache>
                <c:formatCode>#,##0</c:formatCode>
                <c:ptCount val="44"/>
                <c:pt idx="0">
                  <c:v>3767</c:v>
                </c:pt>
                <c:pt idx="1">
                  <c:v>4789</c:v>
                </c:pt>
                <c:pt idx="2">
                  <c:v>5902</c:v>
                </c:pt>
                <c:pt idx="3">
                  <c:v>6072</c:v>
                </c:pt>
                <c:pt idx="4">
                  <c:v>6746</c:v>
                </c:pt>
                <c:pt idx="5">
                  <c:v>8794</c:v>
                </c:pt>
                <c:pt idx="6">
                  <c:v>7263</c:v>
                </c:pt>
                <c:pt idx="7">
                  <c:v>6333</c:v>
                </c:pt>
                <c:pt idx="8">
                  <c:v>6073</c:v>
                </c:pt>
                <c:pt idx="9">
                  <c:v>6214</c:v>
                </c:pt>
                <c:pt idx="10">
                  <c:v>5984</c:v>
                </c:pt>
                <c:pt idx="11">
                  <c:v>5681</c:v>
                </c:pt>
                <c:pt idx="12">
                  <c:v>5686</c:v>
                </c:pt>
                <c:pt idx="13">
                  <c:v>6190</c:v>
                </c:pt>
                <c:pt idx="14">
                  <c:v>7002</c:v>
                </c:pt>
                <c:pt idx="15">
                  <c:v>6523</c:v>
                </c:pt>
                <c:pt idx="16">
                  <c:v>5516</c:v>
                </c:pt>
                <c:pt idx="17">
                  <c:v>3074</c:v>
                </c:pt>
                <c:pt idx="18">
                  <c:v>1450</c:v>
                </c:pt>
                <c:pt idx="19">
                  <c:v>768</c:v>
                </c:pt>
                <c:pt idx="20">
                  <c:v>1003</c:v>
                </c:pt>
                <c:pt idx="21">
                  <c:v>1180</c:v>
                </c:pt>
                <c:pt idx="22">
                  <c:v>1482</c:v>
                </c:pt>
                <c:pt idx="23">
                  <c:v>1200</c:v>
                </c:pt>
                <c:pt idx="24">
                  <c:v>2374</c:v>
                </c:pt>
                <c:pt idx="25">
                  <c:v>2960</c:v>
                </c:pt>
                <c:pt idx="26">
                  <c:v>2676</c:v>
                </c:pt>
                <c:pt idx="27">
                  <c:v>2632</c:v>
                </c:pt>
                <c:pt idx="28">
                  <c:v>2771</c:v>
                </c:pt>
                <c:pt idx="29">
                  <c:v>2909</c:v>
                </c:pt>
                <c:pt idx="30">
                  <c:v>2204</c:v>
                </c:pt>
                <c:pt idx="31">
                  <c:v>3622</c:v>
                </c:pt>
                <c:pt idx="32">
                  <c:v>4403</c:v>
                </c:pt>
                <c:pt idx="33">
                  <c:v>4516</c:v>
                </c:pt>
                <c:pt idx="34">
                  <c:v>3539</c:v>
                </c:pt>
                <c:pt idx="35">
                  <c:v>4209</c:v>
                </c:pt>
                <c:pt idx="36">
                  <c:v>3968</c:v>
                </c:pt>
                <c:pt idx="37">
                  <c:v>4986</c:v>
                </c:pt>
                <c:pt idx="38">
                  <c:v>4905</c:v>
                </c:pt>
                <c:pt idx="39">
                  <c:v>3362</c:v>
                </c:pt>
              </c:numCache>
            </c:numRef>
          </c:val>
        </c:ser>
        <c:ser>
          <c:idx val="1"/>
          <c:order val="1"/>
          <c:tx>
            <c:strRef>
              <c:f>'4.12'!$K$4</c:f>
              <c:strCache>
                <c:ptCount val="1"/>
                <c:pt idx="0">
                  <c:v>Voluntary and co-operative</c:v>
                </c:pt>
              </c:strCache>
            </c:strRef>
          </c:tx>
          <c:invertIfNegative val="0"/>
          <c:cat>
            <c:numRef>
              <c:f>'4.12'!$I$5:$I$48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cat>
          <c:val>
            <c:numRef>
              <c:f>'4.12'!$K$5:$K$48</c:f>
              <c:numCache>
                <c:formatCode>#,##0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890</c:v>
                </c:pt>
                <c:pt idx="24">
                  <c:v>901</c:v>
                </c:pt>
                <c:pt idx="25">
                  <c:v>1011</c:v>
                </c:pt>
                <c:pt idx="26">
                  <c:v>917</c:v>
                </c:pt>
                <c:pt idx="27">
                  <c:v>756</c:v>
                </c:pt>
                <c:pt idx="28">
                  <c:v>485</c:v>
                </c:pt>
                <c:pt idx="29">
                  <c:v>579</c:v>
                </c:pt>
                <c:pt idx="30">
                  <c:v>951</c:v>
                </c:pt>
                <c:pt idx="31">
                  <c:v>1253</c:v>
                </c:pt>
                <c:pt idx="32">
                  <c:v>1360</c:v>
                </c:pt>
                <c:pt idx="33">
                  <c:v>1617</c:v>
                </c:pt>
                <c:pt idx="34">
                  <c:v>1607</c:v>
                </c:pt>
                <c:pt idx="35">
                  <c:v>1350</c:v>
                </c:pt>
                <c:pt idx="36">
                  <c:v>1240</c:v>
                </c:pt>
                <c:pt idx="37">
                  <c:v>1685</c:v>
                </c:pt>
                <c:pt idx="38">
                  <c:v>1896</c:v>
                </c:pt>
                <c:pt idx="39">
                  <c:v>2011</c:v>
                </c:pt>
              </c:numCache>
            </c:numRef>
          </c:val>
        </c:ser>
        <c:ser>
          <c:idx val="2"/>
          <c:order val="2"/>
          <c:tx>
            <c:strRef>
              <c:f>'4.12'!$L$4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cat>
            <c:numRef>
              <c:f>'4.12'!$I$5:$I$48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cat>
          <c:val>
            <c:numRef>
              <c:f>'4.12'!$L$5:$L$48</c:f>
              <c:numCache>
                <c:formatCode>#,##0</c:formatCode>
                <c:ptCount val="44"/>
                <c:pt idx="0">
                  <c:v>10120</c:v>
                </c:pt>
                <c:pt idx="1">
                  <c:v>10591</c:v>
                </c:pt>
                <c:pt idx="2">
                  <c:v>15670</c:v>
                </c:pt>
                <c:pt idx="3">
                  <c:v>18588</c:v>
                </c:pt>
                <c:pt idx="4">
                  <c:v>19510</c:v>
                </c:pt>
                <c:pt idx="5">
                  <c:v>18098</c:v>
                </c:pt>
                <c:pt idx="6">
                  <c:v>16737</c:v>
                </c:pt>
                <c:pt idx="7">
                  <c:v>18215</c:v>
                </c:pt>
                <c:pt idx="8">
                  <c:v>19371</c:v>
                </c:pt>
                <c:pt idx="9">
                  <c:v>20330</c:v>
                </c:pt>
                <c:pt idx="10">
                  <c:v>21801</c:v>
                </c:pt>
                <c:pt idx="11">
                  <c:v>23236</c:v>
                </c:pt>
                <c:pt idx="12">
                  <c:v>21112</c:v>
                </c:pt>
                <c:pt idx="13">
                  <c:v>19948</c:v>
                </c:pt>
                <c:pt idx="14">
                  <c:v>17942</c:v>
                </c:pt>
                <c:pt idx="15">
                  <c:v>17425</c:v>
                </c:pt>
                <c:pt idx="16">
                  <c:v>17164</c:v>
                </c:pt>
                <c:pt idx="17">
                  <c:v>15376</c:v>
                </c:pt>
                <c:pt idx="18">
                  <c:v>14204</c:v>
                </c:pt>
                <c:pt idx="19">
                  <c:v>17300</c:v>
                </c:pt>
                <c:pt idx="20">
                  <c:v>18536</c:v>
                </c:pt>
                <c:pt idx="21">
                  <c:v>18472</c:v>
                </c:pt>
                <c:pt idx="22">
                  <c:v>20982</c:v>
                </c:pt>
                <c:pt idx="23">
                  <c:v>19301</c:v>
                </c:pt>
                <c:pt idx="24">
                  <c:v>23588</c:v>
                </c:pt>
                <c:pt idx="25">
                  <c:v>26604</c:v>
                </c:pt>
                <c:pt idx="26">
                  <c:v>30132</c:v>
                </c:pt>
                <c:pt idx="27">
                  <c:v>35454</c:v>
                </c:pt>
                <c:pt idx="28">
                  <c:v>39093</c:v>
                </c:pt>
                <c:pt idx="29">
                  <c:v>43024</c:v>
                </c:pt>
                <c:pt idx="30">
                  <c:v>46657</c:v>
                </c:pt>
                <c:pt idx="31">
                  <c:v>47727</c:v>
                </c:pt>
                <c:pt idx="32">
                  <c:v>51932</c:v>
                </c:pt>
                <c:pt idx="33">
                  <c:v>62686</c:v>
                </c:pt>
                <c:pt idx="34">
                  <c:v>71808</c:v>
                </c:pt>
                <c:pt idx="35">
                  <c:v>75398</c:v>
                </c:pt>
                <c:pt idx="36">
                  <c:v>88211</c:v>
                </c:pt>
                <c:pt idx="37">
                  <c:v>71356</c:v>
                </c:pt>
                <c:pt idx="38">
                  <c:v>44923</c:v>
                </c:pt>
                <c:pt idx="39">
                  <c:v>21076</c:v>
                </c:pt>
              </c:numCache>
            </c:numRef>
          </c:val>
        </c:ser>
        <c:ser>
          <c:idx val="3"/>
          <c:order val="3"/>
          <c:tx>
            <c:strRef>
              <c:f>'4.12'!$M$4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numRef>
              <c:f>'4.12'!$I$5:$I$48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cat>
          <c:val>
            <c:numRef>
              <c:f>'4.12'!$M$5:$M$48</c:f>
              <c:numCache>
                <c:formatCode>#,##0</c:formatCode>
                <c:ptCount val="44"/>
                <c:pt idx="40">
                  <c:v>14602</c:v>
                </c:pt>
                <c:pt idx="41">
                  <c:v>10480</c:v>
                </c:pt>
                <c:pt idx="42">
                  <c:v>8488</c:v>
                </c:pt>
                <c:pt idx="43">
                  <c:v>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519680"/>
        <c:axId val="286521216"/>
      </c:barChart>
      <c:catAx>
        <c:axId val="28651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86521216"/>
        <c:crosses val="autoZero"/>
        <c:auto val="1"/>
        <c:lblAlgn val="ctr"/>
        <c:lblOffset val="100"/>
        <c:noMultiLvlLbl val="0"/>
      </c:catAx>
      <c:valAx>
        <c:axId val="286521216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completions</a:t>
                </a:r>
              </a:p>
            </c:rich>
          </c:tx>
          <c:layout>
            <c:manualLayout>
              <c:xMode val="edge"/>
              <c:yMode val="edge"/>
              <c:x val="0.84688888888888891"/>
              <c:y val="1.9276757072032805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8651968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91884929496342016"/>
          <c:w val="1"/>
          <c:h val="5.77930443829270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1646696336872"/>
          <c:y val="4.214962652775802E-2"/>
          <c:w val="0.73730092434097916"/>
          <c:h val="0.853031885694638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'4.13'!$C$4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'4.13'!$C$5:$C$21</c:f>
              <c:numCache>
                <c:formatCode>_-* #,##0.0_-;\-* #,##0.0_-;_-* "-"??_-;_-@_-</c:formatCode>
                <c:ptCount val="17"/>
                <c:pt idx="0">
                  <c:v>17.018870564581832</c:v>
                </c:pt>
                <c:pt idx="1">
                  <c:v>22.199509713993493</c:v>
                </c:pt>
                <c:pt idx="2">
                  <c:v>6.7057163939029536</c:v>
                </c:pt>
                <c:pt idx="3">
                  <c:v>6.4502871234002717</c:v>
                </c:pt>
                <c:pt idx="4">
                  <c:v>5.3855079609634675</c:v>
                </c:pt>
                <c:pt idx="5">
                  <c:v>5.3751257446451861</c:v>
                </c:pt>
                <c:pt idx="6">
                  <c:v>3.4912520828600644</c:v>
                </c:pt>
                <c:pt idx="7">
                  <c:v>3.0191009238003299</c:v>
                </c:pt>
                <c:pt idx="8">
                  <c:v>1.7509264298671317</c:v>
                </c:pt>
                <c:pt idx="9">
                  <c:v>4.9938971139070327</c:v>
                </c:pt>
                <c:pt idx="10">
                  <c:v>5.3443056870627679</c:v>
                </c:pt>
                <c:pt idx="11">
                  <c:v>4.6408212780367979</c:v>
                </c:pt>
                <c:pt idx="12">
                  <c:v>2.9539563305484959</c:v>
                </c:pt>
                <c:pt idx="13">
                  <c:v>2.6882921193062699</c:v>
                </c:pt>
                <c:pt idx="14">
                  <c:v>3.1969456598914019</c:v>
                </c:pt>
                <c:pt idx="15">
                  <c:v>3.3642363416718428</c:v>
                </c:pt>
                <c:pt idx="16">
                  <c:v>2.6771636064171624</c:v>
                </c:pt>
              </c:numCache>
            </c:numRef>
          </c:val>
        </c:ser>
        <c:ser>
          <c:idx val="1"/>
          <c:order val="1"/>
          <c:tx>
            <c:strRef>
              <c:f>'4.13'!$D$4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'4.13'!$D$5:$D$21</c:f>
              <c:numCache>
                <c:formatCode>_-* #,##0.0_-;\-* #,##0.0_-;_-* "-"??_-;_-@_-</c:formatCode>
                <c:ptCount val="17"/>
                <c:pt idx="0">
                  <c:v>15.295413836512704</c:v>
                </c:pt>
                <c:pt idx="1">
                  <c:v>17.978082623560002</c:v>
                </c:pt>
                <c:pt idx="2">
                  <c:v>6.7876433153143925</c:v>
                </c:pt>
                <c:pt idx="3">
                  <c:v>6.7273645501998782</c:v>
                </c:pt>
                <c:pt idx="4">
                  <c:v>5.5276301439176017</c:v>
                </c:pt>
                <c:pt idx="5">
                  <c:v>5.3474248370310864</c:v>
                </c:pt>
                <c:pt idx="6">
                  <c:v>6.2923756250600515</c:v>
                </c:pt>
                <c:pt idx="7">
                  <c:v>3.509464104044437</c:v>
                </c:pt>
                <c:pt idx="8">
                  <c:v>4.9028022510342346</c:v>
                </c:pt>
                <c:pt idx="9">
                  <c:v>5.0514713133167559</c:v>
                </c:pt>
                <c:pt idx="10">
                  <c:v>5.8747028685439773</c:v>
                </c:pt>
                <c:pt idx="11">
                  <c:v>5.5276980922773635</c:v>
                </c:pt>
                <c:pt idx="12">
                  <c:v>4.0616397150328067</c:v>
                </c:pt>
                <c:pt idx="13">
                  <c:v>3.0657822741840026</c:v>
                </c:pt>
                <c:pt idx="14">
                  <c:v>3.4249020754231982</c:v>
                </c:pt>
                <c:pt idx="15">
                  <c:v>3.5962082057523834</c:v>
                </c:pt>
                <c:pt idx="16">
                  <c:v>2.2512933441240883</c:v>
                </c:pt>
              </c:numCache>
            </c:numRef>
          </c:val>
        </c:ser>
        <c:ser>
          <c:idx val="2"/>
          <c:order val="2"/>
          <c:tx>
            <c:strRef>
              <c:f>'4.13'!$E$4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'4.13'!$E$5:$E$21</c:f>
              <c:numCache>
                <c:formatCode>_-* #,##0.0_-;\-* #,##0.0_-;_-* "-"??_-;_-@_-</c:formatCode>
                <c:ptCount val="17"/>
                <c:pt idx="0">
                  <c:v>13.926314338066843</c:v>
                </c:pt>
                <c:pt idx="1">
                  <c:v>11.603123987020401</c:v>
                </c:pt>
                <c:pt idx="2">
                  <c:v>6.6086322516908371</c:v>
                </c:pt>
                <c:pt idx="3">
                  <c:v>5.7541915040211418</c:v>
                </c:pt>
                <c:pt idx="4">
                  <c:v>5.2434816586838746</c:v>
                </c:pt>
                <c:pt idx="5">
                  <c:v>5.0436557466832337</c:v>
                </c:pt>
                <c:pt idx="6">
                  <c:v>5.9284554395533018</c:v>
                </c:pt>
                <c:pt idx="7">
                  <c:v>4.3341787168160177</c:v>
                </c:pt>
                <c:pt idx="8">
                  <c:v>4.8093923226128172</c:v>
                </c:pt>
                <c:pt idx="9">
                  <c:v>4.6662749589939763</c:v>
                </c:pt>
                <c:pt idx="10">
                  <c:v>4.930794473346408</c:v>
                </c:pt>
                <c:pt idx="11">
                  <c:v>3.1082682025023178</c:v>
                </c:pt>
                <c:pt idx="12">
                  <c:v>3.7105708342944914</c:v>
                </c:pt>
                <c:pt idx="13">
                  <c:v>3.1963905191604862</c:v>
                </c:pt>
                <c:pt idx="14">
                  <c:v>2.7965144411355443</c:v>
                </c:pt>
                <c:pt idx="15">
                  <c:v>3.5936843138467047</c:v>
                </c:pt>
                <c:pt idx="16">
                  <c:v>1.8516298355063756</c:v>
                </c:pt>
              </c:numCache>
            </c:numRef>
          </c:val>
        </c:ser>
        <c:ser>
          <c:idx val="3"/>
          <c:order val="3"/>
          <c:tx>
            <c:strRef>
              <c:f>'4.13'!$F$4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'4.13'!$F$5:$F$21</c:f>
              <c:numCache>
                <c:formatCode>_-* #,##0.0_-;\-* #,##0.0_-;_-* "-"??_-;_-@_-</c:formatCode>
                <c:ptCount val="17"/>
                <c:pt idx="0">
                  <c:v>8.3695087507106773</c:v>
                </c:pt>
                <c:pt idx="1">
                  <c:v>5.943555436704921</c:v>
                </c:pt>
                <c:pt idx="2">
                  <c:v>5.5477660637897372</c:v>
                </c:pt>
                <c:pt idx="3">
                  <c:v>4.1679855900346841</c:v>
                </c:pt>
                <c:pt idx="4">
                  <c:v>5.1236229689704791</c:v>
                </c:pt>
                <c:pt idx="5">
                  <c:v>4.454537676647063</c:v>
                </c:pt>
                <c:pt idx="6">
                  <c:v>5.6907053233101852</c:v>
                </c:pt>
                <c:pt idx="7">
                  <c:v>4.1955244452756251</c:v>
                </c:pt>
                <c:pt idx="8">
                  <c:v>5.0346398385469859</c:v>
                </c:pt>
                <c:pt idx="9">
                  <c:v>4.068610597626436</c:v>
                </c:pt>
                <c:pt idx="10">
                  <c:v>3.265927611440254</c:v>
                </c:pt>
                <c:pt idx="11">
                  <c:v>2.1926216321262229</c:v>
                </c:pt>
                <c:pt idx="12">
                  <c:v>3.6901784738853669</c:v>
                </c:pt>
                <c:pt idx="13">
                  <c:v>3.4991818706930236</c:v>
                </c:pt>
                <c:pt idx="14">
                  <c:v>2.2935948760026679</c:v>
                </c:pt>
                <c:pt idx="15">
                  <c:v>3.1901186076129187</c:v>
                </c:pt>
                <c:pt idx="16">
                  <c:v>1.664805825822858</c:v>
                </c:pt>
              </c:numCache>
            </c:numRef>
          </c:val>
        </c:ser>
        <c:ser>
          <c:idx val="4"/>
          <c:order val="4"/>
          <c:tx>
            <c:strRef>
              <c:f>'4.13'!$G$4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'4.13'!$G$5:$G$21</c:f>
              <c:numCache>
                <c:formatCode>_-* #,##0.0_-;\-* #,##0.0_-;_-* "-"??_-;_-@_-</c:formatCode>
                <c:ptCount val="17"/>
                <c:pt idx="0">
                  <c:v>5.5380022367296702</c:v>
                </c:pt>
                <c:pt idx="1">
                  <c:v>3.2682357122681269</c:v>
                </c:pt>
                <c:pt idx="2">
                  <c:v>4.7943935166437219</c:v>
                </c:pt>
                <c:pt idx="3">
                  <c:v>4.8398305722940815</c:v>
                </c:pt>
                <c:pt idx="4">
                  <c:v>4.4058175895998817</c:v>
                </c:pt>
                <c:pt idx="5">
                  <c:v>4.0590761634903627</c:v>
                </c:pt>
                <c:pt idx="6">
                  <c:v>3.5938975241734537</c:v>
                </c:pt>
                <c:pt idx="7">
                  <c:v>3.5586718682881897</c:v>
                </c:pt>
                <c:pt idx="8">
                  <c:v>3.3785844443094351</c:v>
                </c:pt>
                <c:pt idx="9">
                  <c:v>3.3320998851713233</c:v>
                </c:pt>
                <c:pt idx="10">
                  <c:v>2.0344233096489841</c:v>
                </c:pt>
                <c:pt idx="11">
                  <c:v>2.2938367883629911</c:v>
                </c:pt>
                <c:pt idx="12">
                  <c:v>3.488787324289377</c:v>
                </c:pt>
                <c:pt idx="13">
                  <c:v>3.1537489727126511</c:v>
                </c:pt>
                <c:pt idx="14">
                  <c:v>2.0721259285105118</c:v>
                </c:pt>
                <c:pt idx="15">
                  <c:v>2.0770248695768179</c:v>
                </c:pt>
                <c:pt idx="16">
                  <c:v>1.7126177826609357</c:v>
                </c:pt>
              </c:numCache>
            </c:numRef>
          </c:val>
        </c:ser>
        <c:ser>
          <c:idx val="5"/>
          <c:order val="5"/>
          <c:tx>
            <c:strRef>
              <c:f>'4.13'!$H$4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'4.13'!$H$5:$H$21</c:f>
              <c:numCache>
                <c:formatCode>_-* #,##0.0_-;\-* #,##0.0_-;_-* "-"??_-;_-@_-</c:formatCode>
                <c:ptCount val="17"/>
                <c:pt idx="0">
                  <c:v>3.59811802617403</c:v>
                </c:pt>
                <c:pt idx="1">
                  <c:v>2.2927746314113184</c:v>
                </c:pt>
                <c:pt idx="2">
                  <c:v>5.0003917999298011</c:v>
                </c:pt>
                <c:pt idx="3">
                  <c:v>5.8973715954306352</c:v>
                </c:pt>
                <c:pt idx="4">
                  <c:v>4.473925817550449</c:v>
                </c:pt>
                <c:pt idx="5">
                  <c:v>4.2179371778255037</c:v>
                </c:pt>
                <c:pt idx="6">
                  <c:v>2.7901994198087703</c:v>
                </c:pt>
                <c:pt idx="7">
                  <c:v>3.402555306057903</c:v>
                </c:pt>
                <c:pt idx="8">
                  <c:v>3.4642589046613739</c:v>
                </c:pt>
                <c:pt idx="9">
                  <c:v>2.6197974804459081</c:v>
                </c:pt>
                <c:pt idx="10">
                  <c:v>2.158029632624229</c:v>
                </c:pt>
                <c:pt idx="11">
                  <c:v>3.2691594879545263</c:v>
                </c:pt>
                <c:pt idx="12">
                  <c:v>2.7272559961726874</c:v>
                </c:pt>
                <c:pt idx="13">
                  <c:v>2.7074911830364181</c:v>
                </c:pt>
                <c:pt idx="14">
                  <c:v>2.1293971495781858</c:v>
                </c:pt>
                <c:pt idx="15">
                  <c:v>1.2718158987402213</c:v>
                </c:pt>
                <c:pt idx="16">
                  <c:v>1.9716555523890529</c:v>
                </c:pt>
              </c:numCache>
            </c:numRef>
          </c:val>
        </c:ser>
        <c:ser>
          <c:idx val="6"/>
          <c:order val="6"/>
          <c:tx>
            <c:strRef>
              <c:f>'4.13'!$I$4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'4.13'!$I$5:$I$21</c:f>
              <c:numCache>
                <c:formatCode>_-* #,##0.0_-;\-* #,##0.0_-;_-* "-"??_-;_-@_-</c:formatCode>
                <c:ptCount val="17"/>
                <c:pt idx="0">
                  <c:v>2.5675047570690377</c:v>
                </c:pt>
                <c:pt idx="1">
                  <c:v>1.8521803815954194</c:v>
                </c:pt>
                <c:pt idx="2">
                  <c:v>5.5106772126333379</c:v>
                </c:pt>
                <c:pt idx="3">
                  <c:v>5.813450807005097</c:v>
                </c:pt>
                <c:pt idx="4">
                  <c:v>4.7691987306081831</c:v>
                </c:pt>
                <c:pt idx="5">
                  <c:v>3.7945533287966939</c:v>
                </c:pt>
                <c:pt idx="6">
                  <c:v>2.6369712090171515</c:v>
                </c:pt>
                <c:pt idx="7">
                  <c:v>3.9544925097786114</c:v>
                </c:pt>
                <c:pt idx="8">
                  <c:v>3.1081242302909655</c:v>
                </c:pt>
                <c:pt idx="9">
                  <c:v>2.2549673910117192</c:v>
                </c:pt>
                <c:pt idx="10">
                  <c:v>2.5983260329331554</c:v>
                </c:pt>
                <c:pt idx="11">
                  <c:v>2.8511455674477784</c:v>
                </c:pt>
                <c:pt idx="12">
                  <c:v>2.7985487525754502</c:v>
                </c:pt>
                <c:pt idx="13">
                  <c:v>2.8310674308451644</c:v>
                </c:pt>
                <c:pt idx="14">
                  <c:v>2.1450405552045324</c:v>
                </c:pt>
                <c:pt idx="15">
                  <c:v>1.0672654092736302</c:v>
                </c:pt>
                <c:pt idx="16">
                  <c:v>2.1579780387121348</c:v>
                </c:pt>
              </c:numCache>
            </c:numRef>
          </c:val>
        </c:ser>
        <c:ser>
          <c:idx val="7"/>
          <c:order val="7"/>
          <c:tx>
            <c:strRef>
              <c:f>'4.13'!$J$4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'4.13'!$B$5:$B$21</c:f>
              <c:strCache>
                <c:ptCount val="17"/>
                <c:pt idx="0">
                  <c:v>Spain</c:v>
                </c:pt>
                <c:pt idx="1">
                  <c:v>Ireland</c:v>
                </c:pt>
                <c:pt idx="2">
                  <c:v>France</c:v>
                </c:pt>
                <c:pt idx="3">
                  <c:v>Finland</c:v>
                </c:pt>
                <c:pt idx="4">
                  <c:v>Austria</c:v>
                </c:pt>
                <c:pt idx="5">
                  <c:v>Belgium</c:v>
                </c:pt>
                <c:pt idx="6">
                  <c:v>Portugal</c:v>
                </c:pt>
                <c:pt idx="7">
                  <c:v>Poland</c:v>
                </c:pt>
                <c:pt idx="8">
                  <c:v>Netherlands</c:v>
                </c:pt>
                <c:pt idx="9">
                  <c:v>Italy</c:v>
                </c:pt>
                <c:pt idx="10">
                  <c:v>Denmark</c:v>
                </c:pt>
                <c:pt idx="11">
                  <c:v>Sweden</c:v>
                </c:pt>
                <c:pt idx="12">
                  <c:v>Czech Republic</c:v>
                </c:pt>
                <c:pt idx="13">
                  <c:v>Slovakia</c:v>
                </c:pt>
                <c:pt idx="14">
                  <c:v>United Kingdom</c:v>
                </c:pt>
                <c:pt idx="15">
                  <c:v>Hungary</c:v>
                </c:pt>
                <c:pt idx="16">
                  <c:v>Germany</c:v>
                </c:pt>
              </c:strCache>
            </c:strRef>
          </c:cat>
          <c:val>
            <c:numRef>
              <c:f>'4.13'!$J$5:$J$21</c:f>
              <c:numCache>
                <c:formatCode>_-* #,##0.0_-;\-* #,##0.0_-;_-* "-"??_-;_-@_-</c:formatCode>
                <c:ptCount val="17"/>
                <c:pt idx="0">
                  <c:v>1.5301354287557174</c:v>
                </c:pt>
                <c:pt idx="1">
                  <c:v>1.808068546729783</c:v>
                </c:pt>
                <c:pt idx="2">
                  <c:v>5.2608449688610586</c:v>
                </c:pt>
                <c:pt idx="3">
                  <c:v>5.3439731223950435</c:v>
                </c:pt>
                <c:pt idx="4">
                  <c:v>4.7326860596365767</c:v>
                </c:pt>
                <c:pt idx="5">
                  <c:v>3.8972760459437779</c:v>
                </c:pt>
                <c:pt idx="6">
                  <c:v>1.8997283282648165</c:v>
                </c:pt>
                <c:pt idx="7">
                  <c:v>3.8927370324560067</c:v>
                </c:pt>
                <c:pt idx="8">
                  <c:v>2.9500151225522697</c:v>
                </c:pt>
                <c:pt idx="9">
                  <c:v>2.0558186031528374</c:v>
                </c:pt>
                <c:pt idx="10">
                  <c:v>1.7848766685919537</c:v>
                </c:pt>
                <c:pt idx="11">
                  <c:v>2.5450264041257054</c:v>
                </c:pt>
                <c:pt idx="12">
                  <c:v>2.4628843799403297</c:v>
                </c:pt>
                <c:pt idx="13">
                  <c:v>2.7906962990561901</c:v>
                </c:pt>
                <c:pt idx="14">
                  <c:v>1.9719522347469534</c:v>
                </c:pt>
                <c:pt idx="15">
                  <c:v>0.80736331490459279</c:v>
                </c:pt>
                <c:pt idx="16">
                  <c:v>2.4993727793530058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273536"/>
        <c:axId val="286275072"/>
      </c:barChart>
      <c:catAx>
        <c:axId val="286273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275072"/>
        <c:crosses val="autoZero"/>
        <c:auto val="1"/>
        <c:lblAlgn val="ctr"/>
        <c:lblOffset val="100"/>
        <c:noMultiLvlLbl val="0"/>
      </c:catAx>
      <c:valAx>
        <c:axId val="286275072"/>
        <c:scaling>
          <c:orientation val="minMax"/>
          <c:max val="7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per 1,000 population</a:t>
                </a:r>
              </a:p>
            </c:rich>
          </c:tx>
          <c:layout>
            <c:manualLayout>
              <c:xMode val="edge"/>
              <c:yMode val="edge"/>
              <c:x val="0.72019011753965534"/>
              <c:y val="2.3446697759299849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6273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91366504718827"/>
          <c:y val="4.5497625804119785E-2"/>
          <c:w val="0.6850309934662423"/>
          <c:h val="0.9002674527977059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26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7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'5.4'!$B$4:$B$31</c:f>
              <c:strCache>
                <c:ptCount val="28"/>
                <c:pt idx="0">
                  <c:v>Bulgaria</c:v>
                </c:pt>
                <c:pt idx="1">
                  <c:v>Estonia</c:v>
                </c:pt>
                <c:pt idx="2">
                  <c:v>Romania</c:v>
                </c:pt>
                <c:pt idx="3">
                  <c:v>Czech Republic</c:v>
                </c:pt>
                <c:pt idx="4">
                  <c:v>Slovakia</c:v>
                </c:pt>
                <c:pt idx="5">
                  <c:v>Latvia</c:v>
                </c:pt>
                <c:pt idx="6">
                  <c:v>Poland</c:v>
                </c:pt>
                <c:pt idx="7">
                  <c:v>Lithuania</c:v>
                </c:pt>
                <c:pt idx="8">
                  <c:v>Hungary</c:v>
                </c:pt>
                <c:pt idx="9">
                  <c:v>Slovenia</c:v>
                </c:pt>
                <c:pt idx="10">
                  <c:v>Finland</c:v>
                </c:pt>
                <c:pt idx="11">
                  <c:v>Belgium</c:v>
                </c:pt>
                <c:pt idx="12">
                  <c:v>Cyprus</c:v>
                </c:pt>
                <c:pt idx="13">
                  <c:v>Greece</c:v>
                </c:pt>
                <c:pt idx="14">
                  <c:v>Netherlands</c:v>
                </c:pt>
                <c:pt idx="15">
                  <c:v>Sweden</c:v>
                </c:pt>
                <c:pt idx="16">
                  <c:v>Malta</c:v>
                </c:pt>
                <c:pt idx="17">
                  <c:v>Portugal</c:v>
                </c:pt>
                <c:pt idx="18">
                  <c:v>EU</c:v>
                </c:pt>
                <c:pt idx="19">
                  <c:v>France</c:v>
                </c:pt>
                <c:pt idx="20">
                  <c:v>Spain</c:v>
                </c:pt>
                <c:pt idx="21">
                  <c:v>Luxembourg</c:v>
                </c:pt>
                <c:pt idx="22">
                  <c:v>Germany</c:v>
                </c:pt>
                <c:pt idx="23">
                  <c:v>Austria</c:v>
                </c:pt>
                <c:pt idx="24">
                  <c:v>Italy</c:v>
                </c:pt>
                <c:pt idx="25">
                  <c:v>United Kingdom</c:v>
                </c:pt>
                <c:pt idx="26">
                  <c:v>Denmark</c:v>
                </c:pt>
                <c:pt idx="27">
                  <c:v>Ireland</c:v>
                </c:pt>
              </c:strCache>
            </c:strRef>
          </c:cat>
          <c:val>
            <c:numRef>
              <c:f>'5.4'!$C$4:$C$31</c:f>
              <c:numCache>
                <c:formatCode>0</c:formatCode>
                <c:ptCount val="28"/>
                <c:pt idx="0">
                  <c:v>669.9</c:v>
                </c:pt>
                <c:pt idx="1">
                  <c:v>481</c:v>
                </c:pt>
                <c:pt idx="2">
                  <c:v>378.8</c:v>
                </c:pt>
                <c:pt idx="3">
                  <c:v>355.4</c:v>
                </c:pt>
                <c:pt idx="4">
                  <c:v>329.3</c:v>
                </c:pt>
                <c:pt idx="5">
                  <c:v>328.6</c:v>
                </c:pt>
                <c:pt idx="6">
                  <c:v>298.7</c:v>
                </c:pt>
                <c:pt idx="7">
                  <c:v>291.60000000000002</c:v>
                </c:pt>
                <c:pt idx="8">
                  <c:v>268.89999999999998</c:v>
                </c:pt>
                <c:pt idx="9">
                  <c:v>227.7</c:v>
                </c:pt>
                <c:pt idx="10">
                  <c:v>204</c:v>
                </c:pt>
                <c:pt idx="11">
                  <c:v>172.2</c:v>
                </c:pt>
                <c:pt idx="12">
                  <c:v>167</c:v>
                </c:pt>
                <c:pt idx="13">
                  <c:v>165.7</c:v>
                </c:pt>
                <c:pt idx="14">
                  <c:v>149.4</c:v>
                </c:pt>
                <c:pt idx="15">
                  <c:v>148.19999999999999</c:v>
                </c:pt>
                <c:pt idx="16">
                  <c:v>148</c:v>
                </c:pt>
                <c:pt idx="17">
                  <c:v>146.5</c:v>
                </c:pt>
                <c:pt idx="18">
                  <c:v>143.19999999999999</c:v>
                </c:pt>
                <c:pt idx="19">
                  <c:v>142.9</c:v>
                </c:pt>
                <c:pt idx="20">
                  <c:v>136.4</c:v>
                </c:pt>
                <c:pt idx="21">
                  <c:v>133.80000000000001</c:v>
                </c:pt>
                <c:pt idx="22">
                  <c:v>129.19999999999999</c:v>
                </c:pt>
                <c:pt idx="23">
                  <c:v>123.9</c:v>
                </c:pt>
                <c:pt idx="24">
                  <c:v>117.3</c:v>
                </c:pt>
                <c:pt idx="25">
                  <c:v>105.1</c:v>
                </c:pt>
                <c:pt idx="26">
                  <c:v>87.2</c:v>
                </c:pt>
                <c:pt idx="27">
                  <c:v>82.8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22048"/>
        <c:axId val="285549696"/>
      </c:barChart>
      <c:catAx>
        <c:axId val="286322048"/>
        <c:scaling>
          <c:orientation val="minMax"/>
        </c:scaling>
        <c:delete val="0"/>
        <c:axPos val="l"/>
        <c:majorTickMark val="none"/>
        <c:minorTickMark val="none"/>
        <c:tickLblPos val="nextTo"/>
        <c:crossAx val="285549696"/>
        <c:crosses val="autoZero"/>
        <c:auto val="1"/>
        <c:lblAlgn val="ctr"/>
        <c:lblOffset val="100"/>
        <c:noMultiLvlLbl val="0"/>
      </c:catAx>
      <c:valAx>
        <c:axId val="285549696"/>
        <c:scaling>
          <c:orientation val="minMax"/>
          <c:max val="7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 u="none"/>
                  <a:t>kgoe per €1,000 GDP</a:t>
                </a:r>
              </a:p>
            </c:rich>
          </c:tx>
          <c:layout>
            <c:manualLayout>
              <c:xMode val="edge"/>
              <c:yMode val="edge"/>
              <c:x val="0.76676574803149611"/>
              <c:y val="3.7266695829687689E-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286322048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36045494313213E-2"/>
          <c:y val="0.1111111111111111"/>
          <c:w val="0.89709776902887139"/>
          <c:h val="0.720267206182560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'5.6'!$B$5</c:f>
              <c:strCache>
                <c:ptCount val="1"/>
                <c:pt idx="0">
                  <c:v>Hydro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'5.6'!$C$5:$R$5</c:f>
              <c:numCache>
                <c:formatCode>0.0%</c:formatCode>
                <c:ptCount val="16"/>
                <c:pt idx="0">
                  <c:v>1.7267983817405696E-2</c:v>
                </c:pt>
                <c:pt idx="1">
                  <c:v>1.4935809891115199E-2</c:v>
                </c:pt>
                <c:pt idx="3">
                  <c:v>3.3713711027323748E-2</c:v>
                </c:pt>
                <c:pt idx="4">
                  <c:v>2.885460857503452E-2</c:v>
                </c:pt>
                <c:pt idx="5">
                  <c:v>5.0705280059409927E-2</c:v>
                </c:pt>
                <c:pt idx="6">
                  <c:v>2.7983310544208519E-2</c:v>
                </c:pt>
                <c:pt idx="7">
                  <c:v>2.8790734378357351E-2</c:v>
                </c:pt>
                <c:pt idx="8">
                  <c:v>3.2798106024740425E-2</c:v>
                </c:pt>
                <c:pt idx="9">
                  <c:v>3.7703622315634205E-2</c:v>
                </c:pt>
                <c:pt idx="10">
                  <c:v>4.0713776694936268E-2</c:v>
                </c:pt>
                <c:pt idx="11">
                  <c:v>5.370222751370865E-2</c:v>
                </c:pt>
                <c:pt idx="12">
                  <c:v>5.3552068377903363E-2</c:v>
                </c:pt>
                <c:pt idx="13">
                  <c:v>2.8275921653096669E-2</c:v>
                </c:pt>
                <c:pt idx="14">
                  <c:v>3.595626312064866E-2</c:v>
                </c:pt>
                <c:pt idx="15">
                  <c:v>5.2931598025710028E-2</c:v>
                </c:pt>
              </c:numCache>
            </c:numRef>
          </c:val>
        </c:ser>
        <c:ser>
          <c:idx val="1"/>
          <c:order val="1"/>
          <c:tx>
            <c:strRef>
              <c:f>'5.6'!$B$6</c:f>
              <c:strCache>
                <c:ptCount val="1"/>
                <c:pt idx="0">
                  <c:v>Wind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'5.6'!$C$6:$R$6</c:f>
              <c:numCache>
                <c:formatCode>0.0%</c:formatCode>
                <c:ptCount val="16"/>
                <c:pt idx="0">
                  <c:v>0</c:v>
                </c:pt>
                <c:pt idx="1">
                  <c:v>3.3516543935181373E-4</c:v>
                </c:pt>
                <c:pt idx="3">
                  <c:v>9.7120962109409608E-3</c:v>
                </c:pt>
                <c:pt idx="4">
                  <c:v>1.6170200107485787E-2</c:v>
                </c:pt>
                <c:pt idx="5">
                  <c:v>2.1571983183170013E-2</c:v>
                </c:pt>
                <c:pt idx="6">
                  <c:v>2.1244854493429208E-2</c:v>
                </c:pt>
                <c:pt idx="7">
                  <c:v>2.9933223837815978E-2</c:v>
                </c:pt>
                <c:pt idx="8">
                  <c:v>5.7771032648938833E-2</c:v>
                </c:pt>
                <c:pt idx="9">
                  <c:v>8.4438921034728748E-2</c:v>
                </c:pt>
                <c:pt idx="10">
                  <c:v>0.11961533877766457</c:v>
                </c:pt>
                <c:pt idx="11">
                  <c:v>0.13365689321296814</c:v>
                </c:pt>
                <c:pt idx="12">
                  <c:v>0.17550400826769147</c:v>
                </c:pt>
                <c:pt idx="13">
                  <c:v>0.13281532548853339</c:v>
                </c:pt>
                <c:pt idx="14">
                  <c:v>0.22287058134052368</c:v>
                </c:pt>
                <c:pt idx="15">
                  <c:v>0.26457451816607469</c:v>
                </c:pt>
              </c:numCache>
            </c:numRef>
          </c:val>
        </c:ser>
        <c:ser>
          <c:idx val="2"/>
          <c:order val="2"/>
          <c:tx>
            <c:strRef>
              <c:f>'5.6'!$B$7</c:f>
              <c:strCache>
                <c:ptCount val="1"/>
                <c:pt idx="0">
                  <c:v>Biomass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'5.6'!$C$7:$R$7</c:f>
              <c:numCache>
                <c:formatCode>0.0%</c:formatCode>
                <c:ptCount val="16"/>
                <c:pt idx="0">
                  <c:v>3.0379022170087849E-2</c:v>
                </c:pt>
                <c:pt idx="1">
                  <c:v>2.1669928875869091E-2</c:v>
                </c:pt>
                <c:pt idx="3">
                  <c:v>5.2385425201358422E-2</c:v>
                </c:pt>
                <c:pt idx="4">
                  <c:v>7.0600783727895827E-2</c:v>
                </c:pt>
                <c:pt idx="5">
                  <c:v>8.0984025773717952E-2</c:v>
                </c:pt>
                <c:pt idx="6">
                  <c:v>6.4737583518083383E-2</c:v>
                </c:pt>
                <c:pt idx="7">
                  <c:v>7.503322506728724E-2</c:v>
                </c:pt>
                <c:pt idx="8">
                  <c:v>0.10894753507575788</c:v>
                </c:pt>
                <c:pt idx="9">
                  <c:v>0.10970029804527782</c:v>
                </c:pt>
                <c:pt idx="10">
                  <c:v>0.12068204633929187</c:v>
                </c:pt>
                <c:pt idx="11">
                  <c:v>0.10525861962506534</c:v>
                </c:pt>
                <c:pt idx="12">
                  <c:v>0.12550966517969547</c:v>
                </c:pt>
                <c:pt idx="13">
                  <c:v>0.10792370281139477</c:v>
                </c:pt>
                <c:pt idx="14">
                  <c:v>0.11862994527753096</c:v>
                </c:pt>
                <c:pt idx="15">
                  <c:v>0.18384279348308225</c:v>
                </c:pt>
              </c:numCache>
            </c:numRef>
          </c:val>
        </c:ser>
        <c:ser>
          <c:idx val="3"/>
          <c:order val="3"/>
          <c:tx>
            <c:strRef>
              <c:f>'5.6'!$B$8</c:f>
              <c:strCache>
                <c:ptCount val="1"/>
                <c:pt idx="0">
                  <c:v>Landfill gas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'5.6'!$C$8:$R$8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3">
                  <c:v>1.0919832216310661E-2</c:v>
                </c:pt>
                <c:pt idx="4">
                  <c:v>1.3510482539325805E-2</c:v>
                </c:pt>
                <c:pt idx="5">
                  <c:v>1.2396804831171249E-2</c:v>
                </c:pt>
                <c:pt idx="6">
                  <c:v>8.9266912991297631E-3</c:v>
                </c:pt>
                <c:pt idx="7">
                  <c:v>1.0595819220331671E-2</c:v>
                </c:pt>
                <c:pt idx="8">
                  <c:v>1.5065623701584641E-2</c:v>
                </c:pt>
                <c:pt idx="9">
                  <c:v>1.5382308333306897E-2</c:v>
                </c:pt>
                <c:pt idx="10">
                  <c:v>2.5836891341814702E-2</c:v>
                </c:pt>
                <c:pt idx="11">
                  <c:v>2.5264193168166076E-2</c:v>
                </c:pt>
                <c:pt idx="12">
                  <c:v>2.9104928504091111E-2</c:v>
                </c:pt>
                <c:pt idx="13">
                  <c:v>2.422767931653046E-2</c:v>
                </c:pt>
                <c:pt idx="14">
                  <c:v>2.5880031786490496E-2</c:v>
                </c:pt>
                <c:pt idx="15">
                  <c:v>3.2969605849684891E-2</c:v>
                </c:pt>
              </c:numCache>
            </c:numRef>
          </c:val>
        </c:ser>
        <c:ser>
          <c:idx val="4"/>
          <c:order val="4"/>
          <c:tx>
            <c:strRef>
              <c:f>'5.6'!$B$9</c:f>
              <c:strCache>
                <c:ptCount val="1"/>
                <c:pt idx="0">
                  <c:v>Biogas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'5.6'!$C$9:$R$9</c:f>
              <c:numCache>
                <c:formatCode>0.0%</c:formatCode>
                <c:ptCount val="16"/>
                <c:pt idx="0">
                  <c:v>6.5353421788006013E-4</c:v>
                </c:pt>
                <c:pt idx="1">
                  <c:v>6.9218483453113093E-4</c:v>
                </c:pt>
                <c:pt idx="3">
                  <c:v>1.989443116331902E-3</c:v>
                </c:pt>
                <c:pt idx="4">
                  <c:v>2.419787917491189E-3</c:v>
                </c:pt>
                <c:pt idx="5">
                  <c:v>2.9023652655793216E-3</c:v>
                </c:pt>
                <c:pt idx="6">
                  <c:v>4.8726480890446313E-3</c:v>
                </c:pt>
                <c:pt idx="7">
                  <c:v>5.266185600524124E-3</c:v>
                </c:pt>
                <c:pt idx="8">
                  <c:v>5.6378955970020237E-3</c:v>
                </c:pt>
                <c:pt idx="9">
                  <c:v>5.8305290374335711E-3</c:v>
                </c:pt>
                <c:pt idx="10">
                  <c:v>7.4284830680154288E-3</c:v>
                </c:pt>
                <c:pt idx="11">
                  <c:v>6.6746885475045372E-3</c:v>
                </c:pt>
                <c:pt idx="12">
                  <c:v>9.2141321757084234E-3</c:v>
                </c:pt>
                <c:pt idx="13">
                  <c:v>7.8143557270753585E-3</c:v>
                </c:pt>
                <c:pt idx="14">
                  <c:v>8.1681844882896069E-3</c:v>
                </c:pt>
                <c:pt idx="15">
                  <c:v>9.9136739173708195E-3</c:v>
                </c:pt>
              </c:numCache>
            </c:numRef>
          </c:val>
        </c:ser>
        <c:ser>
          <c:idx val="5"/>
          <c:order val="5"/>
          <c:tx>
            <c:strRef>
              <c:f>'5.6'!$B$10</c:f>
              <c:strCache>
                <c:ptCount val="1"/>
                <c:pt idx="0">
                  <c:v>Liquid Biofuel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'5.6'!$C$10:$R$10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7.1075362639846798E-4</c:v>
                </c:pt>
                <c:pt idx="9">
                  <c:v>1.7147127823125578E-3</c:v>
                </c:pt>
                <c:pt idx="10">
                  <c:v>1.0978975761604884E-2</c:v>
                </c:pt>
                <c:pt idx="11">
                  <c:v>1.5599337885161241E-2</c:v>
                </c:pt>
                <c:pt idx="12">
                  <c:v>2.0162250398638323E-2</c:v>
                </c:pt>
                <c:pt idx="13">
                  <c:v>1.4003634126466928E-2</c:v>
                </c:pt>
                <c:pt idx="14">
                  <c:v>1.4177208466846012E-2</c:v>
                </c:pt>
                <c:pt idx="15">
                  <c:v>1.8389069487383735E-2</c:v>
                </c:pt>
              </c:numCache>
            </c:numRef>
          </c:val>
        </c:ser>
        <c:ser>
          <c:idx val="6"/>
          <c:order val="6"/>
          <c:tx>
            <c:strRef>
              <c:f>'5.6'!$B$11</c:f>
              <c:strCache>
                <c:ptCount val="1"/>
                <c:pt idx="0">
                  <c:v>Solar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'5.6'!$C$11:$R$11</c:f>
              <c:numCache>
                <c:formatCode>0.0%</c:formatCode>
                <c:ptCount val="16"/>
                <c:pt idx="0">
                  <c:v>1.3758615113264424E-5</c:v>
                </c:pt>
                <c:pt idx="1">
                  <c:v>2.3266717127096835E-5</c:v>
                </c:pt>
                <c:pt idx="3">
                  <c:v>5.5262308786997274E-5</c:v>
                </c:pt>
                <c:pt idx="4">
                  <c:v>6.7216331041421924E-5</c:v>
                </c:pt>
                <c:pt idx="5">
                  <c:v>1.0806679180348536E-4</c:v>
                </c:pt>
                <c:pt idx="6">
                  <c:v>1.1694355413707114E-4</c:v>
                </c:pt>
                <c:pt idx="7">
                  <c:v>1.5227524628021562E-4</c:v>
                </c:pt>
                <c:pt idx="8">
                  <c:v>2.7841087307661934E-4</c:v>
                </c:pt>
                <c:pt idx="9">
                  <c:v>3.7376592960194156E-4</c:v>
                </c:pt>
                <c:pt idx="10">
                  <c:v>9.8530149266157782E-4</c:v>
                </c:pt>
                <c:pt idx="11">
                  <c:v>2.0922782934210526E-3</c:v>
                </c:pt>
                <c:pt idx="12">
                  <c:v>3.0375140915784981E-3</c:v>
                </c:pt>
                <c:pt idx="13">
                  <c:v>3.6073882552636284E-3</c:v>
                </c:pt>
                <c:pt idx="14">
                  <c:v>4.7794276989426556E-3</c:v>
                </c:pt>
                <c:pt idx="15">
                  <c:v>7.8381282384344265E-3</c:v>
                </c:pt>
              </c:numCache>
            </c:numRef>
          </c:val>
        </c:ser>
        <c:ser>
          <c:idx val="7"/>
          <c:order val="7"/>
          <c:tx>
            <c:strRef>
              <c:f>'5.6'!$B$12</c:f>
              <c:strCache>
                <c:ptCount val="1"/>
                <c:pt idx="0">
                  <c:v>Geothermal</c:v>
                </c:pt>
              </c:strCache>
            </c:strRef>
          </c:tx>
          <c:invertIfNegative val="0"/>
          <c:cat>
            <c:strRef>
              <c:f>'5.6'!$C$4:$R$4</c:f>
              <c:strCache>
                <c:ptCount val="16"/>
                <c:pt idx="0">
                  <c:v>1990</c:v>
                </c:pt>
                <c:pt idx="1">
                  <c:v>1995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'5.6'!$C$12:$R$12</c:f>
              <c:numCache>
                <c:formatCode>0.0%</c:formatCode>
                <c:ptCount val="16"/>
                <c:pt idx="0">
                  <c:v>1.3758615113264424E-5</c:v>
                </c:pt>
                <c:pt idx="1">
                  <c:v>1.1633358563548417E-5</c:v>
                </c:pt>
                <c:pt idx="3">
                  <c:v>2.2104923514798909E-5</c:v>
                </c:pt>
                <c:pt idx="4">
                  <c:v>2.6886532416568766E-5</c:v>
                </c:pt>
                <c:pt idx="5">
                  <c:v>6.830262330926411E-4</c:v>
                </c:pt>
                <c:pt idx="6">
                  <c:v>1.1788433114927634E-3</c:v>
                </c:pt>
                <c:pt idx="7">
                  <c:v>2.1581219947994705E-3</c:v>
                </c:pt>
                <c:pt idx="8">
                  <c:v>4.3844155671632348E-3</c:v>
                </c:pt>
                <c:pt idx="9">
                  <c:v>5.2629962036660205E-3</c:v>
                </c:pt>
                <c:pt idx="10">
                  <c:v>8.7841687767883994E-3</c:v>
                </c:pt>
                <c:pt idx="11">
                  <c:v>1.00226281472745E-2</c:v>
                </c:pt>
                <c:pt idx="12">
                  <c:v>1.1828709315747971E-2</c:v>
                </c:pt>
                <c:pt idx="13">
                  <c:v>9.5107847611120826E-3</c:v>
                </c:pt>
                <c:pt idx="14">
                  <c:v>1.0356588124423752E-2</c:v>
                </c:pt>
                <c:pt idx="15">
                  <c:v>1.3488218801697706E-2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600000"/>
        <c:axId val="285868032"/>
      </c:barChart>
      <c:catAx>
        <c:axId val="285600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5868032"/>
        <c:crosses val="autoZero"/>
        <c:auto val="1"/>
        <c:lblAlgn val="ctr"/>
        <c:lblOffset val="100"/>
        <c:noMultiLvlLbl val="0"/>
      </c:catAx>
      <c:valAx>
        <c:axId val="285868032"/>
        <c:scaling>
          <c:orientation val="minMax"/>
          <c:max val="0.60000000000000009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% of total primary energy production</a:t>
                </a:r>
              </a:p>
            </c:rich>
          </c:tx>
          <c:layout>
            <c:manualLayout>
              <c:xMode val="edge"/>
              <c:yMode val="edge"/>
              <c:x val="0.82273600174978123"/>
              <c:y val="4.6124963546223616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5600000"/>
        <c:crosses val="max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2961067366579178E-2"/>
          <c:y val="0.87874453193350832"/>
          <c:w val="0.97630008748906383"/>
          <c:h val="0.10736657917760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18684164479439"/>
          <c:y val="4.137931783497472E-2"/>
          <c:w val="0.66523100612423447"/>
          <c:h val="0.8886052834836244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'5.8'!$B$4:$B$31</c:f>
              <c:strCache>
                <c:ptCount val="28"/>
                <c:pt idx="0">
                  <c:v>Malta</c:v>
                </c:pt>
                <c:pt idx="1">
                  <c:v>Luxembourg</c:v>
                </c:pt>
                <c:pt idx="2">
                  <c:v>Cyprus</c:v>
                </c:pt>
                <c:pt idx="3">
                  <c:v>Hungary</c:v>
                </c:pt>
                <c:pt idx="4">
                  <c:v>Netherlands</c:v>
                </c:pt>
                <c:pt idx="5">
                  <c:v>Poland</c:v>
                </c:pt>
                <c:pt idx="6">
                  <c:v>United Kingdom</c:v>
                </c:pt>
                <c:pt idx="7">
                  <c:v>Lithuania</c:v>
                </c:pt>
                <c:pt idx="8">
                  <c:v>Belgium</c:v>
                </c:pt>
                <c:pt idx="9">
                  <c:v>Czech Republic</c:v>
                </c:pt>
                <c:pt idx="10">
                  <c:v>Estonia</c:v>
                </c:pt>
                <c:pt idx="11">
                  <c:v>Greece</c:v>
                </c:pt>
                <c:pt idx="12">
                  <c:v>France</c:v>
                </c:pt>
                <c:pt idx="13">
                  <c:v>Bulgaria</c:v>
                </c:pt>
                <c:pt idx="14">
                  <c:v>Ireland</c:v>
                </c:pt>
                <c:pt idx="15">
                  <c:v>Slovakia</c:v>
                </c:pt>
                <c:pt idx="16">
                  <c:v>EU</c:v>
                </c:pt>
                <c:pt idx="17">
                  <c:v>Germany</c:v>
                </c:pt>
                <c:pt idx="18">
                  <c:v>Italy</c:v>
                </c:pt>
                <c:pt idx="19">
                  <c:v>Finland</c:v>
                </c:pt>
                <c:pt idx="20">
                  <c:v>Slovenia</c:v>
                </c:pt>
                <c:pt idx="21">
                  <c:v>Spain</c:v>
                </c:pt>
                <c:pt idx="22">
                  <c:v>Romania</c:v>
                </c:pt>
                <c:pt idx="23">
                  <c:v>Denmark</c:v>
                </c:pt>
                <c:pt idx="24">
                  <c:v>Latvia</c:v>
                </c:pt>
                <c:pt idx="25">
                  <c:v>Portugal</c:v>
                </c:pt>
                <c:pt idx="26">
                  <c:v>Sweden</c:v>
                </c:pt>
                <c:pt idx="27">
                  <c:v>Austria</c:v>
                </c:pt>
              </c:strCache>
            </c:strRef>
          </c:cat>
          <c:val>
            <c:numRef>
              <c:f>'5.8'!$C$4:$C$31</c:f>
              <c:numCache>
                <c:formatCode>0%</c:formatCode>
                <c:ptCount val="28"/>
                <c:pt idx="0">
                  <c:v>1.1000000000000001E-2</c:v>
                </c:pt>
                <c:pt idx="1">
                  <c:v>4.5999999999999999E-2</c:v>
                </c:pt>
                <c:pt idx="2">
                  <c:v>4.9000000000000002E-2</c:v>
                </c:pt>
                <c:pt idx="3">
                  <c:v>6.0999999999999999E-2</c:v>
                </c:pt>
                <c:pt idx="4">
                  <c:v>0.105</c:v>
                </c:pt>
                <c:pt idx="5">
                  <c:v>0.107</c:v>
                </c:pt>
                <c:pt idx="6">
                  <c:v>0.10800000000000001</c:v>
                </c:pt>
                <c:pt idx="7">
                  <c:v>0.109</c:v>
                </c:pt>
                <c:pt idx="8">
                  <c:v>0.111</c:v>
                </c:pt>
                <c:pt idx="9">
                  <c:v>0.11599999999999999</c:v>
                </c:pt>
                <c:pt idx="10">
                  <c:v>0.158</c:v>
                </c:pt>
                <c:pt idx="11">
                  <c:v>0.16500000000000001</c:v>
                </c:pt>
                <c:pt idx="12">
                  <c:v>0.16600000000000001</c:v>
                </c:pt>
                <c:pt idx="13">
                  <c:v>0.17</c:v>
                </c:pt>
                <c:pt idx="14">
                  <c:v>0.19600000000000001</c:v>
                </c:pt>
                <c:pt idx="15">
                  <c:v>0.20100000000000001</c:v>
                </c:pt>
                <c:pt idx="16">
                  <c:v>0.23499999999999999</c:v>
                </c:pt>
                <c:pt idx="17">
                  <c:v>0.23600000000000002</c:v>
                </c:pt>
                <c:pt idx="18">
                  <c:v>0.27600000000000002</c:v>
                </c:pt>
                <c:pt idx="19">
                  <c:v>0.29499999999999998</c:v>
                </c:pt>
                <c:pt idx="20">
                  <c:v>0.314</c:v>
                </c:pt>
                <c:pt idx="21">
                  <c:v>0.33500000000000002</c:v>
                </c:pt>
                <c:pt idx="22">
                  <c:v>0.33600000000000002</c:v>
                </c:pt>
                <c:pt idx="23">
                  <c:v>0.38700000000000001</c:v>
                </c:pt>
                <c:pt idx="24">
                  <c:v>0.44900000000000001</c:v>
                </c:pt>
                <c:pt idx="25">
                  <c:v>0.47600000000000003</c:v>
                </c:pt>
                <c:pt idx="26">
                  <c:v>0.6</c:v>
                </c:pt>
                <c:pt idx="27">
                  <c:v>0.65500000000000003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06432"/>
        <c:axId val="285907968"/>
      </c:barChart>
      <c:catAx>
        <c:axId val="2859064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5907968"/>
        <c:crosses val="autoZero"/>
        <c:auto val="1"/>
        <c:lblAlgn val="ctr"/>
        <c:lblOffset val="100"/>
        <c:noMultiLvlLbl val="0"/>
      </c:catAx>
      <c:valAx>
        <c:axId val="285907968"/>
        <c:scaling>
          <c:orientation val="minMax"/>
          <c:max val="0.70000000000000007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electricity consumption</a:t>
                </a:r>
              </a:p>
            </c:rich>
          </c:tx>
          <c:layout>
            <c:manualLayout>
              <c:xMode val="edge"/>
              <c:yMode val="edge"/>
              <c:x val="0.65780380577427822"/>
              <c:y val="3.7266695829687689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59064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 i="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730994152046785E-2"/>
          <c:y val="8.5257532946852413E-2"/>
          <c:w val="0.91913196035680722"/>
          <c:h val="0.63396705674834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'1.3'!$B$4</c:f>
              <c:strCache>
                <c:ptCount val="1"/>
                <c:pt idx="0">
                  <c:v> Power Stations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'1.3'!$D$4:$Z$4</c:f>
              <c:numCache>
                <c:formatCode>0.000</c:formatCode>
                <c:ptCount val="23"/>
                <c:pt idx="0">
                  <c:v>103.044</c:v>
                </c:pt>
                <c:pt idx="1">
                  <c:v>104.93300000000001</c:v>
                </c:pt>
                <c:pt idx="2">
                  <c:v>96.593000000000004</c:v>
                </c:pt>
                <c:pt idx="3">
                  <c:v>87.256</c:v>
                </c:pt>
                <c:pt idx="4">
                  <c:v>95.516999999999996</c:v>
                </c:pt>
                <c:pt idx="5">
                  <c:v>91.625</c:v>
                </c:pt>
                <c:pt idx="6">
                  <c:v>81.400000000000006</c:v>
                </c:pt>
                <c:pt idx="7">
                  <c:v>95.566000000000003</c:v>
                </c:pt>
                <c:pt idx="8">
                  <c:v>106.07</c:v>
                </c:pt>
                <c:pt idx="9">
                  <c:v>102.536</c:v>
                </c:pt>
                <c:pt idx="10">
                  <c:v>79.87</c:v>
                </c:pt>
                <c:pt idx="11">
                  <c:v>76.721999999999994</c:v>
                </c:pt>
                <c:pt idx="12">
                  <c:v>61.225999999999999</c:v>
                </c:pt>
                <c:pt idx="13">
                  <c:v>44.579000000000001</c:v>
                </c:pt>
                <c:pt idx="14">
                  <c:v>44.001820000000002</c:v>
                </c:pt>
                <c:pt idx="15">
                  <c:v>42.503098999999999</c:v>
                </c:pt>
                <c:pt idx="16">
                  <c:v>36.800509315999996</c:v>
                </c:pt>
                <c:pt idx="17">
                  <c:v>30.837366100000001</c:v>
                </c:pt>
                <c:pt idx="18">
                  <c:v>25.186879000000001</c:v>
                </c:pt>
                <c:pt idx="19">
                  <c:v>15.685541000000001</c:v>
                </c:pt>
                <c:pt idx="20">
                  <c:v>9.4556399999999989</c:v>
                </c:pt>
                <c:pt idx="21">
                  <c:v>9.381007820220729</c:v>
                </c:pt>
                <c:pt idx="22">
                  <c:v>9.5811573496200015</c:v>
                </c:pt>
              </c:numCache>
            </c:numRef>
          </c:val>
        </c:ser>
        <c:ser>
          <c:idx val="1"/>
          <c:order val="1"/>
          <c:tx>
            <c:strRef>
              <c:f>'1.3'!$B$5</c:f>
              <c:strCache>
                <c:ptCount val="1"/>
                <c:pt idx="0">
                  <c:v> Residential &amp; Commercial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'1.3'!$D$5:$Z$5</c:f>
              <c:numCache>
                <c:formatCode>0.000</c:formatCode>
                <c:ptCount val="23"/>
                <c:pt idx="0">
                  <c:v>37.689427033740436</c:v>
                </c:pt>
                <c:pt idx="1">
                  <c:v>38.196141104787664</c:v>
                </c:pt>
                <c:pt idx="2">
                  <c:v>31.58700209079538</c:v>
                </c:pt>
                <c:pt idx="3">
                  <c:v>30.172468724491765</c:v>
                </c:pt>
                <c:pt idx="4">
                  <c:v>27.312487608371043</c:v>
                </c:pt>
                <c:pt idx="5">
                  <c:v>22.919597829423893</c:v>
                </c:pt>
                <c:pt idx="6">
                  <c:v>23.187383289812612</c:v>
                </c:pt>
                <c:pt idx="7">
                  <c:v>21.301149223902744</c:v>
                </c:pt>
                <c:pt idx="8">
                  <c:v>21.116969798794063</c:v>
                </c:pt>
                <c:pt idx="9">
                  <c:v>17.080199785997856</c:v>
                </c:pt>
                <c:pt idx="10">
                  <c:v>17.458463053726419</c:v>
                </c:pt>
                <c:pt idx="11">
                  <c:v>18.045483812013138</c:v>
                </c:pt>
                <c:pt idx="12">
                  <c:v>14.347398285935171</c:v>
                </c:pt>
                <c:pt idx="13">
                  <c:v>14.52718461490772</c:v>
                </c:pt>
                <c:pt idx="14">
                  <c:v>12.868876787426156</c:v>
                </c:pt>
                <c:pt idx="15">
                  <c:v>14.126871051286022</c:v>
                </c:pt>
                <c:pt idx="16">
                  <c:v>12.552258570800952</c:v>
                </c:pt>
                <c:pt idx="17">
                  <c:v>12.225024429752576</c:v>
                </c:pt>
                <c:pt idx="18">
                  <c:v>10.352770993080844</c:v>
                </c:pt>
                <c:pt idx="19">
                  <c:v>9.8667981196777159</c:v>
                </c:pt>
                <c:pt idx="20">
                  <c:v>9.5450192356701482</c:v>
                </c:pt>
                <c:pt idx="21">
                  <c:v>8.6999846703147394</c:v>
                </c:pt>
                <c:pt idx="22">
                  <c:v>8.2286848271264468</c:v>
                </c:pt>
              </c:numCache>
            </c:numRef>
          </c:val>
        </c:ser>
        <c:ser>
          <c:idx val="2"/>
          <c:order val="2"/>
          <c:tx>
            <c:strRef>
              <c:f>'1.3'!$B$6</c:f>
              <c:strCache>
                <c:ptCount val="1"/>
                <c:pt idx="0">
                  <c:v> Industrial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'1.3'!$D$6:$Z$6</c:f>
              <c:numCache>
                <c:formatCode>0.000</c:formatCode>
                <c:ptCount val="23"/>
                <c:pt idx="0">
                  <c:v>32.452322560607293</c:v>
                </c:pt>
                <c:pt idx="1">
                  <c:v>29.170351696885639</c:v>
                </c:pt>
                <c:pt idx="2">
                  <c:v>32.543080234187777</c:v>
                </c:pt>
                <c:pt idx="3">
                  <c:v>34.359318107774605</c:v>
                </c:pt>
                <c:pt idx="4">
                  <c:v>43.145108138461786</c:v>
                </c:pt>
                <c:pt idx="5">
                  <c:v>37.857174961372934</c:v>
                </c:pt>
                <c:pt idx="6">
                  <c:v>34.668654570273674</c:v>
                </c:pt>
                <c:pt idx="7">
                  <c:v>39.326828211225695</c:v>
                </c:pt>
                <c:pt idx="8">
                  <c:v>38.675267723036519</c:v>
                </c:pt>
                <c:pt idx="9">
                  <c:v>34.36374795237807</c:v>
                </c:pt>
                <c:pt idx="10">
                  <c:v>37.258661021326432</c:v>
                </c:pt>
                <c:pt idx="11">
                  <c:v>34.836171842689254</c:v>
                </c:pt>
                <c:pt idx="12">
                  <c:v>21.766823423447601</c:v>
                </c:pt>
                <c:pt idx="13">
                  <c:v>16.138718513150586</c:v>
                </c:pt>
                <c:pt idx="14">
                  <c:v>11.101354951959701</c:v>
                </c:pt>
                <c:pt idx="15">
                  <c:v>11.658233945772967</c:v>
                </c:pt>
                <c:pt idx="16">
                  <c:v>8.3803702692397906</c:v>
                </c:pt>
                <c:pt idx="17">
                  <c:v>8.6847852038399758</c:v>
                </c:pt>
                <c:pt idx="18">
                  <c:v>7.6598843979104885</c:v>
                </c:pt>
                <c:pt idx="19">
                  <c:v>4.8849959773642659</c:v>
                </c:pt>
                <c:pt idx="20">
                  <c:v>5.6498290386449206</c:v>
                </c:pt>
                <c:pt idx="21">
                  <c:v>5.1092404828370821</c:v>
                </c:pt>
                <c:pt idx="22">
                  <c:v>4.3254980186703076</c:v>
                </c:pt>
              </c:numCache>
            </c:numRef>
          </c:val>
        </c:ser>
        <c:ser>
          <c:idx val="3"/>
          <c:order val="3"/>
          <c:tx>
            <c:strRef>
              <c:f>'1.3'!$B$7</c:f>
              <c:strCache>
                <c:ptCount val="1"/>
                <c:pt idx="0">
                  <c:v> Agriculture &amp; Forestry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'1.3'!$D$7:$Z$7</c:f>
              <c:numCache>
                <c:formatCode>0.000</c:formatCode>
                <c:ptCount val="23"/>
                <c:pt idx="0">
                  <c:v>1.2466334380631041</c:v>
                </c:pt>
                <c:pt idx="1">
                  <c:v>1.2945808779886079</c:v>
                </c:pt>
                <c:pt idx="2">
                  <c:v>1.3125611679606721</c:v>
                </c:pt>
                <c:pt idx="3">
                  <c:v>1.3185545979513602</c:v>
                </c:pt>
                <c:pt idx="4">
                  <c:v>1.4983574976720002</c:v>
                </c:pt>
                <c:pt idx="5">
                  <c:v>1.1467429382183041</c:v>
                </c:pt>
                <c:pt idx="6">
                  <c:v>0.92298821856595215</c:v>
                </c:pt>
                <c:pt idx="7">
                  <c:v>0.95495317851628803</c:v>
                </c:pt>
                <c:pt idx="8">
                  <c:v>0.94696193852870414</c:v>
                </c:pt>
                <c:pt idx="9">
                  <c:v>0.80012008872000018</c:v>
                </c:pt>
                <c:pt idx="10">
                  <c:v>0.82892441191392019</c:v>
                </c:pt>
                <c:pt idx="11">
                  <c:v>0.83852585297856008</c:v>
                </c:pt>
                <c:pt idx="12">
                  <c:v>0.71757454668480003</c:v>
                </c:pt>
                <c:pt idx="13">
                  <c:v>0.84125340289430972</c:v>
                </c:pt>
                <c:pt idx="14">
                  <c:v>0.82782563271639387</c:v>
                </c:pt>
                <c:pt idx="15">
                  <c:v>0.86401393555419193</c:v>
                </c:pt>
                <c:pt idx="16">
                  <c:v>0.81949478643551454</c:v>
                </c:pt>
                <c:pt idx="17">
                  <c:v>0.73930317099787835</c:v>
                </c:pt>
                <c:pt idx="18">
                  <c:v>0.36491940895284786</c:v>
                </c:pt>
                <c:pt idx="19">
                  <c:v>0.41970637688797752</c:v>
                </c:pt>
                <c:pt idx="20">
                  <c:v>0.37368440234385408</c:v>
                </c:pt>
                <c:pt idx="21">
                  <c:v>8.837978321218018E-2</c:v>
                </c:pt>
                <c:pt idx="22">
                  <c:v>9.3975851315503262E-2</c:v>
                </c:pt>
              </c:numCache>
            </c:numRef>
          </c:val>
        </c:ser>
        <c:ser>
          <c:idx val="4"/>
          <c:order val="4"/>
          <c:tx>
            <c:strRef>
              <c:f>'1.3'!$B$8</c:f>
              <c:strCache>
                <c:ptCount val="1"/>
                <c:pt idx="0">
                  <c:v> Transport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'1.3'!$D$8:$Z$8</c:f>
              <c:numCache>
                <c:formatCode>0.000</c:formatCode>
                <c:ptCount val="23"/>
                <c:pt idx="0">
                  <c:v>6.8835686002847227</c:v>
                </c:pt>
                <c:pt idx="1">
                  <c:v>5.807196525574688</c:v>
                </c:pt>
                <c:pt idx="2">
                  <c:v>6.2935326888143361</c:v>
                </c:pt>
                <c:pt idx="3">
                  <c:v>6.318000447255101</c:v>
                </c:pt>
                <c:pt idx="4">
                  <c:v>6.7533351761216753</c:v>
                </c:pt>
                <c:pt idx="5">
                  <c:v>6.619090894677254</c:v>
                </c:pt>
                <c:pt idx="6">
                  <c:v>7.6620784908015498</c:v>
                </c:pt>
                <c:pt idx="7">
                  <c:v>8.0093008797776992</c:v>
                </c:pt>
                <c:pt idx="8">
                  <c:v>9.4073535649074831</c:v>
                </c:pt>
                <c:pt idx="9">
                  <c:v>2.8001115989519203</c:v>
                </c:pt>
                <c:pt idx="10">
                  <c:v>3.1119973547158679</c:v>
                </c:pt>
                <c:pt idx="11">
                  <c:v>2.9888441663957424</c:v>
                </c:pt>
                <c:pt idx="12">
                  <c:v>2.1212023362149495</c:v>
                </c:pt>
                <c:pt idx="13">
                  <c:v>2.1262916253155071</c:v>
                </c:pt>
                <c:pt idx="14">
                  <c:v>2.0855779027506474</c:v>
                </c:pt>
                <c:pt idx="15">
                  <c:v>1.2325950320908734</c:v>
                </c:pt>
                <c:pt idx="16">
                  <c:v>0.97379625492443589</c:v>
                </c:pt>
                <c:pt idx="17">
                  <c:v>0.73267255222206984</c:v>
                </c:pt>
                <c:pt idx="18">
                  <c:v>0.38075953500587484</c:v>
                </c:pt>
                <c:pt idx="19">
                  <c:v>0.30529190664283035</c:v>
                </c:pt>
                <c:pt idx="20">
                  <c:v>0.28017329635334864</c:v>
                </c:pt>
                <c:pt idx="21">
                  <c:v>0.24968021948025332</c:v>
                </c:pt>
                <c:pt idx="22">
                  <c:v>0.27609522234252148</c:v>
                </c:pt>
              </c:numCache>
            </c:numRef>
          </c:val>
        </c:ser>
        <c:ser>
          <c:idx val="5"/>
          <c:order val="5"/>
          <c:tx>
            <c:strRef>
              <c:f>'1.3'!$B$9</c:f>
              <c:strCache>
                <c:ptCount val="1"/>
                <c:pt idx="0">
                  <c:v> Other </c:v>
                </c:pt>
              </c:strCache>
            </c:strRef>
          </c:tx>
          <c:invertIfNegative val="0"/>
          <c:cat>
            <c:numRef>
              <c:f>'1.3'!$D$3:$Z$3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 formatCode="0">
                  <c:v>2002</c:v>
                </c:pt>
                <c:pt idx="13" formatCode="0">
                  <c:v>2003</c:v>
                </c:pt>
                <c:pt idx="14" formatCode="0">
                  <c:v>2004</c:v>
                </c:pt>
                <c:pt idx="15" formatCode="0">
                  <c:v>2005</c:v>
                </c:pt>
                <c:pt idx="16" formatCode="0">
                  <c:v>2006</c:v>
                </c:pt>
                <c:pt idx="17" formatCode="0">
                  <c:v>2007</c:v>
                </c:pt>
                <c:pt idx="18" formatCode="0">
                  <c:v>2008</c:v>
                </c:pt>
                <c:pt idx="19" formatCode="0">
                  <c:v>2009</c:v>
                </c:pt>
                <c:pt idx="20" formatCode="0">
                  <c:v>2010</c:v>
                </c:pt>
                <c:pt idx="21" formatCode="0">
                  <c:v>2011</c:v>
                </c:pt>
                <c:pt idx="22" formatCode="0">
                  <c:v>2012</c:v>
                </c:pt>
              </c:numCache>
            </c:numRef>
          </c:cat>
          <c:val>
            <c:numRef>
              <c:f>'1.3'!$D$9:$Z$9</c:f>
              <c:numCache>
                <c:formatCode>0.000</c:formatCode>
                <c:ptCount val="23"/>
                <c:pt idx="0">
                  <c:v>1.0036798693387519</c:v>
                </c:pt>
                <c:pt idx="1">
                  <c:v>1.2791161594693761</c:v>
                </c:pt>
                <c:pt idx="2">
                  <c:v>0.8488659698240002</c:v>
                </c:pt>
                <c:pt idx="3">
                  <c:v>0.75468490229206431</c:v>
                </c:pt>
                <c:pt idx="4">
                  <c:v>0.78637691068275217</c:v>
                </c:pt>
                <c:pt idx="5">
                  <c:v>0.75969579549516808</c:v>
                </c:pt>
                <c:pt idx="6">
                  <c:v>0.87185715299916822</c:v>
                </c:pt>
                <c:pt idx="7">
                  <c:v>0.98848573845516818</c:v>
                </c:pt>
                <c:pt idx="8">
                  <c:v>1.169284614777792</c:v>
                </c:pt>
                <c:pt idx="9">
                  <c:v>1.1118508738966399</c:v>
                </c:pt>
                <c:pt idx="10">
                  <c:v>1.0082453023999998</c:v>
                </c:pt>
                <c:pt idx="11">
                  <c:v>0.76485628020000007</c:v>
                </c:pt>
                <c:pt idx="12">
                  <c:v>1.1141613827999999</c:v>
                </c:pt>
                <c:pt idx="13">
                  <c:v>0.89172508220000002</c:v>
                </c:pt>
                <c:pt idx="14">
                  <c:v>1.094990730410957</c:v>
                </c:pt>
                <c:pt idx="15">
                  <c:v>1.2149014370031428</c:v>
                </c:pt>
                <c:pt idx="16">
                  <c:v>1.3335573874700184</c:v>
                </c:pt>
                <c:pt idx="17">
                  <c:v>1.3271527545626547</c:v>
                </c:pt>
                <c:pt idx="18">
                  <c:v>1.2798690570750462</c:v>
                </c:pt>
                <c:pt idx="19">
                  <c:v>1.2151385673336565</c:v>
                </c:pt>
                <c:pt idx="20">
                  <c:v>0.95879309147066238</c:v>
                </c:pt>
                <c:pt idx="21">
                  <c:v>1.1301680005048109</c:v>
                </c:pt>
                <c:pt idx="22">
                  <c:v>0.69037645621985166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564672"/>
        <c:axId val="283570560"/>
      </c:barChart>
      <c:lineChart>
        <c:grouping val="standard"/>
        <c:varyColors val="0"/>
        <c:ser>
          <c:idx val="6"/>
          <c:order val="6"/>
          <c:tx>
            <c:strRef>
              <c:f>'1.3'!$B$10</c:f>
              <c:strCache>
                <c:ptCount val="1"/>
                <c:pt idx="0">
                  <c:v>NEC 2010 Target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val>
            <c:numRef>
              <c:f>'1.3'!$D$10:$Z$10</c:f>
              <c:numCache>
                <c:formatCode>0.0</c:formatCode>
                <c:ptCount val="23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  <c:pt idx="20">
                  <c:v>42</c:v>
                </c:pt>
                <c:pt idx="21">
                  <c:v>42</c:v>
                </c:pt>
                <c:pt idx="22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64672"/>
        <c:axId val="283570560"/>
      </c:lineChart>
      <c:catAx>
        <c:axId val="2835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3570560"/>
        <c:crosses val="autoZero"/>
        <c:auto val="1"/>
        <c:lblAlgn val="ctr"/>
        <c:lblOffset val="100"/>
        <c:noMultiLvlLbl val="0"/>
      </c:catAx>
      <c:valAx>
        <c:axId val="283570560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000 tonnes SO</a:t>
                </a:r>
                <a:r>
                  <a:rPr lang="en-US" sz="500" b="0" i="1"/>
                  <a:t>2</a:t>
                </a:r>
              </a:p>
            </c:rich>
          </c:tx>
          <c:layout>
            <c:manualLayout>
              <c:xMode val="edge"/>
              <c:yMode val="edge"/>
              <c:x val="0.83618713450292392"/>
              <c:y val="1.096860911621578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8356467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84352035290502181"/>
          <c:w val="0.99607514850117418"/>
          <c:h val="0.1280604694460274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42906544264905"/>
          <c:y val="3.4572166266530896E-2"/>
          <c:w val="0.69548556430446196"/>
          <c:h val="0.8860116659737109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'5.12'!$B$4:$B$31</c:f>
              <c:strCache>
                <c:ptCount val="28"/>
                <c:pt idx="0">
                  <c:v>Malta</c:v>
                </c:pt>
                <c:pt idx="1">
                  <c:v>Luxembourg</c:v>
                </c:pt>
                <c:pt idx="2">
                  <c:v>Cyprus</c:v>
                </c:pt>
                <c:pt idx="3">
                  <c:v>Ireland</c:v>
                </c:pt>
                <c:pt idx="4">
                  <c:v>Italy</c:v>
                </c:pt>
                <c:pt idx="5">
                  <c:v>Lithuania</c:v>
                </c:pt>
                <c:pt idx="6">
                  <c:v>Portugal</c:v>
                </c:pt>
                <c:pt idx="7">
                  <c:v>Belgium</c:v>
                </c:pt>
                <c:pt idx="8">
                  <c:v>Spain</c:v>
                </c:pt>
                <c:pt idx="9">
                  <c:v>Greece</c:v>
                </c:pt>
                <c:pt idx="10">
                  <c:v>Austria</c:v>
                </c:pt>
                <c:pt idx="11">
                  <c:v>Germany</c:v>
                </c:pt>
                <c:pt idx="12">
                  <c:v>Slovakia</c:v>
                </c:pt>
                <c:pt idx="13">
                  <c:v>Latvia</c:v>
                </c:pt>
                <c:pt idx="14">
                  <c:v>EU</c:v>
                </c:pt>
                <c:pt idx="15">
                  <c:v>Hungary</c:v>
                </c:pt>
                <c:pt idx="16">
                  <c:v>Slovenia</c:v>
                </c:pt>
                <c:pt idx="17">
                  <c:v>France</c:v>
                </c:pt>
                <c:pt idx="18">
                  <c:v>Finland</c:v>
                </c:pt>
                <c:pt idx="19">
                  <c:v>United Kingdom</c:v>
                </c:pt>
                <c:pt idx="20">
                  <c:v>Bulgaria</c:v>
                </c:pt>
                <c:pt idx="21">
                  <c:v>Netherlands</c:v>
                </c:pt>
                <c:pt idx="22">
                  <c:v>Poland</c:v>
                </c:pt>
                <c:pt idx="23">
                  <c:v>Sweden</c:v>
                </c:pt>
                <c:pt idx="24">
                  <c:v>Czech Republic</c:v>
                </c:pt>
                <c:pt idx="25">
                  <c:v>Romania</c:v>
                </c:pt>
                <c:pt idx="26">
                  <c:v>Estonia</c:v>
                </c:pt>
                <c:pt idx="27">
                  <c:v>Denmark</c:v>
                </c:pt>
              </c:strCache>
            </c:strRef>
          </c:cat>
          <c:val>
            <c:numRef>
              <c:f>'5.12'!$C$4:$C$31</c:f>
              <c:numCache>
                <c:formatCode>0%</c:formatCode>
                <c:ptCount val="28"/>
                <c:pt idx="0">
                  <c:v>1.004</c:v>
                </c:pt>
                <c:pt idx="1">
                  <c:v>0.97400000000000009</c:v>
                </c:pt>
                <c:pt idx="2">
                  <c:v>0.97</c:v>
                </c:pt>
                <c:pt idx="3">
                  <c:v>0.84799999999999998</c:v>
                </c:pt>
                <c:pt idx="4">
                  <c:v>0.80799999999999994</c:v>
                </c:pt>
                <c:pt idx="5">
                  <c:v>0.80299999999999994</c:v>
                </c:pt>
                <c:pt idx="6">
                  <c:v>0.79500000000000004</c:v>
                </c:pt>
                <c:pt idx="7">
                  <c:v>0.74</c:v>
                </c:pt>
                <c:pt idx="8">
                  <c:v>0.73299999999999998</c:v>
                </c:pt>
                <c:pt idx="9">
                  <c:v>0.65599999999999992</c:v>
                </c:pt>
                <c:pt idx="10">
                  <c:v>0.63600000000000001</c:v>
                </c:pt>
                <c:pt idx="11">
                  <c:v>0.61099999999999999</c:v>
                </c:pt>
                <c:pt idx="12">
                  <c:v>0.6</c:v>
                </c:pt>
                <c:pt idx="13">
                  <c:v>0.56399999999999995</c:v>
                </c:pt>
                <c:pt idx="14">
                  <c:v>0.53299999999999992</c:v>
                </c:pt>
                <c:pt idx="15">
                  <c:v>0.52300000000000002</c:v>
                </c:pt>
                <c:pt idx="16">
                  <c:v>0.51600000000000001</c:v>
                </c:pt>
                <c:pt idx="17">
                  <c:v>0.48100000000000004</c:v>
                </c:pt>
                <c:pt idx="18">
                  <c:v>0.45500000000000002</c:v>
                </c:pt>
                <c:pt idx="19">
                  <c:v>0.42200000000000004</c:v>
                </c:pt>
                <c:pt idx="20">
                  <c:v>0.36099999999999999</c:v>
                </c:pt>
                <c:pt idx="21">
                  <c:v>0.307</c:v>
                </c:pt>
                <c:pt idx="22">
                  <c:v>0.307</c:v>
                </c:pt>
                <c:pt idx="23">
                  <c:v>0.28699999999999998</c:v>
                </c:pt>
                <c:pt idx="24">
                  <c:v>0.252</c:v>
                </c:pt>
                <c:pt idx="25">
                  <c:v>0.22699999999999998</c:v>
                </c:pt>
                <c:pt idx="26">
                  <c:v>0.17199999999999999</c:v>
                </c:pt>
                <c:pt idx="27">
                  <c:v>-3.4000000000000002E-2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006720"/>
        <c:axId val="287008256"/>
      </c:barChart>
      <c:catAx>
        <c:axId val="287006720"/>
        <c:scaling>
          <c:orientation val="minMax"/>
        </c:scaling>
        <c:delete val="0"/>
        <c:axPos val="l"/>
        <c:majorTickMark val="none"/>
        <c:minorTickMark val="none"/>
        <c:tickLblPos val="low"/>
        <c:crossAx val="287008256"/>
        <c:crosses val="autoZero"/>
        <c:auto val="1"/>
        <c:lblAlgn val="ctr"/>
        <c:lblOffset val="100"/>
        <c:noMultiLvlLbl val="0"/>
      </c:catAx>
      <c:valAx>
        <c:axId val="287008256"/>
        <c:scaling>
          <c:orientation val="minMax"/>
          <c:max val="1"/>
          <c:min val="-0.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E" sz="800" b="0" i="1" u="none" strike="noStrike" baseline="0">
                    <a:effectLst/>
                  </a:rPr>
                  <a:t>% of total energy requirement</a:t>
                </a:r>
                <a:r>
                  <a:rPr lang="en-IE" sz="800" b="1" i="0" u="none" strike="noStrike" baseline="0"/>
                  <a:t> 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64682265427722008"/>
              <c:y val="3.8720826218514759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700672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34198206140263"/>
          <c:y val="3.686635587973866E-2"/>
          <c:w val="0.67376142867637734"/>
          <c:h val="0.8784474638946779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7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'6.2'!$B$4:$B$30</c:f>
              <c:strCache>
                <c:ptCount val="27"/>
                <c:pt idx="0">
                  <c:v>Luxembourg</c:v>
                </c:pt>
                <c:pt idx="1">
                  <c:v>Italy</c:v>
                </c:pt>
                <c:pt idx="2">
                  <c:v>Malta</c:v>
                </c:pt>
                <c:pt idx="3">
                  <c:v>Lithuania</c:v>
                </c:pt>
                <c:pt idx="4">
                  <c:v>Finland</c:v>
                </c:pt>
                <c:pt idx="5">
                  <c:v>Cyprus</c:v>
                </c:pt>
                <c:pt idx="6">
                  <c:v>Austria</c:v>
                </c:pt>
                <c:pt idx="7">
                  <c:v>Slovenia</c:v>
                </c:pt>
                <c:pt idx="8">
                  <c:v>Germany</c:v>
                </c:pt>
                <c:pt idx="9">
                  <c:v>France</c:v>
                </c:pt>
                <c:pt idx="10">
                  <c:v>Belgium</c:v>
                </c:pt>
                <c:pt idx="11">
                  <c:v>Poland</c:v>
                </c:pt>
                <c:pt idx="12">
                  <c:v>Netherlands</c:v>
                </c:pt>
                <c:pt idx="13">
                  <c:v>Sweden</c:v>
                </c:pt>
                <c:pt idx="14">
                  <c:v>Spain</c:v>
                </c:pt>
                <c:pt idx="15">
                  <c:v>United Kingdom</c:v>
                </c:pt>
                <c:pt idx="16">
                  <c:v>Greece</c:v>
                </c:pt>
                <c:pt idx="17">
                  <c:v>Ireland</c:v>
                </c:pt>
                <c:pt idx="18">
                  <c:v>Estonia</c:v>
                </c:pt>
                <c:pt idx="19">
                  <c:v>Czech Republic</c:v>
                </c:pt>
                <c:pt idx="20">
                  <c:v>Portugal</c:v>
                </c:pt>
                <c:pt idx="21">
                  <c:v>Denmark</c:v>
                </c:pt>
                <c:pt idx="22">
                  <c:v>Bulgaria</c:v>
                </c:pt>
                <c:pt idx="23">
                  <c:v>Slovakia</c:v>
                </c:pt>
                <c:pt idx="24">
                  <c:v>Latvia</c:v>
                </c:pt>
                <c:pt idx="25">
                  <c:v>Hungary</c:v>
                </c:pt>
                <c:pt idx="26">
                  <c:v>Romania</c:v>
                </c:pt>
              </c:strCache>
            </c:strRef>
          </c:cat>
          <c:val>
            <c:numRef>
              <c:f>'6.2'!$C$4:$C$30</c:f>
              <c:numCache>
                <c:formatCode>_-* #,##0\ _z_ł_-;\-* #,##0\ _z_ł_-;_-* "-"??\ _z_ł_-;_-@_-</c:formatCode>
                <c:ptCount val="27"/>
                <c:pt idx="0">
                  <c:v>816.32089919471673</c:v>
                </c:pt>
                <c:pt idx="1">
                  <c:v>727.04138256047338</c:v>
                </c:pt>
                <c:pt idx="2">
                  <c:v>702.46819224025535</c:v>
                </c:pt>
                <c:pt idx="3">
                  <c:v>684.87798779487264</c:v>
                </c:pt>
                <c:pt idx="4">
                  <c:v>677.7054197596118</c:v>
                </c:pt>
                <c:pt idx="5">
                  <c:v>661.3177729151472</c:v>
                </c:pt>
                <c:pt idx="6">
                  <c:v>638.08578718196452</c:v>
                </c:pt>
                <c:pt idx="7">
                  <c:v>605.21861961328466</c:v>
                </c:pt>
                <c:pt idx="8">
                  <c:v>604.52048329249624</c:v>
                </c:pt>
                <c:pt idx="9">
                  <c:v>598.85011773850363</c:v>
                </c:pt>
                <c:pt idx="10">
                  <c:v>591.16659843564548</c:v>
                </c:pt>
                <c:pt idx="11">
                  <c:v>572.86991506891775</c:v>
                </c:pt>
                <c:pt idx="12">
                  <c:v>572.22625143589676</c:v>
                </c:pt>
                <c:pt idx="13">
                  <c:v>560.59330923414757</c:v>
                </c:pt>
                <c:pt idx="14">
                  <c:v>559.82093580833168</c:v>
                </c:pt>
                <c:pt idx="15">
                  <c:v>553.15963034253036</c:v>
                </c:pt>
                <c:pt idx="16">
                  <c:v>546.51042565274054</c:v>
                </c:pt>
                <c:pt idx="17">
                  <c:v>543.03760932076318</c:v>
                </c:pt>
                <c:pt idx="18">
                  <c:v>537.68771062040412</c:v>
                </c:pt>
                <c:pt idx="19">
                  <c:v>524.97689700055912</c:v>
                </c:pt>
                <c:pt idx="20">
                  <c:v>474.83147886314265</c:v>
                </c:pt>
                <c:pt idx="21">
                  <c:v>470.00878215551984</c:v>
                </c:pt>
                <c:pt idx="22">
                  <c:v>442.23751068963844</c:v>
                </c:pt>
                <c:pt idx="23">
                  <c:v>398.97194728495657</c:v>
                </c:pt>
                <c:pt idx="24">
                  <c:v>352.60870532695895</c:v>
                </c:pt>
                <c:pt idx="25">
                  <c:v>351.64017294667042</c:v>
                </c:pt>
                <c:pt idx="26">
                  <c:v>263.35499472673735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053312"/>
        <c:axId val="287054848"/>
      </c:barChart>
      <c:catAx>
        <c:axId val="2870533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054848"/>
        <c:crosses val="autoZero"/>
        <c:auto val="1"/>
        <c:lblAlgn val="ctr"/>
        <c:lblOffset val="100"/>
        <c:noMultiLvlLbl val="0"/>
      </c:catAx>
      <c:valAx>
        <c:axId val="287054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per 1,000 population aged 15 and over</a:t>
                </a:r>
              </a:p>
            </c:rich>
          </c:tx>
          <c:layout>
            <c:manualLayout>
              <c:xMode val="edge"/>
              <c:yMode val="edge"/>
              <c:x val="0.48429805052994329"/>
              <c:y val="1.6712747998815028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7053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54644808743168E-2"/>
          <c:y val="0.11357181387243041"/>
          <c:w val="0.86801686674411604"/>
          <c:h val="0.69968321512325848"/>
        </c:manualLayout>
      </c:layout>
      <c:lineChart>
        <c:grouping val="standard"/>
        <c:varyColors val="0"/>
        <c:ser>
          <c:idx val="0"/>
          <c:order val="0"/>
          <c:tx>
            <c:strRef>
              <c:f>'6.3'!$C$16</c:f>
              <c:strCache>
                <c:ptCount val="1"/>
                <c:pt idx="0">
                  <c:v>Bands A and B</c:v>
                </c:pt>
              </c:strCache>
            </c:strRef>
          </c:tx>
          <c:marker>
            <c:symbol val="none"/>
          </c:marker>
          <c:cat>
            <c:strRef>
              <c:f>'6.3'!$B$17:$B$25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'6.3'!$C$17:$C$25</c:f>
              <c:numCache>
                <c:formatCode>_-* #,##0_-;\-* #,##0_-;_-* "-"??_-;_-@_-</c:formatCode>
                <c:ptCount val="9"/>
                <c:pt idx="0">
                  <c:v>20699</c:v>
                </c:pt>
                <c:pt idx="1">
                  <c:v>24983</c:v>
                </c:pt>
                <c:pt idx="2">
                  <c:v>31827</c:v>
                </c:pt>
                <c:pt idx="3">
                  <c:v>44412</c:v>
                </c:pt>
                <c:pt idx="4">
                  <c:v>30960</c:v>
                </c:pt>
                <c:pt idx="5">
                  <c:v>68205</c:v>
                </c:pt>
                <c:pt idx="6">
                  <c:v>78534</c:v>
                </c:pt>
                <c:pt idx="7">
                  <c:v>70115</c:v>
                </c:pt>
                <c:pt idx="8">
                  <c:v>66705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'6.3'!$D$16</c:f>
              <c:strCache>
                <c:ptCount val="1"/>
                <c:pt idx="0">
                  <c:v>Bands C and D</c:v>
                </c:pt>
              </c:strCache>
            </c:strRef>
          </c:tx>
          <c:marker>
            <c:symbol val="none"/>
          </c:marker>
          <c:cat>
            <c:strRef>
              <c:f>'6.3'!$B$17:$B$25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'6.3'!$D$17:$D$25</c:f>
              <c:numCache>
                <c:formatCode>_-* #,##0_-;\-* #,##0_-;_-* "-"??_-;_-@_-</c:formatCode>
                <c:ptCount val="9"/>
                <c:pt idx="0">
                  <c:v>80828</c:v>
                </c:pt>
                <c:pt idx="1">
                  <c:v>82370</c:v>
                </c:pt>
                <c:pt idx="2">
                  <c:v>85927</c:v>
                </c:pt>
                <c:pt idx="3">
                  <c:v>64220</c:v>
                </c:pt>
                <c:pt idx="4">
                  <c:v>17732</c:v>
                </c:pt>
                <c:pt idx="5">
                  <c:v>13889</c:v>
                </c:pt>
                <c:pt idx="6">
                  <c:v>6600</c:v>
                </c:pt>
                <c:pt idx="7">
                  <c:v>4454</c:v>
                </c:pt>
                <c:pt idx="8">
                  <c:v>3298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'6.3'!$E$16</c:f>
              <c:strCache>
                <c:ptCount val="1"/>
                <c:pt idx="0">
                  <c:v>Bands E, F and G</c:v>
                </c:pt>
              </c:strCache>
            </c:strRef>
          </c:tx>
          <c:marker>
            <c:symbol val="none"/>
          </c:marker>
          <c:cat>
            <c:strRef>
              <c:f>'6.3'!$B$17:$B$25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'6.3'!$E$17:$E$25</c:f>
              <c:numCache>
                <c:formatCode>_-* #,##0_-;\-* #,##0_-;_-* "-"??_-;_-@_-</c:formatCode>
                <c:ptCount val="9"/>
                <c:pt idx="0">
                  <c:v>62239</c:v>
                </c:pt>
                <c:pt idx="1">
                  <c:v>63563</c:v>
                </c:pt>
                <c:pt idx="2">
                  <c:v>61006</c:v>
                </c:pt>
                <c:pt idx="3">
                  <c:v>36404</c:v>
                </c:pt>
                <c:pt idx="4">
                  <c:v>4919</c:v>
                </c:pt>
                <c:pt idx="5">
                  <c:v>2540</c:v>
                </c:pt>
                <c:pt idx="6">
                  <c:v>1576</c:v>
                </c:pt>
                <c:pt idx="7">
                  <c:v>1622</c:v>
                </c:pt>
                <c:pt idx="8">
                  <c:v>1308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89024"/>
        <c:axId val="287090560"/>
      </c:lineChart>
      <c:catAx>
        <c:axId val="287089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87090560"/>
        <c:crosses val="autoZero"/>
        <c:auto val="1"/>
        <c:lblAlgn val="ctr"/>
        <c:lblOffset val="100"/>
        <c:noMultiLvlLbl val="0"/>
      </c:catAx>
      <c:valAx>
        <c:axId val="287090560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 u="none"/>
                  <a:t>new private vehicles</a:t>
                </a:r>
              </a:p>
            </c:rich>
          </c:tx>
          <c:layout>
            <c:manualLayout>
              <c:xMode val="edge"/>
              <c:yMode val="edge"/>
              <c:x val="0.86331977969966855"/>
              <c:y val="1.4258181105370538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708902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62299160495757"/>
          <c:y val="3.8848417538771399E-2"/>
          <c:w val="0.67854815914760036"/>
          <c:h val="0.904386571906825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'6.7'!$B$4:$B$27</c:f>
              <c:strCache>
                <c:ptCount val="24"/>
                <c:pt idx="0">
                  <c:v>Lithuania</c:v>
                </c:pt>
                <c:pt idx="1">
                  <c:v>Greece</c:v>
                </c:pt>
                <c:pt idx="2">
                  <c:v>Estonia</c:v>
                </c:pt>
                <c:pt idx="3">
                  <c:v>Romania</c:v>
                </c:pt>
                <c:pt idx="4">
                  <c:v>Bulgaria</c:v>
                </c:pt>
                <c:pt idx="5">
                  <c:v>Slovenia</c:v>
                </c:pt>
                <c:pt idx="6">
                  <c:v>Ireland</c:v>
                </c:pt>
                <c:pt idx="7">
                  <c:v>Latvia</c:v>
                </c:pt>
                <c:pt idx="8">
                  <c:v>Portugal</c:v>
                </c:pt>
                <c:pt idx="9">
                  <c:v>Slovakia</c:v>
                </c:pt>
                <c:pt idx="10">
                  <c:v>Poland</c:v>
                </c:pt>
                <c:pt idx="11">
                  <c:v>Spain</c:v>
                </c:pt>
                <c:pt idx="12">
                  <c:v>Luxembourg</c:v>
                </c:pt>
                <c:pt idx="13">
                  <c:v>Czech Republic</c:v>
                </c:pt>
                <c:pt idx="14">
                  <c:v>Finland</c:v>
                </c:pt>
                <c:pt idx="15">
                  <c:v>Hungary</c:v>
                </c:pt>
                <c:pt idx="16">
                  <c:v>Italy</c:v>
                </c:pt>
                <c:pt idx="17">
                  <c:v>United Kingdom</c:v>
                </c:pt>
                <c:pt idx="18">
                  <c:v>Belgium</c:v>
                </c:pt>
                <c:pt idx="19">
                  <c:v>Germany </c:v>
                </c:pt>
                <c:pt idx="20">
                  <c:v>Denmark</c:v>
                </c:pt>
                <c:pt idx="21">
                  <c:v>Sweden</c:v>
                </c:pt>
                <c:pt idx="22">
                  <c:v>Austria</c:v>
                </c:pt>
                <c:pt idx="23">
                  <c:v>France</c:v>
                </c:pt>
              </c:strCache>
            </c:strRef>
          </c:cat>
          <c:val>
            <c:numRef>
              <c:f>'6.7'!$C$4:$C$27</c:f>
              <c:numCache>
                <c:formatCode>_-* #,##0_-;\-* #,##0_-;_-* "-"??_-;_-@_-</c:formatCode>
                <c:ptCount val="24"/>
                <c:pt idx="0">
                  <c:v>92.554336553536189</c:v>
                </c:pt>
                <c:pt idx="1">
                  <c:v>124.33657939011964</c:v>
                </c:pt>
                <c:pt idx="2">
                  <c:v>176.18991923754001</c:v>
                </c:pt>
                <c:pt idx="3">
                  <c:v>226.41326162684348</c:v>
                </c:pt>
                <c:pt idx="4">
                  <c:v>255.21261530969983</c:v>
                </c:pt>
                <c:pt idx="5">
                  <c:v>320.60388344224458</c:v>
                </c:pt>
                <c:pt idx="6">
                  <c:v>344.33796443892226</c:v>
                </c:pt>
                <c:pt idx="7">
                  <c:v>350.64331065970333</c:v>
                </c:pt>
                <c:pt idx="8">
                  <c:v>360.73386719036785</c:v>
                </c:pt>
                <c:pt idx="9">
                  <c:v>455.00619689204308</c:v>
                </c:pt>
                <c:pt idx="10">
                  <c:v>458.60695943456159</c:v>
                </c:pt>
                <c:pt idx="11">
                  <c:v>479.55690070141287</c:v>
                </c:pt>
                <c:pt idx="12">
                  <c:v>682</c:v>
                </c:pt>
                <c:pt idx="13">
                  <c:v>684.9781232494197</c:v>
                </c:pt>
                <c:pt idx="14">
                  <c:v>747.04694287469965</c:v>
                </c:pt>
                <c:pt idx="15">
                  <c:v>782.22499666479564</c:v>
                </c:pt>
                <c:pt idx="16">
                  <c:v>782</c:v>
                </c:pt>
                <c:pt idx="17">
                  <c:v>960.13401180241635</c:v>
                </c:pt>
                <c:pt idx="18">
                  <c:v>970</c:v>
                </c:pt>
                <c:pt idx="19">
                  <c:v>1147.5281622933594</c:v>
                </c:pt>
                <c:pt idx="20">
                  <c:v>1208.4903976621515</c:v>
                </c:pt>
                <c:pt idx="21">
                  <c:v>1243.5073614433627</c:v>
                </c:pt>
                <c:pt idx="22">
                  <c:v>1290.7759058177207</c:v>
                </c:pt>
                <c:pt idx="23">
                  <c:v>1396.1147643839543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86912"/>
        <c:axId val="286888704"/>
      </c:barChart>
      <c:catAx>
        <c:axId val="2868869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888704"/>
        <c:crosses val="autoZero"/>
        <c:auto val="1"/>
        <c:lblAlgn val="ctr"/>
        <c:lblOffset val="100"/>
        <c:noMultiLvlLbl val="0"/>
      </c:catAx>
      <c:valAx>
        <c:axId val="286888704"/>
        <c:scaling>
          <c:orientation val="minMax"/>
          <c:max val="14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kms per capita</a:t>
                </a:r>
              </a:p>
            </c:rich>
          </c:tx>
          <c:layout>
            <c:manualLayout>
              <c:xMode val="edge"/>
              <c:yMode val="edge"/>
              <c:x val="0.7946133656369877"/>
              <c:y val="3.2743666211250367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6886912"/>
        <c:crosses val="autoZero"/>
        <c:crossBetween val="between"/>
        <c:majorUnit val="2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'6.9'!$B$4:$B$31</c:f>
              <c:strCache>
                <c:ptCount val="28"/>
                <c:pt idx="0">
                  <c:v>Malta</c:v>
                </c:pt>
                <c:pt idx="1">
                  <c:v>Cyprus</c:v>
                </c:pt>
                <c:pt idx="2">
                  <c:v>Ireland</c:v>
                </c:pt>
                <c:pt idx="3">
                  <c:v>Denmark</c:v>
                </c:pt>
                <c:pt idx="4">
                  <c:v>Luxembourg</c:v>
                </c:pt>
                <c:pt idx="5">
                  <c:v>Spain</c:v>
                </c:pt>
                <c:pt idx="6">
                  <c:v>Netherlands</c:v>
                </c:pt>
                <c:pt idx="7">
                  <c:v>United Kingdom</c:v>
                </c:pt>
                <c:pt idx="8">
                  <c:v>Sweden</c:v>
                </c:pt>
                <c:pt idx="9">
                  <c:v>Austria</c:v>
                </c:pt>
                <c:pt idx="10">
                  <c:v>Finland</c:v>
                </c:pt>
                <c:pt idx="11">
                  <c:v>Greece</c:v>
                </c:pt>
                <c:pt idx="12">
                  <c:v>Portugal</c:v>
                </c:pt>
                <c:pt idx="13">
                  <c:v>Belgium</c:v>
                </c:pt>
                <c:pt idx="14">
                  <c:v>Latvia</c:v>
                </c:pt>
                <c:pt idx="15">
                  <c:v>Germany </c:v>
                </c:pt>
                <c:pt idx="16">
                  <c:v>France</c:v>
                </c:pt>
                <c:pt idx="17">
                  <c:v>Italy</c:v>
                </c:pt>
                <c:pt idx="18">
                  <c:v>Estonia</c:v>
                </c:pt>
                <c:pt idx="19">
                  <c:v>EU</c:v>
                </c:pt>
                <c:pt idx="20">
                  <c:v>Czech Republic</c:v>
                </c:pt>
                <c:pt idx="21">
                  <c:v>Lithuania</c:v>
                </c:pt>
                <c:pt idx="22">
                  <c:v>Bulgaria</c:v>
                </c:pt>
                <c:pt idx="23">
                  <c:v>Hungary</c:v>
                </c:pt>
                <c:pt idx="24">
                  <c:v>Slovenia</c:v>
                </c:pt>
                <c:pt idx="25">
                  <c:v>Poland</c:v>
                </c:pt>
                <c:pt idx="26">
                  <c:v>Romania</c:v>
                </c:pt>
                <c:pt idx="27">
                  <c:v>Slovakia</c:v>
                </c:pt>
              </c:strCache>
            </c:strRef>
          </c:cat>
          <c:val>
            <c:numRef>
              <c:f>'6.9'!$C$4:$C$31</c:f>
              <c:numCache>
                <c:formatCode>_-* #,##0.0\ _z_ł_-;\-* #,##0.0\ _z_ł_-;_-* "-"??\ _z_ł_-;_-@_-</c:formatCode>
                <c:ptCount val="28"/>
                <c:pt idx="0">
                  <c:v>8.7429224947307915</c:v>
                </c:pt>
                <c:pt idx="1">
                  <c:v>8.5013393100552079</c:v>
                </c:pt>
                <c:pt idx="2">
                  <c:v>5.1484351491423634</c:v>
                </c:pt>
                <c:pt idx="3">
                  <c:v>4.7537460693598943</c:v>
                </c:pt>
                <c:pt idx="4">
                  <c:v>3.6086066003242814</c:v>
                </c:pt>
                <c:pt idx="5">
                  <c:v>3.4585311811713999</c:v>
                </c:pt>
                <c:pt idx="6">
                  <c:v>3.3280916212860605</c:v>
                </c:pt>
                <c:pt idx="7">
                  <c:v>3.2102281737357328</c:v>
                </c:pt>
                <c:pt idx="8">
                  <c:v>3.2006020338811467</c:v>
                </c:pt>
                <c:pt idx="9">
                  <c:v>3.0754378351437839</c:v>
                </c:pt>
                <c:pt idx="10">
                  <c:v>3.047213737073172</c:v>
                </c:pt>
                <c:pt idx="11">
                  <c:v>2.7967684337037149</c:v>
                </c:pt>
                <c:pt idx="12">
                  <c:v>2.6737508821989331</c:v>
                </c:pt>
                <c:pt idx="13">
                  <c:v>2.3356444656755162</c:v>
                </c:pt>
                <c:pt idx="14">
                  <c:v>2.3286395139886462</c:v>
                </c:pt>
                <c:pt idx="15">
                  <c:v>2.1820984287094496</c:v>
                </c:pt>
                <c:pt idx="16">
                  <c:v>2.0665927684852452</c:v>
                </c:pt>
                <c:pt idx="17">
                  <c:v>1.9077287112926167</c:v>
                </c:pt>
                <c:pt idx="18">
                  <c:v>1.6440169236717919</c:v>
                </c:pt>
                <c:pt idx="19">
                  <c:v>1.6400354984883214</c:v>
                </c:pt>
                <c:pt idx="20">
                  <c:v>1.1177396102687702</c:v>
                </c:pt>
                <c:pt idx="21">
                  <c:v>1.0528200739554179</c:v>
                </c:pt>
                <c:pt idx="22">
                  <c:v>0.93064221866289332</c:v>
                </c:pt>
                <c:pt idx="23">
                  <c:v>0.84656263560443634</c:v>
                </c:pt>
                <c:pt idx="24">
                  <c:v>0.56817284003471669</c:v>
                </c:pt>
                <c:pt idx="25">
                  <c:v>0.56544644884107553</c:v>
                </c:pt>
                <c:pt idx="26">
                  <c:v>0.45300123633576916</c:v>
                </c:pt>
                <c:pt idx="27">
                  <c:v>0.28924941926110248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7123712"/>
        <c:axId val="287133696"/>
      </c:barChart>
      <c:catAx>
        <c:axId val="287123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133696"/>
        <c:crosses val="autoZero"/>
        <c:auto val="1"/>
        <c:lblAlgn val="ctr"/>
        <c:lblOffset val="100"/>
        <c:noMultiLvlLbl val="0"/>
      </c:catAx>
      <c:valAx>
        <c:axId val="28713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passengers per capita</a:t>
                </a:r>
              </a:p>
            </c:rich>
          </c:tx>
          <c:layout>
            <c:manualLayout>
              <c:xMode val="edge"/>
              <c:yMode val="edge"/>
              <c:x val="0.7621751968503937"/>
              <c:y val="3.7266695829687689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712371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70111391578444"/>
          <c:y val="3.2368499783752544E-2"/>
          <c:w val="0.7039194263396501"/>
          <c:h val="0.891797849602343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'7.2'!$B$4:$B$31</c:f>
              <c:strCache>
                <c:ptCount val="28"/>
                <c:pt idx="0">
                  <c:v>Denmark</c:v>
                </c:pt>
                <c:pt idx="1">
                  <c:v>Cyprus</c:v>
                </c:pt>
                <c:pt idx="2">
                  <c:v>Luxembourg</c:v>
                </c:pt>
                <c:pt idx="3">
                  <c:v>Ireland</c:v>
                </c:pt>
                <c:pt idx="4">
                  <c:v>Germany </c:v>
                </c:pt>
                <c:pt idx="5">
                  <c:v>Malta</c:v>
                </c:pt>
                <c:pt idx="6">
                  <c:v>Austria</c:v>
                </c:pt>
                <c:pt idx="7">
                  <c:v>Netherlands</c:v>
                </c:pt>
                <c:pt idx="8">
                  <c:v>France</c:v>
                </c:pt>
                <c:pt idx="9">
                  <c:v>Italy</c:v>
                </c:pt>
                <c:pt idx="10">
                  <c:v>Finland</c:v>
                </c:pt>
                <c:pt idx="11">
                  <c:v>Greece</c:v>
                </c:pt>
                <c:pt idx="12">
                  <c:v>EU</c:v>
                </c:pt>
                <c:pt idx="13">
                  <c:v>United Kingdom</c:v>
                </c:pt>
                <c:pt idx="14">
                  <c:v>Lithuania</c:v>
                </c:pt>
                <c:pt idx="15">
                  <c:v>Spain</c:v>
                </c:pt>
                <c:pt idx="16">
                  <c:v>Sweden</c:v>
                </c:pt>
                <c:pt idx="17">
                  <c:v>Bulgaria</c:v>
                </c:pt>
                <c:pt idx="18">
                  <c:v>Belgium</c:v>
                </c:pt>
                <c:pt idx="19">
                  <c:v>Portugal</c:v>
                </c:pt>
                <c:pt idx="20">
                  <c:v>Hungary</c:v>
                </c:pt>
                <c:pt idx="21">
                  <c:v>Romania</c:v>
                </c:pt>
                <c:pt idx="22">
                  <c:v>Slovenia</c:v>
                </c:pt>
                <c:pt idx="23">
                  <c:v>Slovakia</c:v>
                </c:pt>
                <c:pt idx="24">
                  <c:v>Poland</c:v>
                </c:pt>
                <c:pt idx="25">
                  <c:v>Czech Republic</c:v>
                </c:pt>
                <c:pt idx="26">
                  <c:v>Latvia</c:v>
                </c:pt>
                <c:pt idx="27">
                  <c:v>Estonia</c:v>
                </c:pt>
              </c:strCache>
            </c:strRef>
          </c:cat>
          <c:val>
            <c:numRef>
              <c:f>'7.2'!$C$4:$C$31</c:f>
              <c:numCache>
                <c:formatCode>#,##0</c:formatCode>
                <c:ptCount val="28"/>
                <c:pt idx="0">
                  <c:v>668</c:v>
                </c:pt>
                <c:pt idx="1">
                  <c:v>663</c:v>
                </c:pt>
                <c:pt idx="2">
                  <c:v>662</c:v>
                </c:pt>
                <c:pt idx="3">
                  <c:v>620</c:v>
                </c:pt>
                <c:pt idx="4">
                  <c:v>611</c:v>
                </c:pt>
                <c:pt idx="5">
                  <c:v>589</c:v>
                </c:pt>
                <c:pt idx="6">
                  <c:v>552</c:v>
                </c:pt>
                <c:pt idx="7">
                  <c:v>551</c:v>
                </c:pt>
                <c:pt idx="8">
                  <c:v>534</c:v>
                </c:pt>
                <c:pt idx="9">
                  <c:v>529</c:v>
                </c:pt>
                <c:pt idx="10">
                  <c:v>506</c:v>
                </c:pt>
                <c:pt idx="11">
                  <c:v>503</c:v>
                </c:pt>
                <c:pt idx="12">
                  <c:v>492</c:v>
                </c:pt>
                <c:pt idx="13">
                  <c:v>472</c:v>
                </c:pt>
                <c:pt idx="14">
                  <c:v>469</c:v>
                </c:pt>
                <c:pt idx="15">
                  <c:v>464</c:v>
                </c:pt>
                <c:pt idx="16">
                  <c:v>462</c:v>
                </c:pt>
                <c:pt idx="17">
                  <c:v>460</c:v>
                </c:pt>
                <c:pt idx="18">
                  <c:v>456</c:v>
                </c:pt>
                <c:pt idx="19">
                  <c:v>453</c:v>
                </c:pt>
                <c:pt idx="20">
                  <c:v>402</c:v>
                </c:pt>
                <c:pt idx="21">
                  <c:v>389</c:v>
                </c:pt>
                <c:pt idx="22">
                  <c:v>362</c:v>
                </c:pt>
                <c:pt idx="23">
                  <c:v>324</c:v>
                </c:pt>
                <c:pt idx="24">
                  <c:v>314</c:v>
                </c:pt>
                <c:pt idx="25">
                  <c:v>308</c:v>
                </c:pt>
                <c:pt idx="26">
                  <c:v>301</c:v>
                </c:pt>
                <c:pt idx="27">
                  <c:v>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63520"/>
        <c:axId val="287165056"/>
      </c:barChart>
      <c:catAx>
        <c:axId val="287163520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165056"/>
        <c:crosses val="autoZero"/>
        <c:auto val="1"/>
        <c:lblAlgn val="ctr"/>
        <c:lblOffset val="100"/>
        <c:noMultiLvlLbl val="0"/>
      </c:catAx>
      <c:valAx>
        <c:axId val="287165056"/>
        <c:scaling>
          <c:orientation val="minMax"/>
          <c:max val="7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kgs per capita</a:t>
                </a:r>
              </a:p>
            </c:rich>
          </c:tx>
          <c:layout>
            <c:manualLayout>
              <c:xMode val="edge"/>
              <c:yMode val="edge"/>
              <c:x val="0.83841141732283464"/>
              <c:y val="3.7266695829687689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87163520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17952239999485"/>
          <c:y val="4.1249616926901628E-2"/>
          <c:w val="0.69591724867315419"/>
          <c:h val="0.913966176460473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'7.4'!$B$4:$B$31</c:f>
              <c:strCache>
                <c:ptCount val="28"/>
                <c:pt idx="0">
                  <c:v>Cyprus</c:v>
                </c:pt>
                <c:pt idx="1">
                  <c:v>Malta</c:v>
                </c:pt>
                <c:pt idx="2">
                  <c:v>Greece</c:v>
                </c:pt>
                <c:pt idx="3">
                  <c:v>Lithuania</c:v>
                </c:pt>
                <c:pt idx="4">
                  <c:v>Bulgaria</c:v>
                </c:pt>
                <c:pt idx="5">
                  <c:v>Romania</c:v>
                </c:pt>
                <c:pt idx="6">
                  <c:v>Ireland</c:v>
                </c:pt>
                <c:pt idx="7">
                  <c:v>Spain</c:v>
                </c:pt>
                <c:pt idx="8">
                  <c:v>Hungary</c:v>
                </c:pt>
                <c:pt idx="9">
                  <c:v>Latvia</c:v>
                </c:pt>
                <c:pt idx="10">
                  <c:v>Portugal</c:v>
                </c:pt>
                <c:pt idx="11">
                  <c:v>Slovakia</c:v>
                </c:pt>
                <c:pt idx="12">
                  <c:v>Italy</c:v>
                </c:pt>
                <c:pt idx="13">
                  <c:v>Poland</c:v>
                </c:pt>
                <c:pt idx="14">
                  <c:v>Czech Republic</c:v>
                </c:pt>
                <c:pt idx="15">
                  <c:v>United Kingdom</c:v>
                </c:pt>
                <c:pt idx="16">
                  <c:v>Finland</c:v>
                </c:pt>
                <c:pt idx="17">
                  <c:v>EU</c:v>
                </c:pt>
                <c:pt idx="18">
                  <c:v>Slovenia</c:v>
                </c:pt>
                <c:pt idx="19">
                  <c:v>France</c:v>
                </c:pt>
                <c:pt idx="20">
                  <c:v>Luxembourg</c:v>
                </c:pt>
                <c:pt idx="21">
                  <c:v>Estonia</c:v>
                </c:pt>
                <c:pt idx="22">
                  <c:v>Austria</c:v>
                </c:pt>
                <c:pt idx="23">
                  <c:v>Denmark</c:v>
                </c:pt>
                <c:pt idx="24">
                  <c:v>Netherlands</c:v>
                </c:pt>
                <c:pt idx="25">
                  <c:v>Belgium</c:v>
                </c:pt>
                <c:pt idx="26">
                  <c:v>Germany</c:v>
                </c:pt>
                <c:pt idx="27">
                  <c:v>Sweden</c:v>
                </c:pt>
              </c:strCache>
            </c:strRef>
          </c:cat>
          <c:val>
            <c:numRef>
              <c:f>'7.4'!$C$4:$C$31</c:f>
              <c:numCache>
                <c:formatCode>#,##0</c:formatCode>
                <c:ptCount val="28"/>
                <c:pt idx="0">
                  <c:v>522</c:v>
                </c:pt>
                <c:pt idx="1">
                  <c:v>485</c:v>
                </c:pt>
                <c:pt idx="2">
                  <c:v>406</c:v>
                </c:pt>
                <c:pt idx="3">
                  <c:v>361</c:v>
                </c:pt>
                <c:pt idx="4">
                  <c:v>318</c:v>
                </c:pt>
                <c:pt idx="5">
                  <c:v>308</c:v>
                </c:pt>
                <c:pt idx="6">
                  <c:v>306</c:v>
                </c:pt>
                <c:pt idx="7">
                  <c:v>294</c:v>
                </c:pt>
                <c:pt idx="8">
                  <c:v>263</c:v>
                </c:pt>
                <c:pt idx="9">
                  <c:v>254</c:v>
                </c:pt>
                <c:pt idx="10">
                  <c:v>247</c:v>
                </c:pt>
                <c:pt idx="11">
                  <c:v>240</c:v>
                </c:pt>
                <c:pt idx="12">
                  <c:v>215</c:v>
                </c:pt>
                <c:pt idx="13">
                  <c:v>186</c:v>
                </c:pt>
                <c:pt idx="14">
                  <c:v>174</c:v>
                </c:pt>
                <c:pt idx="15">
                  <c:v>172</c:v>
                </c:pt>
                <c:pt idx="16">
                  <c:v>166</c:v>
                </c:pt>
                <c:pt idx="17">
                  <c:v>162</c:v>
                </c:pt>
                <c:pt idx="18">
                  <c:v>153</c:v>
                </c:pt>
                <c:pt idx="19">
                  <c:v>152</c:v>
                </c:pt>
                <c:pt idx="20">
                  <c:v>116</c:v>
                </c:pt>
                <c:pt idx="21">
                  <c:v>97</c:v>
                </c:pt>
                <c:pt idx="22">
                  <c:v>18</c:v>
                </c:pt>
                <c:pt idx="23">
                  <c:v>17</c:v>
                </c:pt>
                <c:pt idx="24">
                  <c:v>8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210880"/>
        <c:axId val="287216768"/>
      </c:barChart>
      <c:catAx>
        <c:axId val="287210880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216768"/>
        <c:crosses val="autoZero"/>
        <c:auto val="1"/>
        <c:lblAlgn val="ctr"/>
        <c:lblOffset val="100"/>
        <c:noMultiLvlLbl val="0"/>
      </c:catAx>
      <c:valAx>
        <c:axId val="287216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kgs per capita</a:t>
                </a:r>
              </a:p>
            </c:rich>
          </c:tx>
          <c:layout>
            <c:manualLayout>
              <c:xMode val="edge"/>
              <c:yMode val="edge"/>
              <c:x val="0.7779055505039757"/>
              <c:y val="2.2565966907069882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8721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559680039995"/>
          <c:y val="4.0224781819218389E-2"/>
          <c:w val="0.70532933383327079"/>
          <c:h val="0.868780389831980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'7.6'!$B$4:$B$31</c:f>
              <c:strCache>
                <c:ptCount val="28"/>
                <c:pt idx="0">
                  <c:v>Romania</c:v>
                </c:pt>
                <c:pt idx="1">
                  <c:v>Bulgaria</c:v>
                </c:pt>
                <c:pt idx="2">
                  <c:v>Cyprus</c:v>
                </c:pt>
                <c:pt idx="3">
                  <c:v>Greece</c:v>
                </c:pt>
                <c:pt idx="4">
                  <c:v>Hungary</c:v>
                </c:pt>
                <c:pt idx="5">
                  <c:v>Slovakia</c:v>
                </c:pt>
                <c:pt idx="6">
                  <c:v>Latvia</c:v>
                </c:pt>
                <c:pt idx="7">
                  <c:v>Malta</c:v>
                </c:pt>
                <c:pt idx="8">
                  <c:v>Lithuania</c:v>
                </c:pt>
                <c:pt idx="9">
                  <c:v>Poland</c:v>
                </c:pt>
                <c:pt idx="10">
                  <c:v>Czech Republic</c:v>
                </c:pt>
                <c:pt idx="11">
                  <c:v>Slovenia</c:v>
                </c:pt>
                <c:pt idx="12">
                  <c:v>Portugal</c:v>
                </c:pt>
                <c:pt idx="13">
                  <c:v>Estonia</c:v>
                </c:pt>
                <c:pt idx="14">
                  <c:v>Sweden</c:v>
                </c:pt>
                <c:pt idx="15">
                  <c:v>Spain</c:v>
                </c:pt>
                <c:pt idx="16">
                  <c:v>United Kingdom</c:v>
                </c:pt>
                <c:pt idx="17">
                  <c:v>Finland</c:v>
                </c:pt>
                <c:pt idx="18">
                  <c:v>EU</c:v>
                </c:pt>
                <c:pt idx="19">
                  <c:v>Austria</c:v>
                </c:pt>
                <c:pt idx="20">
                  <c:v>France</c:v>
                </c:pt>
                <c:pt idx="21">
                  <c:v>Italy</c:v>
                </c:pt>
                <c:pt idx="22">
                  <c:v>Denmark</c:v>
                </c:pt>
                <c:pt idx="23">
                  <c:v>Ireland</c:v>
                </c:pt>
                <c:pt idx="24">
                  <c:v>Belgium</c:v>
                </c:pt>
                <c:pt idx="25">
                  <c:v>Netherlands</c:v>
                </c:pt>
                <c:pt idx="26">
                  <c:v>Germany </c:v>
                </c:pt>
                <c:pt idx="27">
                  <c:v>Luxembourg</c:v>
                </c:pt>
              </c:strCache>
            </c:strRef>
          </c:cat>
          <c:val>
            <c:numRef>
              <c:f>'7.6'!$C$4:$C$31</c:f>
              <c:numCache>
                <c:formatCode>#,##0.0</c:formatCode>
                <c:ptCount val="28"/>
                <c:pt idx="0">
                  <c:v>25.2</c:v>
                </c:pt>
                <c:pt idx="1">
                  <c:v>28.1</c:v>
                </c:pt>
                <c:pt idx="2">
                  <c:v>46.2</c:v>
                </c:pt>
                <c:pt idx="3">
                  <c:v>47.8</c:v>
                </c:pt>
                <c:pt idx="4">
                  <c:v>52.9</c:v>
                </c:pt>
                <c:pt idx="5">
                  <c:v>53.5</c:v>
                </c:pt>
                <c:pt idx="6">
                  <c:v>56.4</c:v>
                </c:pt>
                <c:pt idx="7">
                  <c:v>57.1</c:v>
                </c:pt>
                <c:pt idx="8">
                  <c:v>60.7</c:v>
                </c:pt>
                <c:pt idx="9">
                  <c:v>66.8</c:v>
                </c:pt>
                <c:pt idx="10">
                  <c:v>67.8</c:v>
                </c:pt>
                <c:pt idx="11">
                  <c:v>71.2</c:v>
                </c:pt>
                <c:pt idx="12">
                  <c:v>93.3</c:v>
                </c:pt>
                <c:pt idx="13">
                  <c:v>96.5</c:v>
                </c:pt>
                <c:pt idx="14" formatCode="#,##0">
                  <c:v>110</c:v>
                </c:pt>
                <c:pt idx="15">
                  <c:v>111.5</c:v>
                </c:pt>
                <c:pt idx="16">
                  <c:v>116.9</c:v>
                </c:pt>
                <c:pt idx="17" formatCode="#,##0">
                  <c:v>118</c:v>
                </c:pt>
                <c:pt idx="18">
                  <c:v>123.2</c:v>
                </c:pt>
                <c:pt idx="19">
                  <c:v>137.1</c:v>
                </c:pt>
                <c:pt idx="20" formatCode="#,##0">
                  <c:v>140</c:v>
                </c:pt>
                <c:pt idx="21">
                  <c:v>141.9</c:v>
                </c:pt>
                <c:pt idx="22">
                  <c:v>143.6</c:v>
                </c:pt>
                <c:pt idx="23">
                  <c:v>149.1</c:v>
                </c:pt>
                <c:pt idx="24">
                  <c:v>149.4</c:v>
                </c:pt>
                <c:pt idx="25">
                  <c:v>156.69999999999999</c:v>
                </c:pt>
                <c:pt idx="26">
                  <c:v>196.4</c:v>
                </c:pt>
                <c:pt idx="27">
                  <c:v>200.9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28704"/>
        <c:axId val="286330240"/>
      </c:barChart>
      <c:catAx>
        <c:axId val="286328704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330240"/>
        <c:crosses val="autoZero"/>
        <c:auto val="1"/>
        <c:lblAlgn val="ctr"/>
        <c:lblOffset val="100"/>
        <c:noMultiLvlLbl val="0"/>
      </c:catAx>
      <c:valAx>
        <c:axId val="286330240"/>
        <c:scaling>
          <c:orientation val="minMax"/>
          <c:max val="2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kgs per capita</a:t>
                </a:r>
              </a:p>
            </c:rich>
          </c:tx>
          <c:layout>
            <c:manualLayout>
              <c:xMode val="edge"/>
              <c:yMode val="edge"/>
              <c:x val="0.84396697287839018"/>
              <c:y val="3.7266695829687689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632870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3782088214583"/>
          <c:y val="4.7663839757844779E-2"/>
          <c:w val="0.70537788873951734"/>
          <c:h val="0.8834576649103671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24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'7.8'!$B$4:$B$30</c:f>
              <c:strCache>
                <c:ptCount val="27"/>
                <c:pt idx="0">
                  <c:v>Romania</c:v>
                </c:pt>
                <c:pt idx="1">
                  <c:v>Latvia</c:v>
                </c:pt>
                <c:pt idx="2">
                  <c:v>Lithuania</c:v>
                </c:pt>
                <c:pt idx="3">
                  <c:v>Poland</c:v>
                </c:pt>
                <c:pt idx="4">
                  <c:v>Cyprus</c:v>
                </c:pt>
                <c:pt idx="5">
                  <c:v>Spain</c:v>
                </c:pt>
                <c:pt idx="6">
                  <c:v>Malta</c:v>
                </c:pt>
                <c:pt idx="7">
                  <c:v>Hungary</c:v>
                </c:pt>
                <c:pt idx="8">
                  <c:v>Slovakia</c:v>
                </c:pt>
                <c:pt idx="9">
                  <c:v>Greece</c:v>
                </c:pt>
                <c:pt idx="10">
                  <c:v>Estonia</c:v>
                </c:pt>
                <c:pt idx="11">
                  <c:v>Slovenia</c:v>
                </c:pt>
                <c:pt idx="12">
                  <c:v>Portugal</c:v>
                </c:pt>
                <c:pt idx="13">
                  <c:v>Czech Republic</c:v>
                </c:pt>
                <c:pt idx="14">
                  <c:v>Bulgaria</c:v>
                </c:pt>
                <c:pt idx="15">
                  <c:v>France</c:v>
                </c:pt>
                <c:pt idx="16">
                  <c:v>United Kingdom</c:v>
                </c:pt>
                <c:pt idx="17">
                  <c:v>Netherlands</c:v>
                </c:pt>
                <c:pt idx="18">
                  <c:v>Austria</c:v>
                </c:pt>
                <c:pt idx="19">
                  <c:v>Finland</c:v>
                </c:pt>
                <c:pt idx="20">
                  <c:v>Germany</c:v>
                </c:pt>
                <c:pt idx="21">
                  <c:v>Luxembourg</c:v>
                </c:pt>
                <c:pt idx="22">
                  <c:v>Italy</c:v>
                </c:pt>
                <c:pt idx="23">
                  <c:v>Belgium</c:v>
                </c:pt>
                <c:pt idx="24">
                  <c:v>Ireland</c:v>
                </c:pt>
                <c:pt idx="25">
                  <c:v>Denmark</c:v>
                </c:pt>
                <c:pt idx="26">
                  <c:v>Sweden</c:v>
                </c:pt>
              </c:strCache>
            </c:strRef>
          </c:cat>
          <c:val>
            <c:numRef>
              <c:f>'7.8'!$C$4:$C$30</c:f>
              <c:numCache>
                <c:formatCode>#,##0.0</c:formatCode>
                <c:ptCount val="27"/>
                <c:pt idx="0">
                  <c:v>1.3</c:v>
                </c:pt>
                <c:pt idx="1">
                  <c:v>2.04</c:v>
                </c:pt>
                <c:pt idx="2">
                  <c:v>2.88</c:v>
                </c:pt>
                <c:pt idx="3">
                  <c:v>2.94</c:v>
                </c:pt>
                <c:pt idx="4">
                  <c:v>3.15</c:v>
                </c:pt>
                <c:pt idx="5">
                  <c:v>3.39</c:v>
                </c:pt>
                <c:pt idx="6">
                  <c:v>3.7</c:v>
                </c:pt>
                <c:pt idx="7">
                  <c:v>4.05</c:v>
                </c:pt>
                <c:pt idx="8">
                  <c:v>4.07</c:v>
                </c:pt>
                <c:pt idx="9">
                  <c:v>4.17</c:v>
                </c:pt>
                <c:pt idx="10">
                  <c:v>4.21</c:v>
                </c:pt>
                <c:pt idx="11">
                  <c:v>4.2300000000000004</c:v>
                </c:pt>
                <c:pt idx="12">
                  <c:v>4.41</c:v>
                </c:pt>
                <c:pt idx="13">
                  <c:v>5.0599999999999996</c:v>
                </c:pt>
                <c:pt idx="14">
                  <c:v>6.09</c:v>
                </c:pt>
                <c:pt idx="15">
                  <c:v>6.67</c:v>
                </c:pt>
                <c:pt idx="16">
                  <c:v>7.64</c:v>
                </c:pt>
                <c:pt idx="17">
                  <c:v>7.71</c:v>
                </c:pt>
                <c:pt idx="18">
                  <c:v>8.85</c:v>
                </c:pt>
                <c:pt idx="19">
                  <c:v>9.48</c:v>
                </c:pt>
                <c:pt idx="20">
                  <c:v>9.5</c:v>
                </c:pt>
                <c:pt idx="21">
                  <c:v>9.51</c:v>
                </c:pt>
                <c:pt idx="22">
                  <c:v>9.6300000000000008</c:v>
                </c:pt>
                <c:pt idx="23">
                  <c:v>9.67</c:v>
                </c:pt>
                <c:pt idx="24">
                  <c:v>9.74</c:v>
                </c:pt>
                <c:pt idx="25">
                  <c:v>14.95</c:v>
                </c:pt>
                <c:pt idx="26">
                  <c:v>17.21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80032"/>
        <c:axId val="286381568"/>
      </c:barChart>
      <c:catAx>
        <c:axId val="286380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381568"/>
        <c:crosses val="autoZero"/>
        <c:auto val="1"/>
        <c:lblAlgn val="ctr"/>
        <c:lblOffset val="100"/>
        <c:noMultiLvlLbl val="0"/>
      </c:catAx>
      <c:valAx>
        <c:axId val="286381568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kgs per capita</a:t>
                </a:r>
              </a:p>
            </c:rich>
          </c:tx>
          <c:layout>
            <c:manualLayout>
              <c:xMode val="edge"/>
              <c:yMode val="edge"/>
              <c:x val="0.79249804750016006"/>
              <c:y val="3.5873310975641243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6380032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strRef>
              <c:f>'8.1'!$B$4:$B$57</c:f>
              <c:strCache>
                <c:ptCount val="54"/>
                <c:pt idx="0">
                  <c:v>Blackcap</c:v>
                </c:pt>
                <c:pt idx="1">
                  <c:v>Goldfinch</c:v>
                </c:pt>
                <c:pt idx="2">
                  <c:v>Redpoll</c:v>
                </c:pt>
                <c:pt idx="3">
                  <c:v>Bullfinch</c:v>
                </c:pt>
                <c:pt idx="4">
                  <c:v>Willow Warbler</c:v>
                </c:pt>
                <c:pt idx="5">
                  <c:v>Northern Chiffchaff</c:v>
                </c:pt>
                <c:pt idx="6">
                  <c:v>Whitethroat</c:v>
                </c:pt>
                <c:pt idx="7">
                  <c:v>Grasshopper Warbler</c:v>
                </c:pt>
                <c:pt idx="8">
                  <c:v>House Sparrow</c:v>
                </c:pt>
                <c:pt idx="9">
                  <c:v>Great Tit</c:v>
                </c:pt>
                <c:pt idx="10">
                  <c:v>Coal Tit</c:v>
                </c:pt>
                <c:pt idx="11">
                  <c:v>House Martin</c:v>
                </c:pt>
                <c:pt idx="12">
                  <c:v>Treecreeper</c:v>
                </c:pt>
                <c:pt idx="13">
                  <c:v>Wood Pigeon</c:v>
                </c:pt>
                <c:pt idx="14">
                  <c:v>Long-tailed Tit</c:v>
                </c:pt>
                <c:pt idx="15">
                  <c:v>Pheasant</c:v>
                </c:pt>
                <c:pt idx="16">
                  <c:v>Mute Swan</c:v>
                </c:pt>
                <c:pt idx="17">
                  <c:v>Western Jackdaw</c:v>
                </c:pt>
                <c:pt idx="18">
                  <c:v>Hooded Crow</c:v>
                </c:pt>
                <c:pt idx="19">
                  <c:v>Chaffinch</c:v>
                </c:pt>
                <c:pt idx="20">
                  <c:v>Blue Tit</c:v>
                </c:pt>
                <c:pt idx="21">
                  <c:v>Sedge Warbler</c:v>
                </c:pt>
                <c:pt idx="22">
                  <c:v>Linnet</c:v>
                </c:pt>
                <c:pt idx="23">
                  <c:v>Magpie</c:v>
                </c:pt>
                <c:pt idx="24">
                  <c:v>Rock Dove</c:v>
                </c:pt>
                <c:pt idx="25">
                  <c:v>Blackbird</c:v>
                </c:pt>
                <c:pt idx="26">
                  <c:v>Wagtail</c:v>
                </c:pt>
                <c:pt idx="27">
                  <c:v>Barn Swallow</c:v>
                </c:pt>
                <c:pt idx="28">
                  <c:v>Mallard</c:v>
                </c:pt>
                <c:pt idx="29">
                  <c:v>Spotted Flycatcher</c:v>
                </c:pt>
                <c:pt idx="30">
                  <c:v>Dunnock</c:v>
                </c:pt>
                <c:pt idx="31">
                  <c:v>Reed Bunting</c:v>
                </c:pt>
                <c:pt idx="32">
                  <c:v>Winter Wren</c:v>
                </c:pt>
                <c:pt idx="33">
                  <c:v>Yellowhammer</c:v>
                </c:pt>
                <c:pt idx="34">
                  <c:v>Sand martin</c:v>
                </c:pt>
                <c:pt idx="35">
                  <c:v>Cuckoo</c:v>
                </c:pt>
                <c:pt idx="36">
                  <c:v>Starling</c:v>
                </c:pt>
                <c:pt idx="37">
                  <c:v>Song Thrush</c:v>
                </c:pt>
                <c:pt idx="38">
                  <c:v>Goldcrest</c:v>
                </c:pt>
                <c:pt idx="39">
                  <c:v>Rook</c:v>
                </c:pt>
                <c:pt idx="40">
                  <c:v>Grey Heron</c:v>
                </c:pt>
                <c:pt idx="41">
                  <c:v>Sparrowhawk</c:v>
                </c:pt>
                <c:pt idx="42">
                  <c:v>Raven</c:v>
                </c:pt>
                <c:pt idx="43">
                  <c:v> Robin</c:v>
                </c:pt>
                <c:pt idx="44">
                  <c:v>Kestrel</c:v>
                </c:pt>
                <c:pt idx="45">
                  <c:v>Northern Wheatear</c:v>
                </c:pt>
                <c:pt idx="46">
                  <c:v>Skylark</c:v>
                </c:pt>
                <c:pt idx="47">
                  <c:v>Stock Dove</c:v>
                </c:pt>
                <c:pt idx="48">
                  <c:v>Mistle Thrush</c:v>
                </c:pt>
                <c:pt idx="49">
                  <c:v> Greenfinch</c:v>
                </c:pt>
                <c:pt idx="50">
                  <c:v>Swift</c:v>
                </c:pt>
                <c:pt idx="51">
                  <c:v>Meadow Pipit</c:v>
                </c:pt>
                <c:pt idx="52">
                  <c:v>Stonechat</c:v>
                </c:pt>
                <c:pt idx="53">
                  <c:v>Grey Wagtail</c:v>
                </c:pt>
              </c:strCache>
            </c:strRef>
          </c:cat>
          <c:val>
            <c:numRef>
              <c:f>'8.1'!$C$4:$C$57</c:f>
              <c:numCache>
                <c:formatCode>0.0%</c:formatCode>
                <c:ptCount val="54"/>
                <c:pt idx="0">
                  <c:v>0.18870000000000009</c:v>
                </c:pt>
                <c:pt idx="1">
                  <c:v>8.5599999999999898E-2</c:v>
                </c:pt>
                <c:pt idx="2">
                  <c:v>7.3199999999999932E-2</c:v>
                </c:pt>
                <c:pt idx="3">
                  <c:v>4.8799999999999955E-2</c:v>
                </c:pt>
                <c:pt idx="4">
                  <c:v>4.6799999999999953E-2</c:v>
                </c:pt>
                <c:pt idx="5">
                  <c:v>4.489999999999994E-2</c:v>
                </c:pt>
                <c:pt idx="6">
                  <c:v>3.74000000000001E-2</c:v>
                </c:pt>
                <c:pt idx="7">
                  <c:v>3.6299999999999999E-2</c:v>
                </c:pt>
                <c:pt idx="8">
                  <c:v>3.4799999999999942E-2</c:v>
                </c:pt>
                <c:pt idx="9">
                  <c:v>3.4699999999999953E-2</c:v>
                </c:pt>
                <c:pt idx="10">
                  <c:v>2.849999999999997E-2</c:v>
                </c:pt>
                <c:pt idx="11">
                  <c:v>2.7300000000000102E-2</c:v>
                </c:pt>
                <c:pt idx="12">
                  <c:v>2.6599999999999957E-2</c:v>
                </c:pt>
                <c:pt idx="13">
                  <c:v>2.6200000000000001E-2</c:v>
                </c:pt>
                <c:pt idx="14">
                  <c:v>2.5800000000000045E-2</c:v>
                </c:pt>
                <c:pt idx="15">
                  <c:v>2.3900000000000032E-2</c:v>
                </c:pt>
                <c:pt idx="16">
                  <c:v>1.8799999999999928E-2</c:v>
                </c:pt>
                <c:pt idx="17">
                  <c:v>1.8000000000000016E-2</c:v>
                </c:pt>
                <c:pt idx="18">
                  <c:v>1.6000000000000014E-2</c:v>
                </c:pt>
                <c:pt idx="19">
                  <c:v>1.3800000000000034E-2</c:v>
                </c:pt>
                <c:pt idx="20">
                  <c:v>1.1900000000000022E-2</c:v>
                </c:pt>
                <c:pt idx="21">
                  <c:v>9.6000000000000529E-3</c:v>
                </c:pt>
                <c:pt idx="22">
                  <c:v>8.3999999999999631E-3</c:v>
                </c:pt>
                <c:pt idx="23">
                  <c:v>7.8000000000000291E-3</c:v>
                </c:pt>
                <c:pt idx="24">
                  <c:v>6.8999999999999062E-3</c:v>
                </c:pt>
                <c:pt idx="25">
                  <c:v>5.7000000000000384E-3</c:v>
                </c:pt>
                <c:pt idx="26">
                  <c:v>4.7999999999999154E-3</c:v>
                </c:pt>
                <c:pt idx="27">
                  <c:v>3.3000000000000806E-3</c:v>
                </c:pt>
                <c:pt idx="28">
                  <c:v>1.5000000000000568E-3</c:v>
                </c:pt>
                <c:pt idx="29">
                  <c:v>0</c:v>
                </c:pt>
                <c:pt idx="30">
                  <c:v>-1.9999999999997797E-4</c:v>
                </c:pt>
                <c:pt idx="31">
                  <c:v>-6.0000000000004494E-4</c:v>
                </c:pt>
                <c:pt idx="32">
                  <c:v>-1.9000000000000128E-3</c:v>
                </c:pt>
                <c:pt idx="33">
                  <c:v>-4.3999999999999595E-3</c:v>
                </c:pt>
                <c:pt idx="34">
                  <c:v>-5.7000000000000384E-3</c:v>
                </c:pt>
                <c:pt idx="35">
                  <c:v>-6.9000000000000172E-3</c:v>
                </c:pt>
                <c:pt idx="36">
                  <c:v>-1.0700000000000043E-2</c:v>
                </c:pt>
                <c:pt idx="37">
                  <c:v>-1.2800000000000034E-2</c:v>
                </c:pt>
                <c:pt idx="38">
                  <c:v>-1.6700000000000048E-2</c:v>
                </c:pt>
                <c:pt idx="39">
                  <c:v>-1.7199999999999993E-2</c:v>
                </c:pt>
                <c:pt idx="40">
                  <c:v>-2.0800000000000041E-2</c:v>
                </c:pt>
                <c:pt idx="41">
                  <c:v>-2.090000000000003E-2</c:v>
                </c:pt>
                <c:pt idx="42">
                  <c:v>-2.2700000000000053E-2</c:v>
                </c:pt>
                <c:pt idx="43">
                  <c:v>-2.4299999999999988E-2</c:v>
                </c:pt>
                <c:pt idx="44">
                  <c:v>-2.5000000000000022E-2</c:v>
                </c:pt>
                <c:pt idx="45">
                  <c:v>-2.8000000000000025E-2</c:v>
                </c:pt>
                <c:pt idx="46">
                  <c:v>-3.2800000000000051E-2</c:v>
                </c:pt>
                <c:pt idx="47">
                  <c:v>-3.3299999999999996E-2</c:v>
                </c:pt>
                <c:pt idx="48">
                  <c:v>-3.3399999999999985E-2</c:v>
                </c:pt>
                <c:pt idx="49">
                  <c:v>-3.4699999999999953E-2</c:v>
                </c:pt>
                <c:pt idx="50">
                  <c:v>-4.1799999999999941E-2</c:v>
                </c:pt>
                <c:pt idx="51">
                  <c:v>-4.7599999999999983E-2</c:v>
                </c:pt>
                <c:pt idx="52">
                  <c:v>-5.1799999999999964E-2</c:v>
                </c:pt>
                <c:pt idx="53">
                  <c:v>-9.3099999999999947E-2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7340416"/>
        <c:axId val="287341952"/>
      </c:barChart>
      <c:catAx>
        <c:axId val="287340416"/>
        <c:scaling>
          <c:orientation val="minMax"/>
        </c:scaling>
        <c:delete val="0"/>
        <c:axPos val="l"/>
        <c:majorTickMark val="none"/>
        <c:minorTickMark val="none"/>
        <c:tickLblPos val="low"/>
        <c:crossAx val="287341952"/>
        <c:crosses val="autoZero"/>
        <c:auto val="1"/>
        <c:lblAlgn val="ctr"/>
        <c:lblOffset val="100"/>
        <c:noMultiLvlLbl val="0"/>
      </c:catAx>
      <c:valAx>
        <c:axId val="287341952"/>
        <c:scaling>
          <c:orientation val="minMax"/>
          <c:max val="0.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average annual % change</a:t>
                </a:r>
              </a:p>
            </c:rich>
          </c:tx>
          <c:layout>
            <c:manualLayout>
              <c:xMode val="edge"/>
              <c:yMode val="edge"/>
              <c:x val="0.65612023371450423"/>
              <c:y val="9.1937822717928618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73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7.3914381391981171E-2"/>
          <c:w val="0.92036150303547082"/>
          <c:h val="0.656900352973119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'1.5'!$B$4</c:f>
              <c:strCache>
                <c:ptCount val="1"/>
                <c:pt idx="0">
                  <c:v> Power Stations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'1.5'!$D$4:$Z$4</c:f>
              <c:numCache>
                <c:formatCode>#,##0.000</c:formatCode>
                <c:ptCount val="23"/>
                <c:pt idx="0">
                  <c:v>46.374000000000002</c:v>
                </c:pt>
                <c:pt idx="1">
                  <c:v>46.188000000000002</c:v>
                </c:pt>
                <c:pt idx="2">
                  <c:v>53.064999999999998</c:v>
                </c:pt>
                <c:pt idx="3">
                  <c:v>46.944000000000003</c:v>
                </c:pt>
                <c:pt idx="4">
                  <c:v>45.1</c:v>
                </c:pt>
                <c:pt idx="5">
                  <c:v>41.390999999999998</c:v>
                </c:pt>
                <c:pt idx="6">
                  <c:v>41.867294369711999</c:v>
                </c:pt>
                <c:pt idx="7">
                  <c:v>40.202482417360002</c:v>
                </c:pt>
                <c:pt idx="8">
                  <c:v>39.393883109135999</c:v>
                </c:pt>
                <c:pt idx="9">
                  <c:v>38.779281494991999</c:v>
                </c:pt>
                <c:pt idx="10">
                  <c:v>39.730781014592004</c:v>
                </c:pt>
                <c:pt idx="11">
                  <c:v>41.156480687919995</c:v>
                </c:pt>
                <c:pt idx="12">
                  <c:v>37.630284569552003</c:v>
                </c:pt>
                <c:pt idx="13">
                  <c:v>33.819686798608004</c:v>
                </c:pt>
                <c:pt idx="14">
                  <c:v>32.342083954639996</c:v>
                </c:pt>
                <c:pt idx="15">
                  <c:v>32.395929440083684</c:v>
                </c:pt>
                <c:pt idx="16">
                  <c:v>29.885454040700495</c:v>
                </c:pt>
                <c:pt idx="17">
                  <c:v>27.347237726175099</c:v>
                </c:pt>
                <c:pt idx="18">
                  <c:v>22.040481540815914</c:v>
                </c:pt>
                <c:pt idx="19">
                  <c:v>13.33953034327717</c:v>
                </c:pt>
                <c:pt idx="20">
                  <c:v>11.536571551651042</c:v>
                </c:pt>
                <c:pt idx="21">
                  <c:v>8.0156061814042552</c:v>
                </c:pt>
                <c:pt idx="22">
                  <c:v>10.322453395258426</c:v>
                </c:pt>
              </c:numCache>
            </c:numRef>
          </c:val>
        </c:ser>
        <c:ser>
          <c:idx val="1"/>
          <c:order val="1"/>
          <c:tx>
            <c:strRef>
              <c:f>'1.5'!$B$5</c:f>
              <c:strCache>
                <c:ptCount val="1"/>
                <c:pt idx="0">
                  <c:v> Residential &amp; Commercial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'1.5'!$D$5:$Z$5</c:f>
              <c:numCache>
                <c:formatCode>#,##0.000</c:formatCode>
                <c:ptCount val="23"/>
                <c:pt idx="0">
                  <c:v>7.7688910564055647</c:v>
                </c:pt>
                <c:pt idx="1">
                  <c:v>7.6594095093986088</c:v>
                </c:pt>
                <c:pt idx="2">
                  <c:v>7.1513239366758476</c:v>
                </c:pt>
                <c:pt idx="3">
                  <c:v>7.069519496465472</c:v>
                </c:pt>
                <c:pt idx="4">
                  <c:v>7.1786781213291881</c:v>
                </c:pt>
                <c:pt idx="5">
                  <c:v>7.0021482487924214</c:v>
                </c:pt>
                <c:pt idx="6">
                  <c:v>6.8907298113997237</c:v>
                </c:pt>
                <c:pt idx="7">
                  <c:v>6.6863210018568928</c:v>
                </c:pt>
                <c:pt idx="8">
                  <c:v>6.954225621845497</c:v>
                </c:pt>
                <c:pt idx="9">
                  <c:v>6.686707506429987</c:v>
                </c:pt>
                <c:pt idx="10">
                  <c:v>6.7631233016399586</c:v>
                </c:pt>
                <c:pt idx="11">
                  <c:v>7.0451606767253576</c:v>
                </c:pt>
                <c:pt idx="12">
                  <c:v>6.9288274263397795</c:v>
                </c:pt>
                <c:pt idx="13">
                  <c:v>7.0206983372628944</c:v>
                </c:pt>
                <c:pt idx="14">
                  <c:v>6.9787382085311513</c:v>
                </c:pt>
                <c:pt idx="15">
                  <c:v>7.3524053344013023</c:v>
                </c:pt>
                <c:pt idx="16">
                  <c:v>7.1875794527322139</c:v>
                </c:pt>
                <c:pt idx="17">
                  <c:v>7.1288341478509532</c:v>
                </c:pt>
                <c:pt idx="18">
                  <c:v>7.7466527753205234</c:v>
                </c:pt>
                <c:pt idx="19">
                  <c:v>7.4901942423232057</c:v>
                </c:pt>
                <c:pt idx="20">
                  <c:v>7.7924182493588647</c:v>
                </c:pt>
                <c:pt idx="21">
                  <c:v>6.6986170478441309</c:v>
                </c:pt>
                <c:pt idx="22">
                  <c:v>6.4816691037273921</c:v>
                </c:pt>
              </c:numCache>
            </c:numRef>
          </c:val>
        </c:ser>
        <c:ser>
          <c:idx val="2"/>
          <c:order val="2"/>
          <c:tx>
            <c:strRef>
              <c:f>'1.5'!$B$6</c:f>
              <c:strCache>
                <c:ptCount val="1"/>
                <c:pt idx="0">
                  <c:v> Industrial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'1.5'!$D$6:$Z$6</c:f>
              <c:numCache>
                <c:formatCode>#,##0.000</c:formatCode>
                <c:ptCount val="23"/>
                <c:pt idx="0">
                  <c:v>9.6814467478352739</c:v>
                </c:pt>
                <c:pt idx="1">
                  <c:v>10.777076011407058</c:v>
                </c:pt>
                <c:pt idx="2">
                  <c:v>9.1379904507841445</c:v>
                </c:pt>
                <c:pt idx="3">
                  <c:v>9.5828149593918575</c:v>
                </c:pt>
                <c:pt idx="4">
                  <c:v>9.9634260777991344</c:v>
                </c:pt>
                <c:pt idx="5">
                  <c:v>10.342686615823613</c:v>
                </c:pt>
                <c:pt idx="6">
                  <c:v>9.8240760246324967</c:v>
                </c:pt>
                <c:pt idx="7">
                  <c:v>11.615931248139251</c:v>
                </c:pt>
                <c:pt idx="8">
                  <c:v>11.466804805099624</c:v>
                </c:pt>
                <c:pt idx="9">
                  <c:v>11.536360407395899</c:v>
                </c:pt>
                <c:pt idx="10">
                  <c:v>14.322721836371626</c:v>
                </c:pt>
                <c:pt idx="11">
                  <c:v>15.017786064033579</c:v>
                </c:pt>
                <c:pt idx="12">
                  <c:v>14.63584351691811</c:v>
                </c:pt>
                <c:pt idx="13">
                  <c:v>16.072421980666999</c:v>
                </c:pt>
                <c:pt idx="14">
                  <c:v>17.097937097580765</c:v>
                </c:pt>
                <c:pt idx="15">
                  <c:v>18.317247179975251</c:v>
                </c:pt>
                <c:pt idx="16">
                  <c:v>17.419639415441921</c:v>
                </c:pt>
                <c:pt idx="17">
                  <c:v>19.355483848496664</c:v>
                </c:pt>
                <c:pt idx="18">
                  <c:v>16.611637173774035</c:v>
                </c:pt>
                <c:pt idx="19">
                  <c:v>11.077988611514758</c:v>
                </c:pt>
                <c:pt idx="20">
                  <c:v>10.719872463471384</c:v>
                </c:pt>
                <c:pt idx="21">
                  <c:v>9.3214109450831462</c:v>
                </c:pt>
                <c:pt idx="22">
                  <c:v>11.007760107166568</c:v>
                </c:pt>
              </c:numCache>
            </c:numRef>
          </c:val>
        </c:ser>
        <c:ser>
          <c:idx val="3"/>
          <c:order val="3"/>
          <c:tx>
            <c:strRef>
              <c:f>'1.5'!$B$7</c:f>
              <c:strCache>
                <c:ptCount val="1"/>
                <c:pt idx="0">
                  <c:v> Agriculture &amp; Forestry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'1.5'!$D$7:$Z$7</c:f>
              <c:numCache>
                <c:formatCode>#,##0.000</c:formatCode>
                <c:ptCount val="23"/>
                <c:pt idx="0">
                  <c:v>6.5057186263679991</c:v>
                </c:pt>
                <c:pt idx="1">
                  <c:v>6.9896831506559982</c:v>
                </c:pt>
                <c:pt idx="2">
                  <c:v>7.3088048320740002</c:v>
                </c:pt>
                <c:pt idx="3">
                  <c:v>7.5503660047200007</c:v>
                </c:pt>
                <c:pt idx="4">
                  <c:v>8.7993868590000019</c:v>
                </c:pt>
                <c:pt idx="5">
                  <c:v>10.334199279851999</c:v>
                </c:pt>
                <c:pt idx="6">
                  <c:v>8.4892943880360008</c:v>
                </c:pt>
                <c:pt idx="7">
                  <c:v>8.9498961882539998</c:v>
                </c:pt>
                <c:pt idx="8">
                  <c:v>9.0291929659920012</c:v>
                </c:pt>
                <c:pt idx="9">
                  <c:v>9.6725684790000024</c:v>
                </c:pt>
                <c:pt idx="10">
                  <c:v>10.162607445774</c:v>
                </c:pt>
                <c:pt idx="11">
                  <c:v>10.348697292012002</c:v>
                </c:pt>
                <c:pt idx="12">
                  <c:v>10.109384857390502</c:v>
                </c:pt>
                <c:pt idx="13">
                  <c:v>13.245635733281974</c:v>
                </c:pt>
                <c:pt idx="14">
                  <c:v>12.947956946200634</c:v>
                </c:pt>
                <c:pt idx="15">
                  <c:v>12.818282130090429</c:v>
                </c:pt>
                <c:pt idx="16">
                  <c:v>11.627109008141636</c:v>
                </c:pt>
                <c:pt idx="17">
                  <c:v>10.566628270412144</c:v>
                </c:pt>
                <c:pt idx="18">
                  <c:v>10.332165352743784</c:v>
                </c:pt>
                <c:pt idx="19">
                  <c:v>8.6346004453910172</c:v>
                </c:pt>
                <c:pt idx="20">
                  <c:v>7.5894989671255448</c:v>
                </c:pt>
                <c:pt idx="21">
                  <c:v>6.6402461193502598</c:v>
                </c:pt>
                <c:pt idx="22">
                  <c:v>6.2997186157229228</c:v>
                </c:pt>
              </c:numCache>
            </c:numRef>
          </c:val>
        </c:ser>
        <c:ser>
          <c:idx val="4"/>
          <c:order val="4"/>
          <c:tx>
            <c:strRef>
              <c:f>'1.5'!$B$8</c:f>
              <c:strCache>
                <c:ptCount val="1"/>
                <c:pt idx="0">
                  <c:v> Transport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'1.5'!$D$8:$Z$8</c:f>
              <c:numCache>
                <c:formatCode>#,##0.000</c:formatCode>
                <c:ptCount val="23"/>
                <c:pt idx="0">
                  <c:v>56.314933039065252</c:v>
                </c:pt>
                <c:pt idx="1">
                  <c:v>55.512405304128443</c:v>
                </c:pt>
                <c:pt idx="2">
                  <c:v>57.594740088888216</c:v>
                </c:pt>
                <c:pt idx="3">
                  <c:v>54.453045026083352</c:v>
                </c:pt>
                <c:pt idx="4">
                  <c:v>51.769016946268138</c:v>
                </c:pt>
                <c:pt idx="5">
                  <c:v>52.518676018821452</c:v>
                </c:pt>
                <c:pt idx="6">
                  <c:v>58.824163298167278</c:v>
                </c:pt>
                <c:pt idx="7">
                  <c:v>54.870892002953987</c:v>
                </c:pt>
                <c:pt idx="8">
                  <c:v>56.121187070866085</c:v>
                </c:pt>
                <c:pt idx="9">
                  <c:v>53.292047990953563</c:v>
                </c:pt>
                <c:pt idx="10">
                  <c:v>49.743156501789031</c:v>
                </c:pt>
                <c:pt idx="11">
                  <c:v>50.452872933048972</c:v>
                </c:pt>
                <c:pt idx="12">
                  <c:v>45.992652017734713</c:v>
                </c:pt>
                <c:pt idx="13">
                  <c:v>46.45658958807288</c:v>
                </c:pt>
                <c:pt idx="14">
                  <c:v>48.496943418575327</c:v>
                </c:pt>
                <c:pt idx="15">
                  <c:v>48.864575322010147</c:v>
                </c:pt>
                <c:pt idx="16">
                  <c:v>49.431505487064101</c:v>
                </c:pt>
                <c:pt idx="17">
                  <c:v>47.266859680910827</c:v>
                </c:pt>
                <c:pt idx="18">
                  <c:v>46.455055558738408</c:v>
                </c:pt>
                <c:pt idx="19">
                  <c:v>41.867638905063536</c:v>
                </c:pt>
                <c:pt idx="20">
                  <c:v>38.136893047596722</c:v>
                </c:pt>
                <c:pt idx="21">
                  <c:v>37.577802928682573</c:v>
                </c:pt>
                <c:pt idx="22">
                  <c:v>36.355651630058468</c:v>
                </c:pt>
              </c:numCache>
            </c:numRef>
          </c:val>
        </c:ser>
        <c:ser>
          <c:idx val="5"/>
          <c:order val="5"/>
          <c:tx>
            <c:strRef>
              <c:f>'1.5'!$B$9</c:f>
              <c:strCache>
                <c:ptCount val="1"/>
                <c:pt idx="0">
                  <c:v> Other </c:v>
                </c:pt>
              </c:strCache>
            </c:strRef>
          </c:tx>
          <c:invertIfNegative val="0"/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'1.5'!$D$9:$Z$9</c:f>
              <c:numCache>
                <c:formatCode>#,##0.000</c:formatCode>
                <c:ptCount val="23"/>
                <c:pt idx="0">
                  <c:v>1.5406708808142855</c:v>
                </c:pt>
                <c:pt idx="1">
                  <c:v>2.2332530767304761</c:v>
                </c:pt>
                <c:pt idx="2">
                  <c:v>2.4195301883676188</c:v>
                </c:pt>
                <c:pt idx="3">
                  <c:v>1.5434995742038096</c:v>
                </c:pt>
                <c:pt idx="4">
                  <c:v>0.89004894688761904</c:v>
                </c:pt>
                <c:pt idx="5">
                  <c:v>0.88853458132761909</c:v>
                </c:pt>
                <c:pt idx="6">
                  <c:v>0.87335339908190468</c:v>
                </c:pt>
                <c:pt idx="7">
                  <c:v>0.97179708784285712</c:v>
                </c:pt>
                <c:pt idx="8">
                  <c:v>1.105061227027619</c:v>
                </c:pt>
                <c:pt idx="9">
                  <c:v>1.0142837414685715</c:v>
                </c:pt>
                <c:pt idx="10">
                  <c:v>1.1657193008</c:v>
                </c:pt>
                <c:pt idx="11">
                  <c:v>1.3515672044</c:v>
                </c:pt>
                <c:pt idx="12">
                  <c:v>1.1808209076</c:v>
                </c:pt>
                <c:pt idx="13">
                  <c:v>0.75970516839999991</c:v>
                </c:pt>
                <c:pt idx="14">
                  <c:v>0.98664710680365253</c:v>
                </c:pt>
                <c:pt idx="15">
                  <c:v>1.0674414350010475</c:v>
                </c:pt>
                <c:pt idx="16">
                  <c:v>0.94493217782333938</c:v>
                </c:pt>
                <c:pt idx="17">
                  <c:v>1.0083307548542182</c:v>
                </c:pt>
                <c:pt idx="18">
                  <c:v>0.89189667702501541</c:v>
                </c:pt>
                <c:pt idx="19">
                  <c:v>0.8759792604445521</c:v>
                </c:pt>
                <c:pt idx="20">
                  <c:v>0.91039896144890398</c:v>
                </c:pt>
                <c:pt idx="21">
                  <c:v>0.7143590558349372</c:v>
                </c:pt>
                <c:pt idx="22">
                  <c:v>0.75950719607328376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687168"/>
        <c:axId val="283697152"/>
      </c:barChart>
      <c:lineChart>
        <c:grouping val="standard"/>
        <c:varyColors val="0"/>
        <c:ser>
          <c:idx val="6"/>
          <c:order val="6"/>
          <c:tx>
            <c:strRef>
              <c:f>'1.5'!$B$10</c:f>
              <c:strCache>
                <c:ptCount val="1"/>
                <c:pt idx="0">
                  <c:v>NEC 2010 Target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cat>
            <c:numRef>
              <c:f>'1.5'!$D$3:$Z$3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'1.5'!$D$10:$Z$10</c:f>
              <c:numCache>
                <c:formatCode>0.0</c:formatCode>
                <c:ptCount val="23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87168"/>
        <c:axId val="283697152"/>
      </c:lineChart>
      <c:catAx>
        <c:axId val="2836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3697152"/>
        <c:crosses val="autoZero"/>
        <c:auto val="1"/>
        <c:lblAlgn val="ctr"/>
        <c:lblOffset val="100"/>
        <c:noMultiLvlLbl val="0"/>
      </c:catAx>
      <c:valAx>
        <c:axId val="283697152"/>
        <c:scaling>
          <c:orientation val="minMax"/>
          <c:max val="14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000 tonnes Nox</a:t>
                </a:r>
              </a:p>
            </c:rich>
          </c:tx>
          <c:layout>
            <c:manualLayout>
              <c:xMode val="edge"/>
              <c:yMode val="edge"/>
              <c:x val="0.85306260575296111"/>
              <c:y val="4.215042085256585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8368716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1.9609142607174116E-2"/>
          <c:y val="0.8382202914290886"/>
          <c:w val="0.9803909029137855"/>
          <c:h val="0.15649090415422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01178050418117"/>
          <c:y val="3.9564783230679509E-2"/>
          <c:w val="0.7121821400231948"/>
          <c:h val="0.9012022709562507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'8.2'!$B$4:$B$19</c:f>
              <c:strCache>
                <c:ptCount val="16"/>
                <c:pt idx="0">
                  <c:v>Germany </c:v>
                </c:pt>
                <c:pt idx="1">
                  <c:v>Austria</c:v>
                </c:pt>
                <c:pt idx="2">
                  <c:v>Denmark</c:v>
                </c:pt>
                <c:pt idx="3">
                  <c:v>United Kingdom</c:v>
                </c:pt>
                <c:pt idx="4">
                  <c:v>Spain</c:v>
                </c:pt>
                <c:pt idx="5">
                  <c:v>Sweden</c:v>
                </c:pt>
                <c:pt idx="6">
                  <c:v>Belgium</c:v>
                </c:pt>
                <c:pt idx="7">
                  <c:v>Netherlands</c:v>
                </c:pt>
                <c:pt idx="8">
                  <c:v>Ireland</c:v>
                </c:pt>
                <c:pt idx="9">
                  <c:v>EU</c:v>
                </c:pt>
                <c:pt idx="10">
                  <c:v>France</c:v>
                </c:pt>
                <c:pt idx="11">
                  <c:v>Czech Republic</c:v>
                </c:pt>
                <c:pt idx="12">
                  <c:v>Poland</c:v>
                </c:pt>
                <c:pt idx="13">
                  <c:v>Hungary</c:v>
                </c:pt>
                <c:pt idx="14">
                  <c:v>Finland</c:v>
                </c:pt>
                <c:pt idx="15">
                  <c:v>Latvia</c:v>
                </c:pt>
              </c:strCache>
            </c:strRef>
          </c:cat>
          <c:val>
            <c:numRef>
              <c:f>'8.2'!$C$4:$C$19</c:f>
              <c:numCache>
                <c:formatCode>#,##0.0</c:formatCode>
                <c:ptCount val="16"/>
                <c:pt idx="0">
                  <c:v>75.7</c:v>
                </c:pt>
                <c:pt idx="1">
                  <c:v>77.400000000000006</c:v>
                </c:pt>
                <c:pt idx="2">
                  <c:v>79.2</c:v>
                </c:pt>
                <c:pt idx="3">
                  <c:v>83.4</c:v>
                </c:pt>
                <c:pt idx="4">
                  <c:v>84.2</c:v>
                </c:pt>
                <c:pt idx="5">
                  <c:v>86.4</c:v>
                </c:pt>
                <c:pt idx="6">
                  <c:v>90.8</c:v>
                </c:pt>
                <c:pt idx="7">
                  <c:v>92.3</c:v>
                </c:pt>
                <c:pt idx="8">
                  <c:v>92.4</c:v>
                </c:pt>
                <c:pt idx="9">
                  <c:v>94</c:v>
                </c:pt>
                <c:pt idx="10">
                  <c:v>96.2</c:v>
                </c:pt>
                <c:pt idx="11">
                  <c:v>97.3</c:v>
                </c:pt>
                <c:pt idx="12">
                  <c:v>99.3</c:v>
                </c:pt>
                <c:pt idx="13">
                  <c:v>105.3</c:v>
                </c:pt>
                <c:pt idx="14">
                  <c:v>107.6</c:v>
                </c:pt>
                <c:pt idx="15">
                  <c:v>115.2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912320"/>
        <c:axId val="287913856"/>
      </c:barChart>
      <c:catAx>
        <c:axId val="287912320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913856"/>
        <c:crosses val="autoZero"/>
        <c:auto val="1"/>
        <c:lblAlgn val="ctr"/>
        <c:lblOffset val="100"/>
        <c:noMultiLvlLbl val="0"/>
      </c:catAx>
      <c:valAx>
        <c:axId val="287913856"/>
        <c:scaling>
          <c:orientation val="minMax"/>
          <c:max val="1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2000=100</a:t>
                </a:r>
              </a:p>
            </c:rich>
          </c:tx>
          <c:layout>
            <c:manualLayout>
              <c:xMode val="edge"/>
              <c:yMode val="edge"/>
              <c:x val="0.86225013733748412"/>
              <c:y val="2.4530165603021477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7912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53400748764273"/>
          <c:y val="4.5561134221117745E-2"/>
          <c:w val="0.68137468857002015"/>
          <c:h val="0.910333830798735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'8.3'!$B$4:$B$30</c:f>
              <c:strCache>
                <c:ptCount val="27"/>
                <c:pt idx="0">
                  <c:v>Ireland</c:v>
                </c:pt>
                <c:pt idx="1">
                  <c:v>Malta</c:v>
                </c:pt>
                <c:pt idx="2">
                  <c:v>Luxembourg</c:v>
                </c:pt>
                <c:pt idx="3">
                  <c:v>Denmark</c:v>
                </c:pt>
                <c:pt idx="4">
                  <c:v>Sweden</c:v>
                </c:pt>
                <c:pt idx="5">
                  <c:v>United Kingdom</c:v>
                </c:pt>
                <c:pt idx="6">
                  <c:v>Finland</c:v>
                </c:pt>
                <c:pt idx="7">
                  <c:v>France</c:v>
                </c:pt>
                <c:pt idx="8">
                  <c:v>Lithuania</c:v>
                </c:pt>
                <c:pt idx="9">
                  <c:v>Belgium</c:v>
                </c:pt>
                <c:pt idx="10">
                  <c:v>Latvia</c:v>
                </c:pt>
                <c:pt idx="11">
                  <c:v>Portugal</c:v>
                </c:pt>
                <c:pt idx="12">
                  <c:v>EU </c:v>
                </c:pt>
                <c:pt idx="13">
                  <c:v>Austria</c:v>
                </c:pt>
                <c:pt idx="14">
                  <c:v>Germany</c:v>
                </c:pt>
                <c:pt idx="15">
                  <c:v>Czech Republic</c:v>
                </c:pt>
                <c:pt idx="16">
                  <c:v>Netherlands</c:v>
                </c:pt>
                <c:pt idx="17">
                  <c:v>Estonia</c:v>
                </c:pt>
                <c:pt idx="18">
                  <c:v>Italy</c:v>
                </c:pt>
                <c:pt idx="19">
                  <c:v>Hungary</c:v>
                </c:pt>
                <c:pt idx="20">
                  <c:v>Poland</c:v>
                </c:pt>
                <c:pt idx="21">
                  <c:v>Bulgaria</c:v>
                </c:pt>
                <c:pt idx="22">
                  <c:v>Spain</c:v>
                </c:pt>
                <c:pt idx="23">
                  <c:v>Greece</c:v>
                </c:pt>
                <c:pt idx="24">
                  <c:v>Slovenia</c:v>
                </c:pt>
                <c:pt idx="25">
                  <c:v>Slovakia</c:v>
                </c:pt>
                <c:pt idx="26">
                  <c:v>Cyprus</c:v>
                </c:pt>
              </c:strCache>
            </c:strRef>
          </c:cat>
          <c:val>
            <c:numRef>
              <c:f>'8.3'!$C$4:$C$30</c:f>
              <c:numCache>
                <c:formatCode>0.0%</c:formatCode>
                <c:ptCount val="27"/>
                <c:pt idx="0">
                  <c:v>2.9595902105862264E-2</c:v>
                </c:pt>
                <c:pt idx="1">
                  <c:v>5.0632911392405063E-2</c:v>
                </c:pt>
                <c:pt idx="2">
                  <c:v>5.5833654216403544E-2</c:v>
                </c:pt>
                <c:pt idx="3">
                  <c:v>5.8895876360429769E-2</c:v>
                </c:pt>
                <c:pt idx="4">
                  <c:v>6.2321628292645301E-2</c:v>
                </c:pt>
                <c:pt idx="5">
                  <c:v>6.2396863001388775E-2</c:v>
                </c:pt>
                <c:pt idx="6">
                  <c:v>7.4734211654763488E-2</c:v>
                </c:pt>
                <c:pt idx="7">
                  <c:v>7.9320164896793832E-2</c:v>
                </c:pt>
                <c:pt idx="8">
                  <c:v>9.6139415935437442E-2</c:v>
                </c:pt>
                <c:pt idx="9">
                  <c:v>9.7189465408805034E-2</c:v>
                </c:pt>
                <c:pt idx="10">
                  <c:v>0.10031119850129279</c:v>
                </c:pt>
                <c:pt idx="11">
                  <c:v>0.10670725078812915</c:v>
                </c:pt>
                <c:pt idx="12">
                  <c:v>0.11440846860983725</c:v>
                </c:pt>
                <c:pt idx="13">
                  <c:v>0.11768563898925577</c:v>
                </c:pt>
                <c:pt idx="14">
                  <c:v>0.12247956059837942</c:v>
                </c:pt>
                <c:pt idx="15">
                  <c:v>0.12279055613318794</c:v>
                </c:pt>
                <c:pt idx="16">
                  <c:v>0.12594519096469681</c:v>
                </c:pt>
                <c:pt idx="17">
                  <c:v>0.13465705567593861</c:v>
                </c:pt>
                <c:pt idx="18">
                  <c:v>0.13623798256413999</c:v>
                </c:pt>
                <c:pt idx="19">
                  <c:v>0.145243469848436</c:v>
                </c:pt>
                <c:pt idx="20">
                  <c:v>0.15586932535938725</c:v>
                </c:pt>
                <c:pt idx="21">
                  <c:v>0.20447209449102877</c:v>
                </c:pt>
                <c:pt idx="22">
                  <c:v>0.20602557143479761</c:v>
                </c:pt>
                <c:pt idx="23">
                  <c:v>0.20908746399878733</c:v>
                </c:pt>
                <c:pt idx="24">
                  <c:v>0.22951709169831797</c:v>
                </c:pt>
                <c:pt idx="25">
                  <c:v>0.25050670488279253</c:v>
                </c:pt>
                <c:pt idx="26">
                  <c:v>0.25871687587168757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943680"/>
        <c:axId val="287949568"/>
      </c:barChart>
      <c:catAx>
        <c:axId val="287943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949568"/>
        <c:crosses val="autoZero"/>
        <c:auto val="1"/>
        <c:lblAlgn val="ctr"/>
        <c:lblOffset val="100"/>
        <c:noMultiLvlLbl val="0"/>
      </c:catAx>
      <c:valAx>
        <c:axId val="287949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land area</a:t>
                </a:r>
              </a:p>
            </c:rich>
          </c:tx>
          <c:layout>
            <c:manualLayout>
              <c:xMode val="edge"/>
              <c:yMode val="edge"/>
              <c:x val="0.74565783337996461"/>
              <c:y val="2.4924620485670479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7943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39738017736236"/>
          <c:y val="3.7418144126834349E-2"/>
          <c:w val="0.71007304225539936"/>
          <c:h val="0.8915954134194231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'8.4'!$B$4:$B$31</c:f>
              <c:strCache>
                <c:ptCount val="28"/>
                <c:pt idx="0">
                  <c:v>United Kingdom</c:v>
                </c:pt>
                <c:pt idx="1">
                  <c:v>Denmark</c:v>
                </c:pt>
                <c:pt idx="2">
                  <c:v>Netherlands</c:v>
                </c:pt>
                <c:pt idx="3">
                  <c:v>France</c:v>
                </c:pt>
                <c:pt idx="4">
                  <c:v>Germany</c:v>
                </c:pt>
                <c:pt idx="5">
                  <c:v>Czech Republic</c:v>
                </c:pt>
                <c:pt idx="6">
                  <c:v>Belgium</c:v>
                </c:pt>
                <c:pt idx="7">
                  <c:v>Austria</c:v>
                </c:pt>
                <c:pt idx="8">
                  <c:v>Ireland</c:v>
                </c:pt>
                <c:pt idx="9">
                  <c:v>Poland</c:v>
                </c:pt>
                <c:pt idx="10">
                  <c:v>Latvia</c:v>
                </c:pt>
                <c:pt idx="11">
                  <c:v>Slovakia</c:v>
                </c:pt>
                <c:pt idx="12">
                  <c:v>Finland</c:v>
                </c:pt>
                <c:pt idx="13">
                  <c:v>Cyprus</c:v>
                </c:pt>
                <c:pt idx="14">
                  <c:v>Romania</c:v>
                </c:pt>
                <c:pt idx="15">
                  <c:v>Malta</c:v>
                </c:pt>
                <c:pt idx="16">
                  <c:v>EU </c:v>
                </c:pt>
                <c:pt idx="17">
                  <c:v>Sweden</c:v>
                </c:pt>
                <c:pt idx="18">
                  <c:v>Lithuania</c:v>
                </c:pt>
                <c:pt idx="19">
                  <c:v>Italy</c:v>
                </c:pt>
                <c:pt idx="20">
                  <c:v>Hungary</c:v>
                </c:pt>
                <c:pt idx="21">
                  <c:v>Luxembourg</c:v>
                </c:pt>
                <c:pt idx="22">
                  <c:v>Greece</c:v>
                </c:pt>
                <c:pt idx="23">
                  <c:v>Estonia</c:v>
                </c:pt>
                <c:pt idx="24">
                  <c:v>Portugal</c:v>
                </c:pt>
                <c:pt idx="25">
                  <c:v>Spain</c:v>
                </c:pt>
                <c:pt idx="26">
                  <c:v>Bulgaria</c:v>
                </c:pt>
                <c:pt idx="27">
                  <c:v>Slovenia</c:v>
                </c:pt>
              </c:strCache>
            </c:strRef>
          </c:cat>
          <c:val>
            <c:numRef>
              <c:f>'8.4'!$C$4:$C$31</c:f>
              <c:numCache>
                <c:formatCode>0.0%</c:formatCode>
                <c:ptCount val="28"/>
                <c:pt idx="0">
                  <c:v>6.8037742014541297E-2</c:v>
                </c:pt>
                <c:pt idx="1">
                  <c:v>7.3654653888102481E-2</c:v>
                </c:pt>
                <c:pt idx="2">
                  <c:v>8.3923325145691854E-2</c:v>
                </c:pt>
                <c:pt idx="3">
                  <c:v>8.5066789028245132E-2</c:v>
                </c:pt>
                <c:pt idx="4">
                  <c:v>9.6837529514243861E-2</c:v>
                </c:pt>
                <c:pt idx="5">
                  <c:v>9.9586640630943621E-2</c:v>
                </c:pt>
                <c:pt idx="6">
                  <c:v>0.10059617400419288</c:v>
                </c:pt>
                <c:pt idx="7">
                  <c:v>0.10706066134821546</c:v>
                </c:pt>
                <c:pt idx="8">
                  <c:v>0.10744166192373364</c:v>
                </c:pt>
                <c:pt idx="9">
                  <c:v>0.11002446551641429</c:v>
                </c:pt>
                <c:pt idx="10">
                  <c:v>0.1129294461905278</c:v>
                </c:pt>
                <c:pt idx="11">
                  <c:v>0.11749411403418979</c:v>
                </c:pt>
                <c:pt idx="12">
                  <c:v>0.12743645477531829</c:v>
                </c:pt>
                <c:pt idx="13">
                  <c:v>0.13145048814504881</c:v>
                </c:pt>
                <c:pt idx="14">
                  <c:v>0.13207745075415889</c:v>
                </c:pt>
                <c:pt idx="15">
                  <c:v>0.13291139240506328</c:v>
                </c:pt>
                <c:pt idx="16">
                  <c:v>0.13661470053625765</c:v>
                </c:pt>
                <c:pt idx="17">
                  <c:v>0.13728595395117435</c:v>
                </c:pt>
                <c:pt idx="18">
                  <c:v>0.13909434771289872</c:v>
                </c:pt>
                <c:pt idx="19">
                  <c:v>0.14288179522322481</c:v>
                </c:pt>
                <c:pt idx="20">
                  <c:v>0.15019886058260776</c:v>
                </c:pt>
                <c:pt idx="21">
                  <c:v>0.15363881401617252</c:v>
                </c:pt>
                <c:pt idx="22">
                  <c:v>0.16274063968470517</c:v>
                </c:pt>
                <c:pt idx="23">
                  <c:v>0.16735948348295229</c:v>
                </c:pt>
                <c:pt idx="24">
                  <c:v>0.17407326883356886</c:v>
                </c:pt>
                <c:pt idx="25">
                  <c:v>0.24467591950584608</c:v>
                </c:pt>
                <c:pt idx="26">
                  <c:v>0.29607790100081149</c:v>
                </c:pt>
                <c:pt idx="27">
                  <c:v>0.31371775267597296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42016"/>
        <c:axId val="286743552"/>
      </c:barChart>
      <c:catAx>
        <c:axId val="286742016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743552"/>
        <c:crosses val="autoZero"/>
        <c:auto val="1"/>
        <c:lblAlgn val="ctr"/>
        <c:lblOffset val="100"/>
        <c:noMultiLvlLbl val="0"/>
      </c:catAx>
      <c:valAx>
        <c:axId val="286743552"/>
        <c:scaling>
          <c:orientation val="minMax"/>
          <c:max val="0.3500000000000000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land area</a:t>
                </a:r>
              </a:p>
            </c:rich>
          </c:tx>
          <c:layout>
            <c:manualLayout>
              <c:xMode val="edge"/>
              <c:yMode val="edge"/>
              <c:x val="0.77051924759405088"/>
              <c:y val="3.7266695829687689E-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286742016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'8.5'!$B$5:$B$30</c:f>
              <c:strCache>
                <c:ptCount val="26"/>
                <c:pt idx="0">
                  <c:v>Longford</c:v>
                </c:pt>
                <c:pt idx="1">
                  <c:v>Cavan</c:v>
                </c:pt>
                <c:pt idx="2">
                  <c:v>Leitrim</c:v>
                </c:pt>
                <c:pt idx="3">
                  <c:v>Monaghan</c:v>
                </c:pt>
                <c:pt idx="4">
                  <c:v>Laois</c:v>
                </c:pt>
                <c:pt idx="5">
                  <c:v>Waterford</c:v>
                </c:pt>
                <c:pt idx="6">
                  <c:v>Offaly</c:v>
                </c:pt>
                <c:pt idx="7">
                  <c:v>Carlow</c:v>
                </c:pt>
                <c:pt idx="8">
                  <c:v>Westmeath</c:v>
                </c:pt>
                <c:pt idx="9">
                  <c:v>Kildare</c:v>
                </c:pt>
                <c:pt idx="10">
                  <c:v>Donegal</c:v>
                </c:pt>
                <c:pt idx="11">
                  <c:v>Wexford</c:v>
                </c:pt>
                <c:pt idx="12">
                  <c:v>Roscommon</c:v>
                </c:pt>
                <c:pt idx="13">
                  <c:v>Louth</c:v>
                </c:pt>
                <c:pt idx="14">
                  <c:v>Wicklow</c:v>
                </c:pt>
                <c:pt idx="15">
                  <c:v>Sligo</c:v>
                </c:pt>
                <c:pt idx="16">
                  <c:v>Dublin</c:v>
                </c:pt>
                <c:pt idx="17">
                  <c:v>Kilkenny</c:v>
                </c:pt>
                <c:pt idx="18">
                  <c:v>Clare</c:v>
                </c:pt>
                <c:pt idx="19">
                  <c:v>Tipperary</c:v>
                </c:pt>
                <c:pt idx="20">
                  <c:v>Cork</c:v>
                </c:pt>
                <c:pt idx="21">
                  <c:v>Limerick</c:v>
                </c:pt>
                <c:pt idx="22">
                  <c:v>Mayo</c:v>
                </c:pt>
                <c:pt idx="23">
                  <c:v>Kerry</c:v>
                </c:pt>
                <c:pt idx="24">
                  <c:v>Galway</c:v>
                </c:pt>
                <c:pt idx="25">
                  <c:v>Meath</c:v>
                </c:pt>
              </c:strCache>
            </c:strRef>
          </c:cat>
          <c:val>
            <c:numRef>
              <c:f>'8.5'!$C$5:$C$30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20</c:v>
                </c:pt>
                <c:pt idx="13">
                  <c:v>23</c:v>
                </c:pt>
                <c:pt idx="14">
                  <c:v>25</c:v>
                </c:pt>
                <c:pt idx="15">
                  <c:v>28</c:v>
                </c:pt>
                <c:pt idx="16">
                  <c:v>30</c:v>
                </c:pt>
                <c:pt idx="17">
                  <c:v>34</c:v>
                </c:pt>
                <c:pt idx="18">
                  <c:v>36</c:v>
                </c:pt>
                <c:pt idx="19">
                  <c:v>43</c:v>
                </c:pt>
                <c:pt idx="20">
                  <c:v>50</c:v>
                </c:pt>
                <c:pt idx="21">
                  <c:v>51</c:v>
                </c:pt>
                <c:pt idx="22">
                  <c:v>51</c:v>
                </c:pt>
                <c:pt idx="23">
                  <c:v>70</c:v>
                </c:pt>
                <c:pt idx="24">
                  <c:v>73</c:v>
                </c:pt>
                <c:pt idx="25">
                  <c:v>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6768512"/>
        <c:axId val="286790784"/>
      </c:barChart>
      <c:catAx>
        <c:axId val="286768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790784"/>
        <c:crosses val="autoZero"/>
        <c:auto val="1"/>
        <c:lblAlgn val="ctr"/>
        <c:lblOffset val="100"/>
        <c:noMultiLvlLbl val="0"/>
      </c:catAx>
      <c:valAx>
        <c:axId val="286790784"/>
        <c:scaling>
          <c:orientation val="minMax"/>
          <c:max val="80"/>
        </c:scaling>
        <c:delete val="0"/>
        <c:axPos val="b"/>
        <c:numFmt formatCode="General" sourceLinked="1"/>
        <c:majorTickMark val="none"/>
        <c:minorTickMark val="none"/>
        <c:tickLblPos val="nextTo"/>
        <c:crossAx val="28676851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'8.6'!$B$4:$B$29</c:f>
              <c:strCache>
                <c:ptCount val="26"/>
                <c:pt idx="0">
                  <c:v>Leitrim</c:v>
                </c:pt>
                <c:pt idx="1">
                  <c:v>Donegal</c:v>
                </c:pt>
                <c:pt idx="2">
                  <c:v>Cavan</c:v>
                </c:pt>
                <c:pt idx="3">
                  <c:v>Longford</c:v>
                </c:pt>
                <c:pt idx="4">
                  <c:v>Mayo</c:v>
                </c:pt>
                <c:pt idx="5">
                  <c:v>Roscommon</c:v>
                </c:pt>
                <c:pt idx="6">
                  <c:v>Monaghan</c:v>
                </c:pt>
                <c:pt idx="7">
                  <c:v>Carlow</c:v>
                </c:pt>
                <c:pt idx="8">
                  <c:v>Sligo</c:v>
                </c:pt>
                <c:pt idx="9">
                  <c:v>Westmeath</c:v>
                </c:pt>
                <c:pt idx="10">
                  <c:v>Wicklow</c:v>
                </c:pt>
                <c:pt idx="11">
                  <c:v>Clare</c:v>
                </c:pt>
                <c:pt idx="12">
                  <c:v>Laois</c:v>
                </c:pt>
                <c:pt idx="13">
                  <c:v>Kilkenny</c:v>
                </c:pt>
                <c:pt idx="14">
                  <c:v>Kerry</c:v>
                </c:pt>
                <c:pt idx="15">
                  <c:v>Kildare</c:v>
                </c:pt>
                <c:pt idx="16">
                  <c:v>Galway</c:v>
                </c:pt>
                <c:pt idx="17">
                  <c:v>Offaly</c:v>
                </c:pt>
                <c:pt idx="18">
                  <c:v>Wexford</c:v>
                </c:pt>
                <c:pt idx="19">
                  <c:v>Meath</c:v>
                </c:pt>
                <c:pt idx="20">
                  <c:v>Louth</c:v>
                </c:pt>
                <c:pt idx="21">
                  <c:v>Waterford</c:v>
                </c:pt>
                <c:pt idx="22">
                  <c:v>Limerick</c:v>
                </c:pt>
                <c:pt idx="23">
                  <c:v>Tipperary</c:v>
                </c:pt>
                <c:pt idx="24">
                  <c:v>Cork</c:v>
                </c:pt>
                <c:pt idx="25">
                  <c:v>Dublin</c:v>
                </c:pt>
              </c:strCache>
            </c:strRef>
          </c:cat>
          <c:val>
            <c:numRef>
              <c:f>'8.6'!$C$4:$C$29</c:f>
              <c:numCache>
                <c:formatCode>_-* #,##0_-;\-* #,##0_-;_-* "-"??_-;_-@_-</c:formatCode>
                <c:ptCount val="26"/>
                <c:pt idx="0">
                  <c:v>302</c:v>
                </c:pt>
                <c:pt idx="1">
                  <c:v>419</c:v>
                </c:pt>
                <c:pt idx="2">
                  <c:v>423</c:v>
                </c:pt>
                <c:pt idx="3">
                  <c:v>536</c:v>
                </c:pt>
                <c:pt idx="4">
                  <c:v>545</c:v>
                </c:pt>
                <c:pt idx="5">
                  <c:v>568</c:v>
                </c:pt>
                <c:pt idx="6">
                  <c:v>646</c:v>
                </c:pt>
                <c:pt idx="7">
                  <c:v>665</c:v>
                </c:pt>
                <c:pt idx="8">
                  <c:v>699</c:v>
                </c:pt>
                <c:pt idx="9">
                  <c:v>722</c:v>
                </c:pt>
                <c:pt idx="10">
                  <c:v>780</c:v>
                </c:pt>
                <c:pt idx="11">
                  <c:v>848</c:v>
                </c:pt>
                <c:pt idx="12">
                  <c:v>927</c:v>
                </c:pt>
                <c:pt idx="13">
                  <c:v>1150</c:v>
                </c:pt>
                <c:pt idx="14">
                  <c:v>1173</c:v>
                </c:pt>
                <c:pt idx="15">
                  <c:v>1297</c:v>
                </c:pt>
                <c:pt idx="16">
                  <c:v>1398</c:v>
                </c:pt>
                <c:pt idx="17">
                  <c:v>1413</c:v>
                </c:pt>
                <c:pt idx="18">
                  <c:v>1417</c:v>
                </c:pt>
                <c:pt idx="19">
                  <c:v>1422</c:v>
                </c:pt>
                <c:pt idx="20">
                  <c:v>1486</c:v>
                </c:pt>
                <c:pt idx="21">
                  <c:v>1854</c:v>
                </c:pt>
                <c:pt idx="22">
                  <c:v>2030</c:v>
                </c:pt>
                <c:pt idx="23">
                  <c:v>2499</c:v>
                </c:pt>
                <c:pt idx="24">
                  <c:v>4010</c:v>
                </c:pt>
                <c:pt idx="25">
                  <c:v>12321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6815744"/>
        <c:axId val="286817280"/>
      </c:barChart>
      <c:catAx>
        <c:axId val="286815744"/>
        <c:scaling>
          <c:orientation val="minMax"/>
        </c:scaling>
        <c:delete val="0"/>
        <c:axPos val="l"/>
        <c:majorTickMark val="none"/>
        <c:minorTickMark val="none"/>
        <c:tickLblPos val="nextTo"/>
        <c:crossAx val="286817280"/>
        <c:crosses val="autoZero"/>
        <c:auto val="1"/>
        <c:lblAlgn val="ctr"/>
        <c:lblOffset val="100"/>
        <c:noMultiLvlLbl val="0"/>
      </c:catAx>
      <c:valAx>
        <c:axId val="286817280"/>
        <c:scaling>
          <c:orientation val="minMax"/>
          <c:max val="14000"/>
        </c:scaling>
        <c:delete val="0"/>
        <c:axPos val="b"/>
        <c:numFmt formatCode="#,##0" sourceLinked="0"/>
        <c:majorTickMark val="none"/>
        <c:minorTickMark val="none"/>
        <c:tickLblPos val="nextTo"/>
        <c:crossAx val="286815744"/>
        <c:crosses val="autoZero"/>
        <c:crossBetween val="between"/>
        <c:majorUnit val="2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'9.2'!$C$4</c:f>
              <c:strCache>
                <c:ptCount val="1"/>
                <c:pt idx="0">
                  <c:v>Energy</c:v>
                </c:pt>
              </c:strCache>
            </c:strRef>
          </c:tx>
          <c:invertIfNegative val="0"/>
          <c:cat>
            <c:strRef>
              <c:f>'9.2'!$B$5:$B$32</c:f>
              <c:strCache>
                <c:ptCount val="28"/>
                <c:pt idx="0">
                  <c:v>France</c:v>
                </c:pt>
                <c:pt idx="1">
                  <c:v>Belgium</c:v>
                </c:pt>
                <c:pt idx="2">
                  <c:v>Spain</c:v>
                </c:pt>
                <c:pt idx="3">
                  <c:v>Germany</c:v>
                </c:pt>
                <c:pt idx="4">
                  <c:v>Austria</c:v>
                </c:pt>
                <c:pt idx="5">
                  <c:v>Sweden</c:v>
                </c:pt>
                <c:pt idx="6">
                  <c:v>EU</c:v>
                </c:pt>
                <c:pt idx="7">
                  <c:v>Luxembourg</c:v>
                </c:pt>
                <c:pt idx="8">
                  <c:v>Latvia</c:v>
                </c:pt>
                <c:pt idx="9">
                  <c:v>Lithuania</c:v>
                </c:pt>
                <c:pt idx="10">
                  <c:v>Slovakia</c:v>
                </c:pt>
                <c:pt idx="11">
                  <c:v>Portugal</c:v>
                </c:pt>
                <c:pt idx="12">
                  <c:v>Hungary</c:v>
                </c:pt>
                <c:pt idx="13">
                  <c:v>Czech Republic</c:v>
                </c:pt>
                <c:pt idx="14">
                  <c:v>Italy</c:v>
                </c:pt>
                <c:pt idx="15">
                  <c:v>Romania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Cyprus</c:v>
                </c:pt>
                <c:pt idx="19">
                  <c:v>Poland</c:v>
                </c:pt>
                <c:pt idx="20">
                  <c:v>Greece</c:v>
                </c:pt>
                <c:pt idx="21">
                  <c:v>Denmark</c:v>
                </c:pt>
                <c:pt idx="22">
                  <c:v>Estonia</c:v>
                </c:pt>
                <c:pt idx="23">
                  <c:v>Malta</c:v>
                </c:pt>
                <c:pt idx="24">
                  <c:v>Ireland</c:v>
                </c:pt>
                <c:pt idx="25">
                  <c:v>Netherlands</c:v>
                </c:pt>
                <c:pt idx="26">
                  <c:v>Slovenia</c:v>
                </c:pt>
                <c:pt idx="27">
                  <c:v>Bulgaria</c:v>
                </c:pt>
              </c:strCache>
            </c:strRef>
          </c:cat>
          <c:val>
            <c:numRef>
              <c:f>'9.2'!$C$5:$C$32</c:f>
              <c:numCache>
                <c:formatCode>0%</c:formatCode>
                <c:ptCount val="28"/>
                <c:pt idx="0">
                  <c:v>3.1233516386486939E-2</c:v>
                </c:pt>
                <c:pt idx="1">
                  <c:v>2.6646531000121276E-2</c:v>
                </c:pt>
                <c:pt idx="2">
                  <c:v>3.7960831994441793E-2</c:v>
                </c:pt>
                <c:pt idx="3">
                  <c:v>4.3489965282290252E-2</c:v>
                </c:pt>
                <c:pt idx="4">
                  <c:v>3.6470661852768649E-2</c:v>
                </c:pt>
                <c:pt idx="5">
                  <c:v>4.516837233143052E-2</c:v>
                </c:pt>
                <c:pt idx="6">
                  <c:v>4.4468645966020952E-2</c:v>
                </c:pt>
                <c:pt idx="7">
                  <c:v>5.5980642699383666E-2</c:v>
                </c:pt>
                <c:pt idx="8">
                  <c:v>4.7706174862774585E-2</c:v>
                </c:pt>
                <c:pt idx="9">
                  <c:v>5.6869337095743031E-2</c:v>
                </c:pt>
                <c:pt idx="10">
                  <c:v>5.346649548170461E-2</c:v>
                </c:pt>
                <c:pt idx="11">
                  <c:v>4.8637474485190992E-2</c:v>
                </c:pt>
                <c:pt idx="12">
                  <c:v>4.8162113195657025E-2</c:v>
                </c:pt>
                <c:pt idx="13">
                  <c:v>6.2507349139660717E-2</c:v>
                </c:pt>
                <c:pt idx="14">
                  <c:v>5.2726361163616245E-2</c:v>
                </c:pt>
                <c:pt idx="15">
                  <c:v>6.0380588186598229E-2</c:v>
                </c:pt>
                <c:pt idx="16">
                  <c:v>4.7060896118386285E-2</c:v>
                </c:pt>
                <c:pt idx="17">
                  <c:v>5.1294718360611773E-2</c:v>
                </c:pt>
                <c:pt idx="18">
                  <c:v>5.4060540125431975E-2</c:v>
                </c:pt>
                <c:pt idx="19">
                  <c:v>6.6292969824800346E-2</c:v>
                </c:pt>
                <c:pt idx="20">
                  <c:v>5.9364017445060764E-2</c:v>
                </c:pt>
                <c:pt idx="21">
                  <c:v>4.4741304430866428E-2</c:v>
                </c:pt>
                <c:pt idx="22">
                  <c:v>7.4995604009143665E-2</c:v>
                </c:pt>
                <c:pt idx="23">
                  <c:v>4.525520006682817E-2</c:v>
                </c:pt>
                <c:pt idx="24">
                  <c:v>5.4115605321177686E-2</c:v>
                </c:pt>
                <c:pt idx="25">
                  <c:v>4.8889693103346704E-2</c:v>
                </c:pt>
                <c:pt idx="26">
                  <c:v>8.1879284950617942E-2</c:v>
                </c:pt>
                <c:pt idx="27">
                  <c:v>8.9896927704857313E-2</c:v>
                </c:pt>
              </c:numCache>
            </c:numRef>
          </c:val>
        </c:ser>
        <c:ser>
          <c:idx val="1"/>
          <c:order val="1"/>
          <c:tx>
            <c:strRef>
              <c:f>'9.2'!$D$4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strRef>
              <c:f>'9.2'!$B$5:$B$32</c:f>
              <c:strCache>
                <c:ptCount val="28"/>
                <c:pt idx="0">
                  <c:v>France</c:v>
                </c:pt>
                <c:pt idx="1">
                  <c:v>Belgium</c:v>
                </c:pt>
                <c:pt idx="2">
                  <c:v>Spain</c:v>
                </c:pt>
                <c:pt idx="3">
                  <c:v>Germany</c:v>
                </c:pt>
                <c:pt idx="4">
                  <c:v>Austria</c:v>
                </c:pt>
                <c:pt idx="5">
                  <c:v>Sweden</c:v>
                </c:pt>
                <c:pt idx="6">
                  <c:v>EU</c:v>
                </c:pt>
                <c:pt idx="7">
                  <c:v>Luxembourg</c:v>
                </c:pt>
                <c:pt idx="8">
                  <c:v>Latvia</c:v>
                </c:pt>
                <c:pt idx="9">
                  <c:v>Lithuania</c:v>
                </c:pt>
                <c:pt idx="10">
                  <c:v>Slovakia</c:v>
                </c:pt>
                <c:pt idx="11">
                  <c:v>Portugal</c:v>
                </c:pt>
                <c:pt idx="12">
                  <c:v>Hungary</c:v>
                </c:pt>
                <c:pt idx="13">
                  <c:v>Czech Republic</c:v>
                </c:pt>
                <c:pt idx="14">
                  <c:v>Italy</c:v>
                </c:pt>
                <c:pt idx="15">
                  <c:v>Romania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Cyprus</c:v>
                </c:pt>
                <c:pt idx="19">
                  <c:v>Poland</c:v>
                </c:pt>
                <c:pt idx="20">
                  <c:v>Greece</c:v>
                </c:pt>
                <c:pt idx="21">
                  <c:v>Denmark</c:v>
                </c:pt>
                <c:pt idx="22">
                  <c:v>Estonia</c:v>
                </c:pt>
                <c:pt idx="23">
                  <c:v>Malta</c:v>
                </c:pt>
                <c:pt idx="24">
                  <c:v>Ireland</c:v>
                </c:pt>
                <c:pt idx="25">
                  <c:v>Netherlands</c:v>
                </c:pt>
                <c:pt idx="26">
                  <c:v>Slovenia</c:v>
                </c:pt>
                <c:pt idx="27">
                  <c:v>Bulgaria</c:v>
                </c:pt>
              </c:strCache>
            </c:strRef>
          </c:cat>
          <c:val>
            <c:numRef>
              <c:f>'9.2'!$D$5:$D$32</c:f>
              <c:numCache>
                <c:formatCode>0%</c:formatCode>
                <c:ptCount val="28"/>
                <c:pt idx="0">
                  <c:v>5.0861101611845219E-3</c:v>
                </c:pt>
                <c:pt idx="1">
                  <c:v>1.549327675853426E-2</c:v>
                </c:pt>
                <c:pt idx="2">
                  <c:v>7.7843878008887349E-3</c:v>
                </c:pt>
                <c:pt idx="3">
                  <c:v>8.7295546107717722E-3</c:v>
                </c:pt>
                <c:pt idx="4">
                  <c:v>1.7523578350264926E-2</c:v>
                </c:pt>
                <c:pt idx="5">
                  <c:v>9.8160970651759612E-3</c:v>
                </c:pt>
                <c:pt idx="6">
                  <c:v>1.2285590239252841E-2</c:v>
                </c:pt>
                <c:pt idx="7">
                  <c:v>3.576590848645336E-3</c:v>
                </c:pt>
                <c:pt idx="8">
                  <c:v>1.0573933346054979E-2</c:v>
                </c:pt>
                <c:pt idx="9">
                  <c:v>1.6963911730341042E-3</c:v>
                </c:pt>
                <c:pt idx="10">
                  <c:v>6.8297861833983512E-3</c:v>
                </c:pt>
                <c:pt idx="11">
                  <c:v>1.3534477970479193E-2</c:v>
                </c:pt>
                <c:pt idx="12">
                  <c:v>1.0774199477477714E-2</c:v>
                </c:pt>
                <c:pt idx="13">
                  <c:v>3.8926642987660914E-3</c:v>
                </c:pt>
                <c:pt idx="14">
                  <c:v>1.4640288598958093E-2</c:v>
                </c:pt>
                <c:pt idx="15">
                  <c:v>5.7422030426759734E-3</c:v>
                </c:pt>
                <c:pt idx="16">
                  <c:v>2.0905514122966703E-2</c:v>
                </c:pt>
                <c:pt idx="17">
                  <c:v>1.7087346588861289E-2</c:v>
                </c:pt>
                <c:pt idx="18">
                  <c:v>2.2270574683220273E-2</c:v>
                </c:pt>
                <c:pt idx="19">
                  <c:v>5.9349857866635896E-3</c:v>
                </c:pt>
                <c:pt idx="20">
                  <c:v>1.8588305034509041E-2</c:v>
                </c:pt>
                <c:pt idx="21">
                  <c:v>2.9290569772984321E-2</c:v>
                </c:pt>
                <c:pt idx="22">
                  <c:v>1.8990680499384562E-3</c:v>
                </c:pt>
                <c:pt idx="23">
                  <c:v>3.6412998078690174E-2</c:v>
                </c:pt>
                <c:pt idx="24">
                  <c:v>3.147729202631333E-2</c:v>
                </c:pt>
                <c:pt idx="25">
                  <c:v>2.7933360545706266E-2</c:v>
                </c:pt>
                <c:pt idx="26">
                  <c:v>1.0753403661973939E-2</c:v>
                </c:pt>
                <c:pt idx="27">
                  <c:v>9.4065890387447035E-3</c:v>
                </c:pt>
              </c:numCache>
            </c:numRef>
          </c:val>
        </c:ser>
        <c:ser>
          <c:idx val="2"/>
          <c:order val="2"/>
          <c:tx>
            <c:strRef>
              <c:f>'9.2'!$E$4</c:f>
              <c:strCache>
                <c:ptCount val="1"/>
                <c:pt idx="0">
                  <c:v>Pollution/Resource</c:v>
                </c:pt>
              </c:strCache>
            </c:strRef>
          </c:tx>
          <c:invertIfNegative val="0"/>
          <c:cat>
            <c:strRef>
              <c:f>'9.2'!$B$5:$B$32</c:f>
              <c:strCache>
                <c:ptCount val="28"/>
                <c:pt idx="0">
                  <c:v>France</c:v>
                </c:pt>
                <c:pt idx="1">
                  <c:v>Belgium</c:v>
                </c:pt>
                <c:pt idx="2">
                  <c:v>Spain</c:v>
                </c:pt>
                <c:pt idx="3">
                  <c:v>Germany</c:v>
                </c:pt>
                <c:pt idx="4">
                  <c:v>Austria</c:v>
                </c:pt>
                <c:pt idx="5">
                  <c:v>Sweden</c:v>
                </c:pt>
                <c:pt idx="6">
                  <c:v>EU</c:v>
                </c:pt>
                <c:pt idx="7">
                  <c:v>Luxembourg</c:v>
                </c:pt>
                <c:pt idx="8">
                  <c:v>Latvia</c:v>
                </c:pt>
                <c:pt idx="9">
                  <c:v>Lithuania</c:v>
                </c:pt>
                <c:pt idx="10">
                  <c:v>Slovakia</c:v>
                </c:pt>
                <c:pt idx="11">
                  <c:v>Portugal</c:v>
                </c:pt>
                <c:pt idx="12">
                  <c:v>Hungary</c:v>
                </c:pt>
                <c:pt idx="13">
                  <c:v>Czech Republic</c:v>
                </c:pt>
                <c:pt idx="14">
                  <c:v>Italy</c:v>
                </c:pt>
                <c:pt idx="15">
                  <c:v>Romania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Cyprus</c:v>
                </c:pt>
                <c:pt idx="19">
                  <c:v>Poland</c:v>
                </c:pt>
                <c:pt idx="20">
                  <c:v>Greece</c:v>
                </c:pt>
                <c:pt idx="21">
                  <c:v>Denmark</c:v>
                </c:pt>
                <c:pt idx="22">
                  <c:v>Estonia</c:v>
                </c:pt>
                <c:pt idx="23">
                  <c:v>Malta</c:v>
                </c:pt>
                <c:pt idx="24">
                  <c:v>Ireland</c:v>
                </c:pt>
                <c:pt idx="25">
                  <c:v>Netherlands</c:v>
                </c:pt>
                <c:pt idx="26">
                  <c:v>Slovenia</c:v>
                </c:pt>
                <c:pt idx="27">
                  <c:v>Bulgaria</c:v>
                </c:pt>
              </c:strCache>
            </c:strRef>
          </c:cat>
          <c:val>
            <c:numRef>
              <c:f>'9.2'!$E$5:$E$32</c:f>
              <c:numCache>
                <c:formatCode>0%</c:formatCode>
                <c:ptCount val="28"/>
                <c:pt idx="0">
                  <c:v>2.7102165416903303E-3</c:v>
                </c:pt>
                <c:pt idx="1">
                  <c:v>2.8381543191724661E-3</c:v>
                </c:pt>
                <c:pt idx="2">
                  <c:v>1.013215221387526E-3</c:v>
                </c:pt>
                <c:pt idx="3">
                  <c:v>1.6244917661474483E-3</c:v>
                </c:pt>
                <c:pt idx="4">
                  <c:v>4.6028897940414188E-4</c:v>
                </c:pt>
                <c:pt idx="5">
                  <c:v>6.9772714328898309E-4</c:v>
                </c:pt>
                <c:pt idx="6">
                  <c:v>2.5372708240877445E-3</c:v>
                </c:pt>
                <c:pt idx="7">
                  <c:v>4.8971426589114128E-4</c:v>
                </c:pt>
                <c:pt idx="8">
                  <c:v>2.0653967470001229E-3</c:v>
                </c:pt>
                <c:pt idx="9">
                  <c:v>1.8540155640307753E-3</c:v>
                </c:pt>
                <c:pt idx="10">
                  <c:v>1.1727815910325416E-3</c:v>
                </c:pt>
                <c:pt idx="11">
                  <c:v>2.456017329241707E-4</c:v>
                </c:pt>
                <c:pt idx="12">
                  <c:v>5.9438879334112304E-3</c:v>
                </c:pt>
                <c:pt idx="13">
                  <c:v>7.1018352784833988E-4</c:v>
                </c:pt>
                <c:pt idx="14">
                  <c:v>7.1602277442257161E-4</c:v>
                </c:pt>
                <c:pt idx="15">
                  <c:v>1.9875932310206611E-3</c:v>
                </c:pt>
                <c:pt idx="16">
                  <c:v>1.4328498443831111E-3</c:v>
                </c:pt>
                <c:pt idx="17">
                  <c:v>2.3729515007525708E-3</c:v>
                </c:pt>
                <c:pt idx="18">
                  <c:v>0</c:v>
                </c:pt>
                <c:pt idx="19">
                  <c:v>5.2774525569884989E-3</c:v>
                </c:pt>
                <c:pt idx="20">
                  <c:v>0</c:v>
                </c:pt>
                <c:pt idx="21">
                  <c:v>4.8796164200645394E-3</c:v>
                </c:pt>
                <c:pt idx="22">
                  <c:v>8.2468788464919989E-3</c:v>
                </c:pt>
                <c:pt idx="23">
                  <c:v>3.6296048784562693E-3</c:v>
                </c:pt>
                <c:pt idx="24">
                  <c:v>1.4071026525089836E-3</c:v>
                </c:pt>
                <c:pt idx="25">
                  <c:v>1.2889406952621014E-2</c:v>
                </c:pt>
                <c:pt idx="26">
                  <c:v>8.1530881550320369E-3</c:v>
                </c:pt>
                <c:pt idx="27">
                  <c:v>1.8256714152792709E-3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852032"/>
        <c:axId val="287853568"/>
      </c:barChart>
      <c:catAx>
        <c:axId val="287852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853568"/>
        <c:crosses val="autoZero"/>
        <c:auto val="1"/>
        <c:lblAlgn val="ctr"/>
        <c:lblOffset val="100"/>
        <c:noMultiLvlLbl val="0"/>
      </c:catAx>
      <c:valAx>
        <c:axId val="287853568"/>
        <c:scaling>
          <c:orientation val="minMax"/>
          <c:max val="0.1100000000000000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% of total tax revenue</a:t>
                </a:r>
              </a:p>
            </c:rich>
          </c:tx>
          <c:layout>
            <c:manualLayout>
              <c:xMode val="edge"/>
              <c:yMode val="edge"/>
              <c:x val="0.69780811365970563"/>
              <c:y val="6.7503545473086681E-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287852032"/>
        <c:crosses val="autoZero"/>
        <c:crossBetween val="between"/>
        <c:majorUnit val="1.0000000000000002E-2"/>
      </c:valAx>
    </c:plotArea>
    <c:legend>
      <c:legendPos val="b"/>
      <c:layout>
        <c:manualLayout>
          <c:xMode val="edge"/>
          <c:yMode val="edge"/>
          <c:x val="2.892035004352635E-2"/>
          <c:y val="0.95093712593216384"/>
          <c:w val="0.95545912122580701"/>
          <c:h val="3.49410748468331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'9.8'!$B$4:$B$31</c:f>
              <c:strCache>
                <c:ptCount val="28"/>
                <c:pt idx="0">
                  <c:v>Bulgaria</c:v>
                </c:pt>
                <c:pt idx="1">
                  <c:v>Romania</c:v>
                </c:pt>
                <c:pt idx="2">
                  <c:v>Estonia</c:v>
                </c:pt>
                <c:pt idx="3">
                  <c:v>Latvia</c:v>
                </c:pt>
                <c:pt idx="4">
                  <c:v>Poland</c:v>
                </c:pt>
                <c:pt idx="5">
                  <c:v>Lithuania</c:v>
                </c:pt>
                <c:pt idx="6">
                  <c:v>Slovakia</c:v>
                </c:pt>
                <c:pt idx="7">
                  <c:v>Czech Republic</c:v>
                </c:pt>
                <c:pt idx="8">
                  <c:v>Portugal</c:v>
                </c:pt>
                <c:pt idx="9">
                  <c:v>Cyprus</c:v>
                </c:pt>
                <c:pt idx="10">
                  <c:v>Finland</c:v>
                </c:pt>
                <c:pt idx="11">
                  <c:v>Hungary</c:v>
                </c:pt>
                <c:pt idx="12">
                  <c:v>Slovenia</c:v>
                </c:pt>
                <c:pt idx="13">
                  <c:v>Ireland</c:v>
                </c:pt>
                <c:pt idx="14">
                  <c:v>Greece</c:v>
                </c:pt>
                <c:pt idx="15">
                  <c:v>Austria</c:v>
                </c:pt>
                <c:pt idx="16">
                  <c:v>Belgium</c:v>
                </c:pt>
                <c:pt idx="17">
                  <c:v>EU </c:v>
                </c:pt>
                <c:pt idx="18">
                  <c:v>Sweden</c:v>
                </c:pt>
                <c:pt idx="19">
                  <c:v>Denmark</c:v>
                </c:pt>
                <c:pt idx="20">
                  <c:v>Germany</c:v>
                </c:pt>
                <c:pt idx="21">
                  <c:v>Spain</c:v>
                </c:pt>
                <c:pt idx="22">
                  <c:v>Italy</c:v>
                </c:pt>
                <c:pt idx="23">
                  <c:v>France</c:v>
                </c:pt>
                <c:pt idx="24">
                  <c:v>Malta</c:v>
                </c:pt>
                <c:pt idx="25">
                  <c:v>Netherlands</c:v>
                </c:pt>
                <c:pt idx="26">
                  <c:v>United Kingdom</c:v>
                </c:pt>
                <c:pt idx="27">
                  <c:v>Luxembourg</c:v>
                </c:pt>
              </c:strCache>
            </c:strRef>
          </c:cat>
          <c:val>
            <c:numRef>
              <c:f>'9.8'!$C$4:$C$31</c:f>
              <c:numCache>
                <c:formatCode>0.0</c:formatCode>
                <c:ptCount val="28"/>
                <c:pt idx="0">
                  <c:v>0.2</c:v>
                </c:pt>
                <c:pt idx="1">
                  <c:v>0.21</c:v>
                </c:pt>
                <c:pt idx="2">
                  <c:v>0.28000000000000003</c:v>
                </c:pt>
                <c:pt idx="3">
                  <c:v>0.32</c:v>
                </c:pt>
                <c:pt idx="4">
                  <c:v>0.4</c:v>
                </c:pt>
                <c:pt idx="5">
                  <c:v>0.56000000000000005</c:v>
                </c:pt>
                <c:pt idx="6">
                  <c:v>0.67</c:v>
                </c:pt>
                <c:pt idx="7">
                  <c:v>0.69</c:v>
                </c:pt>
                <c:pt idx="8">
                  <c:v>0.8</c:v>
                </c:pt>
                <c:pt idx="9">
                  <c:v>0.83</c:v>
                </c:pt>
                <c:pt idx="10">
                  <c:v>0.84</c:v>
                </c:pt>
                <c:pt idx="11">
                  <c:v>0.9</c:v>
                </c:pt>
                <c:pt idx="12">
                  <c:v>1.07</c:v>
                </c:pt>
                <c:pt idx="13">
                  <c:v>1.34</c:v>
                </c:pt>
                <c:pt idx="14">
                  <c:v>1.43</c:v>
                </c:pt>
                <c:pt idx="15">
                  <c:v>1.43</c:v>
                </c:pt>
                <c:pt idx="16">
                  <c:v>1.49</c:v>
                </c:pt>
                <c:pt idx="17">
                  <c:v>1.58</c:v>
                </c:pt>
                <c:pt idx="18">
                  <c:v>1.58</c:v>
                </c:pt>
                <c:pt idx="19">
                  <c:v>1.79</c:v>
                </c:pt>
                <c:pt idx="20">
                  <c:v>1.8</c:v>
                </c:pt>
                <c:pt idx="21">
                  <c:v>1.84</c:v>
                </c:pt>
                <c:pt idx="22">
                  <c:v>2.2200000000000002</c:v>
                </c:pt>
                <c:pt idx="23">
                  <c:v>2.25</c:v>
                </c:pt>
                <c:pt idx="24">
                  <c:v>2.52</c:v>
                </c:pt>
                <c:pt idx="25">
                  <c:v>2.89</c:v>
                </c:pt>
                <c:pt idx="26">
                  <c:v>3.13</c:v>
                </c:pt>
                <c:pt idx="27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74432"/>
        <c:axId val="287462528"/>
      </c:barChart>
      <c:catAx>
        <c:axId val="2878744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462528"/>
        <c:crosses val="autoZero"/>
        <c:auto val="1"/>
        <c:lblAlgn val="ctr"/>
        <c:lblOffset val="100"/>
        <c:noMultiLvlLbl val="0"/>
      </c:catAx>
      <c:valAx>
        <c:axId val="287462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€ per kg</a:t>
                </a:r>
              </a:p>
            </c:rich>
          </c:tx>
          <c:layout>
            <c:manualLayout>
              <c:xMode val="edge"/>
              <c:yMode val="edge"/>
              <c:x val="0.89676202974628172"/>
              <c:y val="3.7266695829687689E-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28787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72602108946909"/>
          <c:y val="3.7002771614426069E-2"/>
          <c:w val="0.72859280747801258"/>
          <c:h val="0.8952656459081441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2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'9.12'!$B$4:$B$29</c:f>
              <c:strCache>
                <c:ptCount val="26"/>
                <c:pt idx="0">
                  <c:v>Romania</c:v>
                </c:pt>
                <c:pt idx="1">
                  <c:v>Austria</c:v>
                </c:pt>
                <c:pt idx="2">
                  <c:v>Slovenia</c:v>
                </c:pt>
                <c:pt idx="3">
                  <c:v>Czech Republic</c:v>
                </c:pt>
                <c:pt idx="4">
                  <c:v>Hungary</c:v>
                </c:pt>
                <c:pt idx="5">
                  <c:v>Slovakia</c:v>
                </c:pt>
                <c:pt idx="6">
                  <c:v>Bulgaria</c:v>
                </c:pt>
                <c:pt idx="7">
                  <c:v>Cyprus</c:v>
                </c:pt>
                <c:pt idx="8">
                  <c:v>Belgium</c:v>
                </c:pt>
                <c:pt idx="9">
                  <c:v>Germany </c:v>
                </c:pt>
                <c:pt idx="10">
                  <c:v>Italy</c:v>
                </c:pt>
                <c:pt idx="11">
                  <c:v>Poland</c:v>
                </c:pt>
                <c:pt idx="12">
                  <c:v>Malta</c:v>
                </c:pt>
                <c:pt idx="13">
                  <c:v>Greece</c:v>
                </c:pt>
                <c:pt idx="14">
                  <c:v>France</c:v>
                </c:pt>
                <c:pt idx="15">
                  <c:v>United Kingdom</c:v>
                </c:pt>
                <c:pt idx="16">
                  <c:v>Spain</c:v>
                </c:pt>
                <c:pt idx="17">
                  <c:v>Sweden</c:v>
                </c:pt>
                <c:pt idx="18">
                  <c:v>Portugal</c:v>
                </c:pt>
                <c:pt idx="19">
                  <c:v>Netherlands</c:v>
                </c:pt>
                <c:pt idx="20">
                  <c:v>Finland</c:v>
                </c:pt>
                <c:pt idx="21">
                  <c:v>Ireland</c:v>
                </c:pt>
                <c:pt idx="22">
                  <c:v>Lithuania</c:v>
                </c:pt>
                <c:pt idx="23">
                  <c:v>Estonia</c:v>
                </c:pt>
                <c:pt idx="24">
                  <c:v>Latvia</c:v>
                </c:pt>
                <c:pt idx="25">
                  <c:v>Denmark</c:v>
                </c:pt>
              </c:strCache>
            </c:strRef>
          </c:cat>
          <c:val>
            <c:numRef>
              <c:f>'9.12'!$C$4:$C$29</c:f>
              <c:numCache>
                <c:formatCode>_-* #,##0.0\ _z_ł_-;\-* #,##0.0\ _z_ł_-;_-* "-"??\ _z_ł_-;_-@_-</c:formatCode>
                <c:ptCount val="26"/>
                <c:pt idx="0">
                  <c:v>2.672174098760768E-2</c:v>
                </c:pt>
                <c:pt idx="1">
                  <c:v>4.1789597733332219E-2</c:v>
                </c:pt>
                <c:pt idx="2">
                  <c:v>0.34979391835352636</c:v>
                </c:pt>
                <c:pt idx="3">
                  <c:v>0.38137702531272916</c:v>
                </c:pt>
                <c:pt idx="4">
                  <c:v>0.62071089371584143</c:v>
                </c:pt>
                <c:pt idx="5">
                  <c:v>0.78554902451225617</c:v>
                </c:pt>
                <c:pt idx="6">
                  <c:v>1.2222910067987549</c:v>
                </c:pt>
                <c:pt idx="7">
                  <c:v>1.3491707182390944</c:v>
                </c:pt>
                <c:pt idx="8">
                  <c:v>2.0001171714804618</c:v>
                </c:pt>
                <c:pt idx="9">
                  <c:v>2.828316393105335</c:v>
                </c:pt>
                <c:pt idx="10">
                  <c:v>3.5800966245748511</c:v>
                </c:pt>
                <c:pt idx="11">
                  <c:v>4.5566444335445064</c:v>
                </c:pt>
                <c:pt idx="12">
                  <c:v>4.5982957566351974</c:v>
                </c:pt>
                <c:pt idx="13">
                  <c:v>5.6501670317648944</c:v>
                </c:pt>
                <c:pt idx="14">
                  <c:v>7.4523949433780974</c:v>
                </c:pt>
                <c:pt idx="15">
                  <c:v>9.3645509495403143</c:v>
                </c:pt>
                <c:pt idx="16">
                  <c:v>17.056586454089594</c:v>
                </c:pt>
                <c:pt idx="17">
                  <c:v>19.201706659017773</c:v>
                </c:pt>
                <c:pt idx="18">
                  <c:v>20.290070627195064</c:v>
                </c:pt>
                <c:pt idx="19">
                  <c:v>21.814489453536769</c:v>
                </c:pt>
                <c:pt idx="20">
                  <c:v>23.110688658790615</c:v>
                </c:pt>
                <c:pt idx="21">
                  <c:v>43.410368587823747</c:v>
                </c:pt>
                <c:pt idx="22">
                  <c:v>45.639608728206866</c:v>
                </c:pt>
                <c:pt idx="23">
                  <c:v>58.436573128563161</c:v>
                </c:pt>
                <c:pt idx="24">
                  <c:v>76.354170283541819</c:v>
                </c:pt>
                <c:pt idx="25">
                  <c:v>136.44974765774347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499776"/>
        <c:axId val="287501312"/>
      </c:barChart>
      <c:catAx>
        <c:axId val="287499776"/>
        <c:scaling>
          <c:orientation val="minMax"/>
        </c:scaling>
        <c:delete val="0"/>
        <c:axPos val="l"/>
        <c:majorTickMark val="none"/>
        <c:minorTickMark val="none"/>
        <c:tickLblPos val="nextTo"/>
        <c:crossAx val="287501312"/>
        <c:crosses val="autoZero"/>
        <c:auto val="1"/>
        <c:lblAlgn val="ctr"/>
        <c:lblOffset val="100"/>
        <c:noMultiLvlLbl val="0"/>
      </c:catAx>
      <c:valAx>
        <c:axId val="287501312"/>
        <c:scaling>
          <c:orientation val="minMax"/>
          <c:max val="14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/>
                  <a:t>kgs per capita</a:t>
                </a:r>
              </a:p>
            </c:rich>
          </c:tx>
          <c:layout>
            <c:manualLayout>
              <c:xMode val="edge"/>
              <c:yMode val="edge"/>
              <c:x val="0.81591819772528429"/>
              <c:y val="3.7266695829687689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87499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004728132387706E-2"/>
          <c:y val="9.8765413811159941E-2"/>
          <c:w val="0.92262225200573333"/>
          <c:h val="0.62705039146951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'1.7'!$B$4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'1.7'!$C$4:$Y$4</c:f>
              <c:numCache>
                <c:formatCode>0.000</c:formatCode>
                <c:ptCount val="23"/>
                <c:pt idx="0">
                  <c:v>2.4074625955864321E-2</c:v>
                </c:pt>
                <c:pt idx="1">
                  <c:v>2.2934795233445718E-2</c:v>
                </c:pt>
                <c:pt idx="2">
                  <c:v>1.9222071963665759E-2</c:v>
                </c:pt>
                <c:pt idx="3">
                  <c:v>1.8946467495305711E-2</c:v>
                </c:pt>
                <c:pt idx="4">
                  <c:v>1.6943184345172099E-2</c:v>
                </c:pt>
                <c:pt idx="5">
                  <c:v>1.5426448887422907E-2</c:v>
                </c:pt>
                <c:pt idx="6">
                  <c:v>1.4970272232058822E-2</c:v>
                </c:pt>
                <c:pt idx="7">
                  <c:v>1.3148792908677962E-2</c:v>
                </c:pt>
                <c:pt idx="8">
                  <c:v>1.3832553858230534E-2</c:v>
                </c:pt>
                <c:pt idx="9">
                  <c:v>1.0208124164075755E-2</c:v>
                </c:pt>
                <c:pt idx="10">
                  <c:v>1.0080549858453334E-2</c:v>
                </c:pt>
                <c:pt idx="11">
                  <c:v>9.5396091961659317E-3</c:v>
                </c:pt>
                <c:pt idx="12">
                  <c:v>9.4012444920304351E-3</c:v>
                </c:pt>
                <c:pt idx="13">
                  <c:v>8.8312571028791153E-3</c:v>
                </c:pt>
                <c:pt idx="14">
                  <c:v>8.6363975780234629E-3</c:v>
                </c:pt>
                <c:pt idx="15">
                  <c:v>9.0564069310474903E-3</c:v>
                </c:pt>
                <c:pt idx="16">
                  <c:v>8.9791253201327061E-3</c:v>
                </c:pt>
                <c:pt idx="17">
                  <c:v>9.7130896749717515E-3</c:v>
                </c:pt>
                <c:pt idx="18">
                  <c:v>9.6492402537919561E-3</c:v>
                </c:pt>
                <c:pt idx="19">
                  <c:v>1.1011855692885889E-2</c:v>
                </c:pt>
                <c:pt idx="20">
                  <c:v>1.0670674027750203E-2</c:v>
                </c:pt>
                <c:pt idx="21">
                  <c:v>9.4884515307315058E-3</c:v>
                </c:pt>
                <c:pt idx="22">
                  <c:v>1.006797959382137E-2</c:v>
                </c:pt>
              </c:numCache>
            </c:numRef>
          </c:val>
        </c:ser>
        <c:ser>
          <c:idx val="1"/>
          <c:order val="1"/>
          <c:tx>
            <c:strRef>
              <c:f>'1.7'!$B$5</c:f>
              <c:strCache>
                <c:ptCount val="1"/>
                <c:pt idx="0">
                  <c:v>Dairy Cattle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'1.7'!$C$5:$Y$5</c:f>
              <c:numCache>
                <c:formatCode>0.000</c:formatCode>
                <c:ptCount val="23"/>
                <c:pt idx="0">
                  <c:v>26.710124035133394</c:v>
                </c:pt>
                <c:pt idx="1">
                  <c:v>26.178971151907671</c:v>
                </c:pt>
                <c:pt idx="2">
                  <c:v>25.326065123736143</c:v>
                </c:pt>
                <c:pt idx="3">
                  <c:v>25.295961142414335</c:v>
                </c:pt>
                <c:pt idx="4">
                  <c:v>25.205306105154975</c:v>
                </c:pt>
                <c:pt idx="5">
                  <c:v>25.129531085332466</c:v>
                </c:pt>
                <c:pt idx="6">
                  <c:v>25.272460330912146</c:v>
                </c:pt>
                <c:pt idx="7">
                  <c:v>25.06932186133232</c:v>
                </c:pt>
                <c:pt idx="8">
                  <c:v>24.950191579910676</c:v>
                </c:pt>
                <c:pt idx="9">
                  <c:v>24.441464072524461</c:v>
                </c:pt>
                <c:pt idx="10">
                  <c:v>24.074078015689928</c:v>
                </c:pt>
                <c:pt idx="11">
                  <c:v>24.162719646240777</c:v>
                </c:pt>
                <c:pt idx="12">
                  <c:v>23.857019438539364</c:v>
                </c:pt>
                <c:pt idx="13">
                  <c:v>23.926530869901459</c:v>
                </c:pt>
                <c:pt idx="14">
                  <c:v>23.746726970499953</c:v>
                </c:pt>
                <c:pt idx="15">
                  <c:v>20.909134546042957</c:v>
                </c:pt>
                <c:pt idx="16">
                  <c:v>21.95957555343432</c:v>
                </c:pt>
                <c:pt idx="17">
                  <c:v>22.035854943072838</c:v>
                </c:pt>
                <c:pt idx="18">
                  <c:v>22.233174301881725</c:v>
                </c:pt>
                <c:pt idx="19">
                  <c:v>22.006481203242579</c:v>
                </c:pt>
                <c:pt idx="20">
                  <c:v>21.838914334959298</c:v>
                </c:pt>
                <c:pt idx="21">
                  <c:v>22.639828789031288</c:v>
                </c:pt>
                <c:pt idx="22">
                  <c:v>22.489043892590551</c:v>
                </c:pt>
              </c:numCache>
            </c:numRef>
          </c:val>
        </c:ser>
        <c:ser>
          <c:idx val="2"/>
          <c:order val="2"/>
          <c:tx>
            <c:strRef>
              <c:f>'1.7'!$B$6</c:f>
              <c:strCache>
                <c:ptCount val="1"/>
                <c:pt idx="0">
                  <c:v>Other Cattle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'1.7'!$C$6:$Y$6</c:f>
              <c:numCache>
                <c:formatCode>0.000</c:formatCode>
                <c:ptCount val="23"/>
                <c:pt idx="0">
                  <c:v>42.381436980601933</c:v>
                </c:pt>
                <c:pt idx="1">
                  <c:v>43.569884835485311</c:v>
                </c:pt>
                <c:pt idx="2">
                  <c:v>44.3869049504505</c:v>
                </c:pt>
                <c:pt idx="3">
                  <c:v>44.857195475218994</c:v>
                </c:pt>
                <c:pt idx="4">
                  <c:v>45.190241725075019</c:v>
                </c:pt>
                <c:pt idx="5">
                  <c:v>46.062364482568924</c:v>
                </c:pt>
                <c:pt idx="6">
                  <c:v>48.479057965332366</c:v>
                </c:pt>
                <c:pt idx="7">
                  <c:v>51.106298386263425</c:v>
                </c:pt>
                <c:pt idx="8">
                  <c:v>52.066605756779012</c:v>
                </c:pt>
                <c:pt idx="9">
                  <c:v>49.730201155620371</c:v>
                </c:pt>
                <c:pt idx="10">
                  <c:v>46.964987972848</c:v>
                </c:pt>
                <c:pt idx="11">
                  <c:v>47.553776149966971</c:v>
                </c:pt>
                <c:pt idx="12">
                  <c:v>48.167382077324959</c:v>
                </c:pt>
                <c:pt idx="13">
                  <c:v>47.880333767560224</c:v>
                </c:pt>
                <c:pt idx="14">
                  <c:v>47.681210266020933</c:v>
                </c:pt>
                <c:pt idx="15">
                  <c:v>50.137361294134166</c:v>
                </c:pt>
                <c:pt idx="16">
                  <c:v>49.002298859566608</c:v>
                </c:pt>
                <c:pt idx="17">
                  <c:v>48.683441996807829</c:v>
                </c:pt>
                <c:pt idx="18">
                  <c:v>48.851676192836443</c:v>
                </c:pt>
                <c:pt idx="19">
                  <c:v>48.502346126812135</c:v>
                </c:pt>
                <c:pt idx="20">
                  <c:v>45.916301653496305</c:v>
                </c:pt>
                <c:pt idx="21">
                  <c:v>44.39271314475441</c:v>
                </c:pt>
                <c:pt idx="22">
                  <c:v>47.159384095843343</c:v>
                </c:pt>
              </c:numCache>
            </c:numRef>
          </c:val>
        </c:ser>
        <c:ser>
          <c:idx val="3"/>
          <c:order val="3"/>
          <c:tx>
            <c:strRef>
              <c:f>'1.7'!$B$7</c:f>
              <c:strCache>
                <c:ptCount val="1"/>
                <c:pt idx="0">
                  <c:v>Other Livestock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'1.7'!$C$7:$Y$7</c:f>
              <c:numCache>
                <c:formatCode>0.000</c:formatCode>
                <c:ptCount val="23"/>
                <c:pt idx="0">
                  <c:v>12.324250277027383</c:v>
                </c:pt>
                <c:pt idx="1">
                  <c:v>13.115273876980977</c:v>
                </c:pt>
                <c:pt idx="2">
                  <c:v>13.786078035260708</c:v>
                </c:pt>
                <c:pt idx="3">
                  <c:v>13.95411969132328</c:v>
                </c:pt>
                <c:pt idx="4">
                  <c:v>14.097608952652882</c:v>
                </c:pt>
                <c:pt idx="5">
                  <c:v>14.259005380564261</c:v>
                </c:pt>
                <c:pt idx="6">
                  <c:v>14.924951900446889</c:v>
                </c:pt>
                <c:pt idx="7">
                  <c:v>15.233292892901995</c:v>
                </c:pt>
                <c:pt idx="8">
                  <c:v>15.964912073780484</c:v>
                </c:pt>
                <c:pt idx="9">
                  <c:v>15.522114528653976</c:v>
                </c:pt>
                <c:pt idx="10">
                  <c:v>14.939071214282217</c:v>
                </c:pt>
                <c:pt idx="11">
                  <c:v>15.015991520806335</c:v>
                </c:pt>
                <c:pt idx="12">
                  <c:v>14.912742025249985</c:v>
                </c:pt>
                <c:pt idx="13">
                  <c:v>14.682789660800479</c:v>
                </c:pt>
                <c:pt idx="14">
                  <c:v>14.793244458883557</c:v>
                </c:pt>
                <c:pt idx="15">
                  <c:v>14.537844365937854</c:v>
                </c:pt>
                <c:pt idx="16">
                  <c:v>14.263321310558805</c:v>
                </c:pt>
                <c:pt idx="17">
                  <c:v>13.30005147740175</c:v>
                </c:pt>
                <c:pt idx="18">
                  <c:v>13.093779260137994</c:v>
                </c:pt>
                <c:pt idx="19">
                  <c:v>12.908124899711467</c:v>
                </c:pt>
                <c:pt idx="20">
                  <c:v>13.272444106796105</c:v>
                </c:pt>
                <c:pt idx="21">
                  <c:v>13.440513420368166</c:v>
                </c:pt>
                <c:pt idx="22">
                  <c:v>13.717550845774944</c:v>
                </c:pt>
              </c:numCache>
            </c:numRef>
          </c:val>
        </c:ser>
        <c:ser>
          <c:idx val="4"/>
          <c:order val="4"/>
          <c:tx>
            <c:strRef>
              <c:f>'1.7'!$B$8</c:f>
              <c:strCache>
                <c:ptCount val="1"/>
                <c:pt idx="0">
                  <c:v>Direct Soils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'1.7'!$C$8:$Y$8</c:f>
              <c:numCache>
                <c:formatCode>0.000</c:formatCode>
                <c:ptCount val="23"/>
                <c:pt idx="0">
                  <c:v>12.930260787923471</c:v>
                </c:pt>
                <c:pt idx="1">
                  <c:v>13.095948030930328</c:v>
                </c:pt>
                <c:pt idx="2">
                  <c:v>14.664872660799322</c:v>
                </c:pt>
                <c:pt idx="3">
                  <c:v>13.19068836037415</c:v>
                </c:pt>
                <c:pt idx="4">
                  <c:v>13.356371359268705</c:v>
                </c:pt>
                <c:pt idx="5">
                  <c:v>12.461324467261905</c:v>
                </c:pt>
                <c:pt idx="6">
                  <c:v>12.416810532482994</c:v>
                </c:pt>
                <c:pt idx="7">
                  <c:v>11.610818355867348</c:v>
                </c:pt>
                <c:pt idx="8">
                  <c:v>13.325738452125853</c:v>
                </c:pt>
                <c:pt idx="9">
                  <c:v>14.191536511649659</c:v>
                </c:pt>
                <c:pt idx="10">
                  <c:v>12.742927806292517</c:v>
                </c:pt>
                <c:pt idx="11">
                  <c:v>11.579694137159866</c:v>
                </c:pt>
                <c:pt idx="12">
                  <c:v>11.26474369931973</c:v>
                </c:pt>
                <c:pt idx="13">
                  <c:v>11.310293395238094</c:v>
                </c:pt>
                <c:pt idx="14">
                  <c:v>9.9759260342687082</c:v>
                </c:pt>
                <c:pt idx="15">
                  <c:v>9.2873872551870758</c:v>
                </c:pt>
                <c:pt idx="16">
                  <c:v>9.5214692336734696</c:v>
                </c:pt>
                <c:pt idx="17">
                  <c:v>8.0709769138605445</c:v>
                </c:pt>
                <c:pt idx="18">
                  <c:v>9.4168998455782305</c:v>
                </c:pt>
                <c:pt idx="19">
                  <c:v>11.428505993112243</c:v>
                </c:pt>
                <c:pt idx="20">
                  <c:v>12.85908958488095</c:v>
                </c:pt>
                <c:pt idx="21">
                  <c:v>9.5954035621598646</c:v>
                </c:pt>
                <c:pt idx="22">
                  <c:v>7.4080866115646256</c:v>
                </c:pt>
              </c:numCache>
            </c:numRef>
          </c:val>
        </c:ser>
        <c:ser>
          <c:idx val="5"/>
          <c:order val="5"/>
          <c:tx>
            <c:strRef>
              <c:f>'1.7'!$B$9</c:f>
              <c:strCache>
                <c:ptCount val="1"/>
                <c:pt idx="0">
                  <c:v>N-excreted on Pasture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'1.7'!$C$9:$Y$9</c:f>
              <c:numCache>
                <c:formatCode>0.000</c:formatCode>
                <c:ptCount val="23"/>
                <c:pt idx="0">
                  <c:v>12.746472347572871</c:v>
                </c:pt>
                <c:pt idx="1">
                  <c:v>12.947580773755853</c:v>
                </c:pt>
                <c:pt idx="2">
                  <c:v>13.221858046596878</c:v>
                </c:pt>
                <c:pt idx="3">
                  <c:v>13.204516715072094</c:v>
                </c:pt>
                <c:pt idx="4">
                  <c:v>13.195753604440696</c:v>
                </c:pt>
                <c:pt idx="5">
                  <c:v>13.251579018208201</c:v>
                </c:pt>
                <c:pt idx="6">
                  <c:v>13.636591541951082</c:v>
                </c:pt>
                <c:pt idx="7">
                  <c:v>13.999199955115445</c:v>
                </c:pt>
                <c:pt idx="8">
                  <c:v>14.367503704501884</c:v>
                </c:pt>
                <c:pt idx="9">
                  <c:v>14.053862413034377</c:v>
                </c:pt>
                <c:pt idx="10">
                  <c:v>13.434309465601903</c:v>
                </c:pt>
                <c:pt idx="11">
                  <c:v>13.344385105902173</c:v>
                </c:pt>
                <c:pt idx="12">
                  <c:v>13.238430550214051</c:v>
                </c:pt>
                <c:pt idx="13">
                  <c:v>13.276034782231653</c:v>
                </c:pt>
                <c:pt idx="14">
                  <c:v>13.262781708560636</c:v>
                </c:pt>
                <c:pt idx="15">
                  <c:v>12.885990949122439</c:v>
                </c:pt>
                <c:pt idx="16">
                  <c:v>12.912202124899489</c:v>
                </c:pt>
                <c:pt idx="17">
                  <c:v>12.694631989024712</c:v>
                </c:pt>
                <c:pt idx="18">
                  <c:v>12.662986596517884</c:v>
                </c:pt>
                <c:pt idx="19">
                  <c:v>12.580147646124262</c:v>
                </c:pt>
                <c:pt idx="20">
                  <c:v>12.307864980696468</c:v>
                </c:pt>
                <c:pt idx="21">
                  <c:v>12.157866394358237</c:v>
                </c:pt>
                <c:pt idx="22">
                  <c:v>12.522730673914459</c:v>
                </c:pt>
              </c:numCache>
            </c:numRef>
          </c:val>
        </c:ser>
        <c:ser>
          <c:idx val="6"/>
          <c:order val="6"/>
          <c:tx>
            <c:strRef>
              <c:f>'1.7'!$B$10</c:f>
              <c:strCache>
                <c:ptCount val="1"/>
                <c:pt idx="0">
                  <c:v>Road Transport</c:v>
                </c:pt>
              </c:strCache>
            </c:strRef>
          </c:tx>
          <c:invertIfNegative val="0"/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'1.7'!$C$10:$Y$10</c:f>
              <c:numCache>
                <c:formatCode>0.000</c:formatCode>
                <c:ptCount val="23"/>
                <c:pt idx="0">
                  <c:v>3.7267814366252261E-2</c:v>
                </c:pt>
                <c:pt idx="1">
                  <c:v>4.9065845015432069E-2</c:v>
                </c:pt>
                <c:pt idx="2">
                  <c:v>5.6905483402131654E-2</c:v>
                </c:pt>
                <c:pt idx="3">
                  <c:v>0.18699659072619679</c:v>
                </c:pt>
                <c:pt idx="4">
                  <c:v>0.3028047695911309</c:v>
                </c:pt>
                <c:pt idx="5">
                  <c:v>0.32511850152039273</c:v>
                </c:pt>
                <c:pt idx="6">
                  <c:v>0.48217530647927848</c:v>
                </c:pt>
                <c:pt idx="7">
                  <c:v>0.65544042365796173</c:v>
                </c:pt>
                <c:pt idx="8">
                  <c:v>0.88521314241888105</c:v>
                </c:pt>
                <c:pt idx="9">
                  <c:v>1.1223279083318105</c:v>
                </c:pt>
                <c:pt idx="10">
                  <c:v>1.4204793266683997</c:v>
                </c:pt>
                <c:pt idx="11">
                  <c:v>1.5820190641927128</c:v>
                </c:pt>
                <c:pt idx="12">
                  <c:v>1.6246790956075929</c:v>
                </c:pt>
                <c:pt idx="13">
                  <c:v>1.6092383646610546</c:v>
                </c:pt>
                <c:pt idx="14">
                  <c:v>1.6374969915269062</c:v>
                </c:pt>
                <c:pt idx="15">
                  <c:v>2.2252692513507335</c:v>
                </c:pt>
                <c:pt idx="16">
                  <c:v>2.1853332856480931</c:v>
                </c:pt>
                <c:pt idx="17">
                  <c:v>2.0872319064963349</c:v>
                </c:pt>
                <c:pt idx="18">
                  <c:v>1.9657232765840131</c:v>
                </c:pt>
                <c:pt idx="19">
                  <c:v>1.8976528799124461</c:v>
                </c:pt>
                <c:pt idx="20">
                  <c:v>1.6514919832620858</c:v>
                </c:pt>
                <c:pt idx="21">
                  <c:v>1.5016203042305685</c:v>
                </c:pt>
                <c:pt idx="22">
                  <c:v>1.3123775760351841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97536"/>
        <c:axId val="283841280"/>
      </c:barChart>
      <c:lineChart>
        <c:grouping val="standard"/>
        <c:varyColors val="0"/>
        <c:ser>
          <c:idx val="7"/>
          <c:order val="7"/>
          <c:tx>
            <c:strRef>
              <c:f>'1.7'!$B$11</c:f>
              <c:strCache>
                <c:ptCount val="1"/>
                <c:pt idx="0">
                  <c:v>NEC 2010 Target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cat>
            <c:numRef>
              <c:f>'1.7'!$C$3:$Y$3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'1.7'!$C$11:$Y$11</c:f>
              <c:numCache>
                <c:formatCode>0.0</c:formatCode>
                <c:ptCount val="23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097536"/>
        <c:axId val="283841280"/>
      </c:lineChart>
      <c:catAx>
        <c:axId val="2840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3841280"/>
        <c:crosses val="autoZero"/>
        <c:auto val="1"/>
        <c:lblAlgn val="ctr"/>
        <c:lblOffset val="100"/>
        <c:noMultiLvlLbl val="0"/>
      </c:catAx>
      <c:valAx>
        <c:axId val="283841280"/>
        <c:scaling>
          <c:orientation val="minMax"/>
          <c:max val="12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000 tonnes NH</a:t>
                </a:r>
                <a:r>
                  <a:rPr lang="en-US" sz="600" b="0" i="1"/>
                  <a:t>3</a:t>
                </a:r>
              </a:p>
            </c:rich>
          </c:tx>
          <c:layout>
            <c:manualLayout>
              <c:xMode val="edge"/>
              <c:yMode val="edge"/>
              <c:x val="0.83446808510638293"/>
              <c:y val="3.092205494274859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840975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2.1540738258781486E-2"/>
          <c:y val="0.83255021417659503"/>
          <c:w val="0.96164665587014386"/>
          <c:h val="0.139231292005378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74127557160047E-2"/>
          <c:y val="8.2384809784297242E-2"/>
          <c:w val="0.92712205198176945"/>
          <c:h val="0.630811918859327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'1.9'!$B$4</c:f>
              <c:strCache>
                <c:ptCount val="1"/>
                <c:pt idx="0">
                  <c:v> Transport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'1.9'!$D$4:$Z$4</c:f>
              <c:numCache>
                <c:formatCode>#,##0.000</c:formatCode>
                <c:ptCount val="23"/>
                <c:pt idx="0">
                  <c:v>0.23027769010316881</c:v>
                </c:pt>
                <c:pt idx="1">
                  <c:v>0.23019328905845901</c:v>
                </c:pt>
                <c:pt idx="2">
                  <c:v>0.25366631596142397</c:v>
                </c:pt>
                <c:pt idx="3">
                  <c:v>0.24143338341514367</c:v>
                </c:pt>
                <c:pt idx="4">
                  <c:v>0.24804367108888323</c:v>
                </c:pt>
                <c:pt idx="5">
                  <c:v>0.25885500646981824</c:v>
                </c:pt>
                <c:pt idx="6">
                  <c:v>0.25797949952348737</c:v>
                </c:pt>
                <c:pt idx="7">
                  <c:v>0.25028547127704004</c:v>
                </c:pt>
                <c:pt idx="8">
                  <c:v>0.24862481040071521</c:v>
                </c:pt>
                <c:pt idx="9">
                  <c:v>0.22395596767661663</c:v>
                </c:pt>
                <c:pt idx="10">
                  <c:v>0.23925008452090607</c:v>
                </c:pt>
                <c:pt idx="11">
                  <c:v>0.25752812046811197</c:v>
                </c:pt>
                <c:pt idx="12">
                  <c:v>0.25161722719703422</c:v>
                </c:pt>
                <c:pt idx="13">
                  <c:v>0.22921700078852209</c:v>
                </c:pt>
                <c:pt idx="14">
                  <c:v>0.21246127200000003</c:v>
                </c:pt>
                <c:pt idx="15">
                  <c:v>0.2393869134798822</c:v>
                </c:pt>
                <c:pt idx="16">
                  <c:v>0.2097988532277888</c:v>
                </c:pt>
                <c:pt idx="17">
                  <c:v>0.20357951782361491</c:v>
                </c:pt>
                <c:pt idx="18">
                  <c:v>0.1965286853284455</c:v>
                </c:pt>
                <c:pt idx="19">
                  <c:v>0.16854395035061767</c:v>
                </c:pt>
                <c:pt idx="20">
                  <c:v>0.17195332729586713</c:v>
                </c:pt>
                <c:pt idx="21">
                  <c:v>0.1778352185918308</c:v>
                </c:pt>
                <c:pt idx="22">
                  <c:v>0.22352708714513725</c:v>
                </c:pt>
              </c:numCache>
            </c:numRef>
          </c:val>
        </c:ser>
        <c:ser>
          <c:idx val="1"/>
          <c:order val="1"/>
          <c:tx>
            <c:strRef>
              <c:f>'1.9'!$B$5</c:f>
              <c:strCache>
                <c:ptCount val="1"/>
                <c:pt idx="0">
                  <c:v> Fugitive and Solvents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'1.9'!$D$5:$Z$5</c:f>
              <c:numCache>
                <c:formatCode>#,##0.000</c:formatCode>
                <c:ptCount val="23"/>
                <c:pt idx="0">
                  <c:v>10.174176426249909</c:v>
                </c:pt>
                <c:pt idx="1">
                  <c:v>10.45889279676795</c:v>
                </c:pt>
                <c:pt idx="2">
                  <c:v>8.1660370858486377</c:v>
                </c:pt>
                <c:pt idx="3">
                  <c:v>8.0666701481175274</c:v>
                </c:pt>
                <c:pt idx="4">
                  <c:v>6.7315004456825331</c:v>
                </c:pt>
                <c:pt idx="5">
                  <c:v>5.7541138321268477</c:v>
                </c:pt>
                <c:pt idx="6">
                  <c:v>6.5699961684836836</c:v>
                </c:pt>
                <c:pt idx="7">
                  <c:v>5.6252888514813648</c:v>
                </c:pt>
                <c:pt idx="8">
                  <c:v>6.0441473098690928</c:v>
                </c:pt>
                <c:pt idx="9">
                  <c:v>4.9382802189201627</c:v>
                </c:pt>
                <c:pt idx="10">
                  <c:v>5.1083837977420083</c:v>
                </c:pt>
                <c:pt idx="11">
                  <c:v>4.9300224068534222</c:v>
                </c:pt>
                <c:pt idx="12">
                  <c:v>4.7156089698183647</c:v>
                </c:pt>
                <c:pt idx="13">
                  <c:v>4.8412665449349923</c:v>
                </c:pt>
                <c:pt idx="14">
                  <c:v>4.6924165273190539</c:v>
                </c:pt>
                <c:pt idx="15">
                  <c:v>4.9113397900451341</c:v>
                </c:pt>
                <c:pt idx="16">
                  <c:v>4.7295512185299167</c:v>
                </c:pt>
                <c:pt idx="17">
                  <c:v>4.5767673375152409</c:v>
                </c:pt>
                <c:pt idx="18">
                  <c:v>4.8846998070150045</c:v>
                </c:pt>
                <c:pt idx="19">
                  <c:v>4.8790249422409353</c:v>
                </c:pt>
                <c:pt idx="20">
                  <c:v>4.752439898233459</c:v>
                </c:pt>
                <c:pt idx="21">
                  <c:v>4.2466341244244372</c:v>
                </c:pt>
                <c:pt idx="22">
                  <c:v>4.1941692475225336</c:v>
                </c:pt>
              </c:numCache>
            </c:numRef>
          </c:val>
        </c:ser>
        <c:ser>
          <c:idx val="2"/>
          <c:order val="2"/>
          <c:tx>
            <c:strRef>
              <c:f>'1.9'!$B$6</c:f>
              <c:strCache>
                <c:ptCount val="1"/>
                <c:pt idx="0">
                  <c:v> Residential &amp; Commercial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'1.9'!$D$6:$Z$6</c:f>
              <c:numCache>
                <c:formatCode>#,##0.000</c:formatCode>
                <c:ptCount val="23"/>
                <c:pt idx="0">
                  <c:v>0.40215727714846977</c:v>
                </c:pt>
                <c:pt idx="1">
                  <c:v>0.42709450827542644</c:v>
                </c:pt>
                <c:pt idx="2">
                  <c:v>0.31705007198765051</c:v>
                </c:pt>
                <c:pt idx="3">
                  <c:v>0.34329882320650618</c:v>
                </c:pt>
                <c:pt idx="4">
                  <c:v>0.28835479212100978</c:v>
                </c:pt>
                <c:pt idx="5">
                  <c:v>0.31468318053218108</c:v>
                </c:pt>
                <c:pt idx="6">
                  <c:v>0.35483936958828677</c:v>
                </c:pt>
                <c:pt idx="7">
                  <c:v>0.3594172747535489</c:v>
                </c:pt>
                <c:pt idx="8">
                  <c:v>0.39352776794362532</c:v>
                </c:pt>
                <c:pt idx="9">
                  <c:v>0.38875712520108585</c:v>
                </c:pt>
                <c:pt idx="10">
                  <c:v>0.48753561697918535</c:v>
                </c:pt>
                <c:pt idx="11">
                  <c:v>0.56384245785256426</c:v>
                </c:pt>
                <c:pt idx="12">
                  <c:v>0.53171546634576838</c:v>
                </c:pt>
                <c:pt idx="13">
                  <c:v>0.55405594460576535</c:v>
                </c:pt>
                <c:pt idx="14">
                  <c:v>0.59982581826535475</c:v>
                </c:pt>
                <c:pt idx="15">
                  <c:v>0.69446487576924154</c:v>
                </c:pt>
                <c:pt idx="16">
                  <c:v>0.68545260088933357</c:v>
                </c:pt>
                <c:pt idx="17">
                  <c:v>0.66905582737352709</c:v>
                </c:pt>
                <c:pt idx="18">
                  <c:v>0.62368188960106763</c:v>
                </c:pt>
                <c:pt idx="19">
                  <c:v>0.54289038414796853</c:v>
                </c:pt>
                <c:pt idx="20">
                  <c:v>0.56070904845861791</c:v>
                </c:pt>
                <c:pt idx="21">
                  <c:v>0.55733399485002622</c:v>
                </c:pt>
                <c:pt idx="22">
                  <c:v>0.56900183062262244</c:v>
                </c:pt>
              </c:numCache>
            </c:numRef>
          </c:val>
        </c:ser>
        <c:ser>
          <c:idx val="3"/>
          <c:order val="3"/>
          <c:tx>
            <c:strRef>
              <c:f>'1.9'!$B$7</c:f>
              <c:strCache>
                <c:ptCount val="1"/>
                <c:pt idx="0">
                  <c:v> Agriculture &amp; Forestry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'1.9'!$D$7:$Z$7</c:f>
              <c:numCache>
                <c:formatCode>#,##0.000</c:formatCode>
                <c:ptCount val="23"/>
                <c:pt idx="0">
                  <c:v>1.2018304187136</c:v>
                </c:pt>
                <c:pt idx="1">
                  <c:v>1.2107607363072002</c:v>
                </c:pt>
                <c:pt idx="2">
                  <c:v>1.1921521140647999</c:v>
                </c:pt>
                <c:pt idx="3">
                  <c:v>1.1643836466239996</c:v>
                </c:pt>
                <c:pt idx="4">
                  <c:v>1.2881610198</c:v>
                </c:pt>
                <c:pt idx="5">
                  <c:v>1.4417238415104006</c:v>
                </c:pt>
                <c:pt idx="6">
                  <c:v>1.1330560993752001</c:v>
                </c:pt>
                <c:pt idx="7">
                  <c:v>1.1457249204888</c:v>
                </c:pt>
                <c:pt idx="8">
                  <c:v>1.1115443288304001</c:v>
                </c:pt>
                <c:pt idx="9">
                  <c:v>1.1479254947999999</c:v>
                </c:pt>
                <c:pt idx="10">
                  <c:v>1.1656766357208004</c:v>
                </c:pt>
                <c:pt idx="11">
                  <c:v>1.1481073534223998</c:v>
                </c:pt>
                <c:pt idx="12">
                  <c:v>1.0824067649880003</c:v>
                </c:pt>
                <c:pt idx="13">
                  <c:v>1.1406017289302504</c:v>
                </c:pt>
                <c:pt idx="14">
                  <c:v>1.0520735486104789</c:v>
                </c:pt>
                <c:pt idx="15">
                  <c:v>1.041496006911192</c:v>
                </c:pt>
                <c:pt idx="16">
                  <c:v>0.92932005011886698</c:v>
                </c:pt>
                <c:pt idx="17">
                  <c:v>0.82446710050660832</c:v>
                </c:pt>
                <c:pt idx="18">
                  <c:v>0.8098516200763165</c:v>
                </c:pt>
                <c:pt idx="19">
                  <c:v>0.64920118838745067</c:v>
                </c:pt>
                <c:pt idx="20">
                  <c:v>0.56930361436583565</c:v>
                </c:pt>
                <c:pt idx="21">
                  <c:v>0.49084178852562249</c:v>
                </c:pt>
                <c:pt idx="22">
                  <c:v>0.43922556380365263</c:v>
                </c:pt>
              </c:numCache>
            </c:numRef>
          </c:val>
        </c:ser>
        <c:ser>
          <c:idx val="4"/>
          <c:order val="4"/>
          <c:tx>
            <c:strRef>
              <c:f>'1.9'!$B$8</c:f>
              <c:strCache>
                <c:ptCount val="1"/>
                <c:pt idx="0">
                  <c:v> Industrial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'1.9'!$D$8:$Z$8</c:f>
              <c:numCache>
                <c:formatCode>#,##0.000</c:formatCode>
                <c:ptCount val="23"/>
                <c:pt idx="0">
                  <c:v>38.679832367461351</c:v>
                </c:pt>
                <c:pt idx="1">
                  <c:v>38.739072780211039</c:v>
                </c:pt>
                <c:pt idx="2">
                  <c:v>40.70704030184843</c:v>
                </c:pt>
                <c:pt idx="3">
                  <c:v>37.789326284065936</c:v>
                </c:pt>
                <c:pt idx="4">
                  <c:v>36.784548919757228</c:v>
                </c:pt>
                <c:pt idx="5">
                  <c:v>35.096969365568434</c:v>
                </c:pt>
                <c:pt idx="6">
                  <c:v>37.217891938146565</c:v>
                </c:pt>
                <c:pt idx="7">
                  <c:v>37.320228554910528</c:v>
                </c:pt>
                <c:pt idx="8">
                  <c:v>37.859515126623826</c:v>
                </c:pt>
                <c:pt idx="9">
                  <c:v>32.775779951955286</c:v>
                </c:pt>
                <c:pt idx="10">
                  <c:v>28.779024979424051</c:v>
                </c:pt>
                <c:pt idx="11">
                  <c:v>27.042071333014643</c:v>
                </c:pt>
                <c:pt idx="12">
                  <c:v>23.954477986958455</c:v>
                </c:pt>
                <c:pt idx="13">
                  <c:v>21.692542492132254</c:v>
                </c:pt>
                <c:pt idx="14">
                  <c:v>20.00361503456061</c:v>
                </c:pt>
                <c:pt idx="15">
                  <c:v>17.593454228982356</c:v>
                </c:pt>
                <c:pt idx="16">
                  <c:v>16.217066909712777</c:v>
                </c:pt>
                <c:pt idx="17">
                  <c:v>14.957921686917896</c:v>
                </c:pt>
                <c:pt idx="18">
                  <c:v>13.223296439379769</c:v>
                </c:pt>
                <c:pt idx="19">
                  <c:v>12.185377365983109</c:v>
                </c:pt>
                <c:pt idx="20">
                  <c:v>10.558030900784983</c:v>
                </c:pt>
                <c:pt idx="21">
                  <c:v>9.5949325681931068</c:v>
                </c:pt>
                <c:pt idx="22">
                  <c:v>8.577552936046283</c:v>
                </c:pt>
              </c:numCache>
            </c:numRef>
          </c:val>
        </c:ser>
        <c:ser>
          <c:idx val="5"/>
          <c:order val="5"/>
          <c:tx>
            <c:strRef>
              <c:f>'1.9'!$B$9</c:f>
              <c:strCache>
                <c:ptCount val="1"/>
                <c:pt idx="0">
                  <c:v> Power Stations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'1.9'!$D$9:$Z$9</c:f>
              <c:numCache>
                <c:formatCode>#,##0.000</c:formatCode>
                <c:ptCount val="23"/>
                <c:pt idx="0">
                  <c:v>29.496353006212114</c:v>
                </c:pt>
                <c:pt idx="1">
                  <c:v>30.122145997405937</c:v>
                </c:pt>
                <c:pt idx="2">
                  <c:v>30.580191944169599</c:v>
                </c:pt>
                <c:pt idx="3">
                  <c:v>30.589163410492876</c:v>
                </c:pt>
                <c:pt idx="4">
                  <c:v>31.206059462420246</c:v>
                </c:pt>
                <c:pt idx="5">
                  <c:v>31.920176192066201</c:v>
                </c:pt>
                <c:pt idx="6">
                  <c:v>32.092490152912227</c:v>
                </c:pt>
                <c:pt idx="7">
                  <c:v>32.824059054406845</c:v>
                </c:pt>
                <c:pt idx="8">
                  <c:v>33.57249666463423</c:v>
                </c:pt>
                <c:pt idx="9">
                  <c:v>32.925404042853046</c:v>
                </c:pt>
                <c:pt idx="10">
                  <c:v>31.880326915004307</c:v>
                </c:pt>
                <c:pt idx="11">
                  <c:v>31.748137505228321</c:v>
                </c:pt>
                <c:pt idx="12">
                  <c:v>31.04882674859644</c:v>
                </c:pt>
                <c:pt idx="13">
                  <c:v>30.658828546589103</c:v>
                </c:pt>
                <c:pt idx="14">
                  <c:v>30.531497000429873</c:v>
                </c:pt>
                <c:pt idx="15">
                  <c:v>31.028747811189408</c:v>
                </c:pt>
                <c:pt idx="16">
                  <c:v>31.470023567539716</c:v>
                </c:pt>
                <c:pt idx="17">
                  <c:v>31.871492330421258</c:v>
                </c:pt>
                <c:pt idx="18">
                  <c:v>31.01483187264536</c:v>
                </c:pt>
                <c:pt idx="19">
                  <c:v>29.49348270565276</c:v>
                </c:pt>
                <c:pt idx="20">
                  <c:v>28.958885480997999</c:v>
                </c:pt>
                <c:pt idx="21">
                  <c:v>28.975151622219652</c:v>
                </c:pt>
                <c:pt idx="22">
                  <c:v>28.693066791276028</c:v>
                </c:pt>
              </c:numCache>
            </c:numRef>
          </c:val>
        </c:ser>
        <c:ser>
          <c:idx val="6"/>
          <c:order val="6"/>
          <c:tx>
            <c:strRef>
              <c:f>'1.9'!$B$10</c:f>
              <c:strCache>
                <c:ptCount val="1"/>
                <c:pt idx="0">
                  <c:v> Other </c:v>
                </c:pt>
              </c:strCache>
            </c:strRef>
          </c:tx>
          <c:invertIfNegative val="0"/>
          <c:cat>
            <c:numRef>
              <c:f>'1.9'!$D$3:$Z$3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'1.9'!$D$10:$Z$10</c:f>
              <c:numCache>
                <c:formatCode>#,##0.000</c:formatCode>
                <c:ptCount val="23"/>
                <c:pt idx="0">
                  <c:v>1.170482344970992</c:v>
                </c:pt>
                <c:pt idx="1">
                  <c:v>1.2134696002146867</c:v>
                </c:pt>
                <c:pt idx="2">
                  <c:v>1.2499482166316855</c:v>
                </c:pt>
                <c:pt idx="3">
                  <c:v>1.2876172212653689</c:v>
                </c:pt>
                <c:pt idx="4">
                  <c:v>1.3322342004154013</c:v>
                </c:pt>
                <c:pt idx="5">
                  <c:v>1.3560489125280677</c:v>
                </c:pt>
                <c:pt idx="6">
                  <c:v>1.2867894325595342</c:v>
                </c:pt>
                <c:pt idx="7">
                  <c:v>1.0813923441071409</c:v>
                </c:pt>
                <c:pt idx="8">
                  <c:v>1.1220053731468076</c:v>
                </c:pt>
                <c:pt idx="9">
                  <c:v>1.1409387412128595</c:v>
                </c:pt>
                <c:pt idx="10">
                  <c:v>1.1813100464092818</c:v>
                </c:pt>
                <c:pt idx="11">
                  <c:v>1.3032250527977287</c:v>
                </c:pt>
                <c:pt idx="12">
                  <c:v>1.4048846500095449</c:v>
                </c:pt>
                <c:pt idx="13">
                  <c:v>1.5462983257865106</c:v>
                </c:pt>
                <c:pt idx="14">
                  <c:v>1.4258268395333282</c:v>
                </c:pt>
                <c:pt idx="15">
                  <c:v>1.3071222561830622</c:v>
                </c:pt>
                <c:pt idx="16">
                  <c:v>1.3633487411604628</c:v>
                </c:pt>
                <c:pt idx="17">
                  <c:v>1.0545697369015441</c:v>
                </c:pt>
                <c:pt idx="18">
                  <c:v>0.93173454373522857</c:v>
                </c:pt>
                <c:pt idx="19">
                  <c:v>0.84908073629710412</c:v>
                </c:pt>
                <c:pt idx="20">
                  <c:v>0.8196511802213059</c:v>
                </c:pt>
                <c:pt idx="21">
                  <c:v>0.82636450330386857</c:v>
                </c:pt>
                <c:pt idx="22">
                  <c:v>0.79629438243292106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970176"/>
        <c:axId val="283980160"/>
      </c:barChart>
      <c:lineChart>
        <c:grouping val="standard"/>
        <c:varyColors val="0"/>
        <c:ser>
          <c:idx val="7"/>
          <c:order val="7"/>
          <c:tx>
            <c:strRef>
              <c:f>'1.9'!$B$11</c:f>
              <c:strCache>
                <c:ptCount val="1"/>
                <c:pt idx="0">
                  <c:v>NEC 2010 Target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val>
            <c:numRef>
              <c:f>'1.9'!$D$11:$Z$11</c:f>
              <c:numCache>
                <c:formatCode>0.0</c:formatCode>
                <c:ptCount val="23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970176"/>
        <c:axId val="283980160"/>
      </c:lineChart>
      <c:catAx>
        <c:axId val="2839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3980160"/>
        <c:crosses val="autoZero"/>
        <c:auto val="1"/>
        <c:lblAlgn val="ctr"/>
        <c:lblOffset val="100"/>
        <c:noMultiLvlLbl val="0"/>
      </c:catAx>
      <c:valAx>
        <c:axId val="283980160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000 tonnes NMVOC</a:t>
                </a:r>
              </a:p>
            </c:rich>
          </c:tx>
          <c:layout>
            <c:manualLayout>
              <c:xMode val="edge"/>
              <c:yMode val="edge"/>
              <c:x val="0.80795417720799345"/>
              <c:y val="1.5796169123416057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8397017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1.4053587051618542E-2"/>
          <c:y val="0.84799268540337824"/>
          <c:w val="0.98022615923009626"/>
          <c:h val="0.124229669593552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77296587926504E-2"/>
          <c:y val="9.2592592592592587E-2"/>
          <c:w val="0.85273162729658791"/>
          <c:h val="0.6760546077573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'1.11'!$C$3</c:f>
              <c:strCache>
                <c:ptCount val="1"/>
                <c:pt idx="0">
                  <c:v>Rainfall volume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'1.11'!$C$4:$C$25</c:f>
              <c:numCache>
                <c:formatCode>_-* #,##0_-;\-* #,##0_-;_-* "-"??_-;_-@_-</c:formatCode>
                <c:ptCount val="22"/>
                <c:pt idx="0">
                  <c:v>994.67142857142846</c:v>
                </c:pt>
                <c:pt idx="1">
                  <c:v>1045.742857142857</c:v>
                </c:pt>
                <c:pt idx="2">
                  <c:v>1115.5285714285715</c:v>
                </c:pt>
                <c:pt idx="3">
                  <c:v>1221.7285714285699</c:v>
                </c:pt>
                <c:pt idx="4">
                  <c:v>1087.0142857142864</c:v>
                </c:pt>
                <c:pt idx="5">
                  <c:v>1069.4142857142865</c:v>
                </c:pt>
                <c:pt idx="6">
                  <c:v>1047.0285714285717</c:v>
                </c:pt>
                <c:pt idx="7">
                  <c:v>1225.6714285714299</c:v>
                </c:pt>
                <c:pt idx="8">
                  <c:v>1182.0714285714284</c:v>
                </c:pt>
                <c:pt idx="9">
                  <c:v>1176.514285714286</c:v>
                </c:pt>
                <c:pt idx="10">
                  <c:v>883.01428571428551</c:v>
                </c:pt>
                <c:pt idx="11">
                  <c:v>1288.7</c:v>
                </c:pt>
                <c:pt idx="12">
                  <c:v>922.1</c:v>
                </c:pt>
                <c:pt idx="13">
                  <c:v>1023.5</c:v>
                </c:pt>
                <c:pt idx="14">
                  <c:v>1031.3571428571427</c:v>
                </c:pt>
                <c:pt idx="15">
                  <c:v>1128.5857142857144</c:v>
                </c:pt>
                <c:pt idx="16">
                  <c:v>1016.4428571428567</c:v>
                </c:pt>
                <c:pt idx="17">
                  <c:v>1270.5714285714287</c:v>
                </c:pt>
                <c:pt idx="18">
                  <c:v>1322.9142857142863</c:v>
                </c:pt>
                <c:pt idx="19">
                  <c:v>934.12857142857081</c:v>
                </c:pt>
                <c:pt idx="20">
                  <c:v>1192.5414154593534</c:v>
                </c:pt>
                <c:pt idx="21">
                  <c:v>1154.9365346666666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026368"/>
        <c:axId val="284027904"/>
      </c:barChart>
      <c:lineChart>
        <c:grouping val="standard"/>
        <c:varyColors val="0"/>
        <c:ser>
          <c:idx val="1"/>
          <c:order val="1"/>
          <c:tx>
            <c:strRef>
              <c:f>'1.11'!$D$3</c:f>
              <c:strCache>
                <c:ptCount val="1"/>
                <c:pt idx="0">
                  <c:v>NH₄ µeq/l</c:v>
                </c:pt>
              </c:strCache>
            </c:strRef>
          </c:tx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'1.11'!$D$4:$D$25</c:f>
              <c:numCache>
                <c:formatCode>0</c:formatCode>
                <c:ptCount val="22"/>
                <c:pt idx="0">
                  <c:v>16.420712944519408</c:v>
                </c:pt>
                <c:pt idx="1">
                  <c:v>9.6382445543918269</c:v>
                </c:pt>
                <c:pt idx="2">
                  <c:v>16.420712944519408</c:v>
                </c:pt>
                <c:pt idx="3">
                  <c:v>10.947141963012939</c:v>
                </c:pt>
                <c:pt idx="4">
                  <c:v>17.134656985585469</c:v>
                </c:pt>
                <c:pt idx="5">
                  <c:v>17.610619679629512</c:v>
                </c:pt>
                <c:pt idx="6">
                  <c:v>20.942358537937796</c:v>
                </c:pt>
                <c:pt idx="7">
                  <c:v>15.349796882920316</c:v>
                </c:pt>
                <c:pt idx="8">
                  <c:v>10.352188595457889</c:v>
                </c:pt>
                <c:pt idx="10">
                  <c:v>20.466395843893753</c:v>
                </c:pt>
                <c:pt idx="11">
                  <c:v>10.709160615990918</c:v>
                </c:pt>
                <c:pt idx="12">
                  <c:v>13.564936780255163</c:v>
                </c:pt>
                <c:pt idx="13">
                  <c:v>9.6382445543918269</c:v>
                </c:pt>
                <c:pt idx="14">
                  <c:v>14.992824862387286</c:v>
                </c:pt>
                <c:pt idx="15">
                  <c:v>14.040899474299204</c:v>
                </c:pt>
                <c:pt idx="16">
                  <c:v>11.18512331003496</c:v>
                </c:pt>
                <c:pt idx="17">
                  <c:v>17.610619679629508</c:v>
                </c:pt>
                <c:pt idx="18">
                  <c:v>9.2812725338587949</c:v>
                </c:pt>
                <c:pt idx="19">
                  <c:v>9.7572352279028376</c:v>
                </c:pt>
                <c:pt idx="20">
                  <c:v>6.9014590636385931</c:v>
                </c:pt>
                <c:pt idx="21">
                  <c:v>15.030293210194776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'1.11'!$E$3</c:f>
              <c:strCache>
                <c:ptCount val="1"/>
                <c:pt idx="0">
                  <c:v>NO₃ µeq/l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'1.11'!$E$4:$E$25</c:f>
              <c:numCache>
                <c:formatCode>0</c:formatCode>
                <c:ptCount val="22"/>
                <c:pt idx="0">
                  <c:v>14.278880821321223</c:v>
                </c:pt>
                <c:pt idx="1">
                  <c:v>7.4964124311936429</c:v>
                </c:pt>
                <c:pt idx="2">
                  <c:v>13.088974086211124</c:v>
                </c:pt>
                <c:pt idx="3">
                  <c:v>10.709160615990918</c:v>
                </c:pt>
                <c:pt idx="4">
                  <c:v>10.709160615990919</c:v>
                </c:pt>
                <c:pt idx="5">
                  <c:v>12.375030045145062</c:v>
                </c:pt>
                <c:pt idx="6">
                  <c:v>12.13704869812304</c:v>
                </c:pt>
                <c:pt idx="7">
                  <c:v>9.2812725338587967</c:v>
                </c:pt>
                <c:pt idx="8">
                  <c:v>7.1394404106606117</c:v>
                </c:pt>
                <c:pt idx="10">
                  <c:v>9.2812725338587967</c:v>
                </c:pt>
                <c:pt idx="11">
                  <c:v>8.8053098398147558</c:v>
                </c:pt>
                <c:pt idx="12">
                  <c:v>8.5673284927927345</c:v>
                </c:pt>
                <c:pt idx="13">
                  <c:v>7.853384451726674</c:v>
                </c:pt>
                <c:pt idx="14">
                  <c:v>7.853384451726674</c:v>
                </c:pt>
                <c:pt idx="15">
                  <c:v>9.5192538808808163</c:v>
                </c:pt>
                <c:pt idx="16">
                  <c:v>7.8533844517266731</c:v>
                </c:pt>
                <c:pt idx="17">
                  <c:v>7.8533844517266731</c:v>
                </c:pt>
                <c:pt idx="18">
                  <c:v>6.9014590636385931</c:v>
                </c:pt>
                <c:pt idx="19">
                  <c:v>6.4254963695945513</c:v>
                </c:pt>
                <c:pt idx="20">
                  <c:v>6.4254963695945513</c:v>
                </c:pt>
                <c:pt idx="21">
                  <c:v>4.0976878224511273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'1.11'!$F$3</c:f>
              <c:strCache>
                <c:ptCount val="1"/>
                <c:pt idx="0">
                  <c:v>SO₄ µeq/l</c:v>
                </c:pt>
              </c:strCache>
            </c:strRef>
          </c:tx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'1.11'!$F$4:$F$25</c:f>
              <c:numCache>
                <c:formatCode>0</c:formatCode>
                <c:ptCount val="22"/>
                <c:pt idx="0">
                  <c:v>22.042004574755666</c:v>
                </c:pt>
                <c:pt idx="1">
                  <c:v>14.971927635683093</c:v>
                </c:pt>
                <c:pt idx="2">
                  <c:v>18.924809163988566</c:v>
                </c:pt>
                <c:pt idx="3">
                  <c:v>16.427531711374503</c:v>
                </c:pt>
                <c:pt idx="4">
                  <c:v>15.179871075067581</c:v>
                </c:pt>
                <c:pt idx="5">
                  <c:v>19.546683302141815</c:v>
                </c:pt>
                <c:pt idx="6">
                  <c:v>12.895949206518907</c:v>
                </c:pt>
                <c:pt idx="7">
                  <c:v>14.036182158452899</c:v>
                </c:pt>
                <c:pt idx="8">
                  <c:v>10.605115408608857</c:v>
                </c:pt>
                <c:pt idx="10">
                  <c:v>12.788521522145974</c:v>
                </c:pt>
                <c:pt idx="11">
                  <c:v>9.7733416510709077</c:v>
                </c:pt>
                <c:pt idx="12">
                  <c:v>12.476606363069244</c:v>
                </c:pt>
                <c:pt idx="13">
                  <c:v>10.293200249532127</c:v>
                </c:pt>
                <c:pt idx="14">
                  <c:v>10.605115408608857</c:v>
                </c:pt>
                <c:pt idx="15">
                  <c:v>10.605115408608858</c:v>
                </c:pt>
                <c:pt idx="16">
                  <c:v>7.9018506966105209</c:v>
                </c:pt>
                <c:pt idx="17">
                  <c:v>9.3574547723019332</c:v>
                </c:pt>
                <c:pt idx="18">
                  <c:v>5.6144728633811596</c:v>
                </c:pt>
                <c:pt idx="19">
                  <c:v>6.6541900603035975</c:v>
                </c:pt>
                <c:pt idx="20">
                  <c:v>5.6144728633811596</c:v>
                </c:pt>
                <c:pt idx="21">
                  <c:v>3.5768278700511247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71968"/>
        <c:axId val="284370048"/>
      </c:lineChart>
      <c:catAx>
        <c:axId val="2840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027904"/>
        <c:crosses val="autoZero"/>
        <c:auto val="1"/>
        <c:lblAlgn val="ctr"/>
        <c:lblOffset val="100"/>
        <c:noMultiLvlLbl val="0"/>
      </c:catAx>
      <c:valAx>
        <c:axId val="284027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mms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1.9276757072032805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84026368"/>
        <c:crosses val="autoZero"/>
        <c:crossBetween val="between"/>
      </c:valAx>
      <c:valAx>
        <c:axId val="28437004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IE" sz="800" b="0" i="1" baseline="0">
                    <a:effectLst/>
                  </a:rPr>
                  <a:t>µeq/l</a:t>
                </a:r>
                <a:endParaRPr lang="en-IE" sz="8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 b="0" i="1"/>
              </a:p>
            </c:rich>
          </c:tx>
          <c:layout>
            <c:manualLayout>
              <c:xMode val="edge"/>
              <c:yMode val="edge"/>
              <c:x val="0.91263888888888889"/>
              <c:y val="8.8721201516477246E-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284371968"/>
        <c:crosses val="max"/>
        <c:crossBetween val="between"/>
      </c:valAx>
      <c:catAx>
        <c:axId val="28437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00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422134733158355E-2"/>
          <c:y val="9.2592592592592587E-2"/>
          <c:w val="0.87954790026246732"/>
          <c:h val="0.67094123651210269"/>
        </c:manualLayout>
      </c:layout>
      <c:lineChart>
        <c:grouping val="standard"/>
        <c:varyColors val="0"/>
        <c:ser>
          <c:idx val="0"/>
          <c:order val="0"/>
          <c:tx>
            <c:strRef>
              <c:f>'1.11'!$G$3</c:f>
              <c:strCache>
                <c:ptCount val="1"/>
                <c:pt idx="0">
                  <c:v>NH₄ mg N/m²</c:v>
                </c:pt>
              </c:strCache>
            </c:strRef>
          </c:tx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'1.11'!$G$4:$G$25</c:f>
              <c:numCache>
                <c:formatCode>0</c:formatCode>
                <c:ptCount val="22"/>
                <c:pt idx="0">
                  <c:v>228.77442857142856</c:v>
                </c:pt>
                <c:pt idx="1">
                  <c:v>141.17528571428571</c:v>
                </c:pt>
                <c:pt idx="2">
                  <c:v>256.57157142857147</c:v>
                </c:pt>
                <c:pt idx="3">
                  <c:v>187.33171428571404</c:v>
                </c:pt>
                <c:pt idx="4">
                  <c:v>260.88342857142874</c:v>
                </c:pt>
                <c:pt idx="5">
                  <c:v>263.78885714285741</c:v>
                </c:pt>
                <c:pt idx="6">
                  <c:v>307.12838095238101</c:v>
                </c:pt>
                <c:pt idx="7">
                  <c:v>263.51935714285742</c:v>
                </c:pt>
                <c:pt idx="8">
                  <c:v>171.40035714285716</c:v>
                </c:pt>
                <c:pt idx="10">
                  <c:v>253.13076190476181</c:v>
                </c:pt>
                <c:pt idx="11">
                  <c:v>193.30499999999998</c:v>
                </c:pt>
                <c:pt idx="12">
                  <c:v>175.19900000000001</c:v>
                </c:pt>
                <c:pt idx="13">
                  <c:v>138.17250000000001</c:v>
                </c:pt>
                <c:pt idx="14">
                  <c:v>216.58499999999995</c:v>
                </c:pt>
                <c:pt idx="15">
                  <c:v>221.9551904761905</c:v>
                </c:pt>
                <c:pt idx="16">
                  <c:v>159.24271428571424</c:v>
                </c:pt>
                <c:pt idx="17">
                  <c:v>313.40761904761905</c:v>
                </c:pt>
                <c:pt idx="18">
                  <c:v>171.97885714285721</c:v>
                </c:pt>
                <c:pt idx="19">
                  <c:v>127.66423809523802</c:v>
                </c:pt>
                <c:pt idx="20">
                  <c:v>115.27900349440417</c:v>
                </c:pt>
                <c:pt idx="21">
                  <c:v>243.14279210574782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'1.11'!$H$3</c:f>
              <c:strCache>
                <c:ptCount val="1"/>
                <c:pt idx="0">
                  <c:v>NO₃mg N/m²</c:v>
                </c:pt>
              </c:strCache>
            </c:strRef>
          </c:tx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'1.11'!$H$4:$H$25</c:f>
              <c:numCache>
                <c:formatCode>0</c:formatCode>
                <c:ptCount val="22"/>
                <c:pt idx="0">
                  <c:v>198.93428571428569</c:v>
                </c:pt>
                <c:pt idx="1">
                  <c:v>109.80299999999998</c:v>
                </c:pt>
                <c:pt idx="2">
                  <c:v>204.51357142857145</c:v>
                </c:pt>
                <c:pt idx="3">
                  <c:v>183.25928571428545</c:v>
                </c:pt>
                <c:pt idx="4">
                  <c:v>163.05214285714297</c:v>
                </c:pt>
                <c:pt idx="5">
                  <c:v>185.36514285714301</c:v>
                </c:pt>
                <c:pt idx="6">
                  <c:v>177.9948571428572</c:v>
                </c:pt>
                <c:pt idx="7">
                  <c:v>159.33728571428588</c:v>
                </c:pt>
                <c:pt idx="8">
                  <c:v>118.20714285714284</c:v>
                </c:pt>
                <c:pt idx="10">
                  <c:v>114.79185714285713</c:v>
                </c:pt>
                <c:pt idx="11">
                  <c:v>158.93966666666668</c:v>
                </c:pt>
                <c:pt idx="12">
                  <c:v>110.652</c:v>
                </c:pt>
                <c:pt idx="13">
                  <c:v>112.58500000000001</c:v>
                </c:pt>
                <c:pt idx="14">
                  <c:v>113.44928571428569</c:v>
                </c:pt>
                <c:pt idx="15">
                  <c:v>150.47809523809525</c:v>
                </c:pt>
                <c:pt idx="16">
                  <c:v>111.80871428571425</c:v>
                </c:pt>
                <c:pt idx="17">
                  <c:v>139.76285714285717</c:v>
                </c:pt>
                <c:pt idx="18">
                  <c:v>127.88171428571437</c:v>
                </c:pt>
                <c:pt idx="19">
                  <c:v>84.071571428571374</c:v>
                </c:pt>
                <c:pt idx="20">
                  <c:v>107.32872739134181</c:v>
                </c:pt>
                <c:pt idx="21">
                  <c:v>66.287679448109571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'1.11'!$I$3</c:f>
              <c:strCache>
                <c:ptCount val="1"/>
                <c:pt idx="0">
                  <c:v>SO₄ mg N/m²</c:v>
                </c:pt>
              </c:strCache>
            </c:strRef>
          </c:tx>
          <c:marker>
            <c:symbol val="none"/>
          </c:marker>
          <c:cat>
            <c:numRef>
              <c:f>'1.11'!$B$4:$B$25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'1.11'!$I$4:$I$25</c:f>
              <c:numCache>
                <c:formatCode>0</c:formatCode>
                <c:ptCount val="22"/>
                <c:pt idx="0">
                  <c:v>351.45057142857138</c:v>
                </c:pt>
                <c:pt idx="1">
                  <c:v>250.9782857142857</c:v>
                </c:pt>
                <c:pt idx="2">
                  <c:v>338.41198026013791</c:v>
                </c:pt>
                <c:pt idx="3">
                  <c:v>321.72185714285672</c:v>
                </c:pt>
                <c:pt idx="4">
                  <c:v>264.50680952380969</c:v>
                </c:pt>
                <c:pt idx="5">
                  <c:v>335.08314285714312</c:v>
                </c:pt>
                <c:pt idx="6">
                  <c:v>216.44390921691814</c:v>
                </c:pt>
                <c:pt idx="7">
                  <c:v>275.7760714285717</c:v>
                </c:pt>
                <c:pt idx="8">
                  <c:v>200.9521428571428</c:v>
                </c:pt>
                <c:pt idx="10">
                  <c:v>181.01792857142851</c:v>
                </c:pt>
                <c:pt idx="11">
                  <c:v>201.89633333333333</c:v>
                </c:pt>
                <c:pt idx="12">
                  <c:v>184.42</c:v>
                </c:pt>
                <c:pt idx="13">
                  <c:v>168.8775</c:v>
                </c:pt>
                <c:pt idx="14">
                  <c:v>175.33071428571424</c:v>
                </c:pt>
                <c:pt idx="15">
                  <c:v>191.85957142857148</c:v>
                </c:pt>
                <c:pt idx="16">
                  <c:v>128.7494285714285</c:v>
                </c:pt>
                <c:pt idx="17">
                  <c:v>190.58571428571429</c:v>
                </c:pt>
                <c:pt idx="18">
                  <c:v>119.06228571428575</c:v>
                </c:pt>
                <c:pt idx="19">
                  <c:v>99.640380952380895</c:v>
                </c:pt>
                <c:pt idx="20">
                  <c:v>107.3287273913418</c:v>
                </c:pt>
                <c:pt idx="21">
                  <c:v>66.220077240936078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96928"/>
        <c:axId val="284402816"/>
      </c:lineChart>
      <c:catAx>
        <c:axId val="28439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402816"/>
        <c:crosses val="autoZero"/>
        <c:auto val="1"/>
        <c:lblAlgn val="ctr"/>
        <c:lblOffset val="100"/>
        <c:noMultiLvlLbl val="0"/>
      </c:catAx>
      <c:valAx>
        <c:axId val="284402816"/>
        <c:scaling>
          <c:orientation val="minMax"/>
        </c:scaling>
        <c:delete val="0"/>
        <c:axPos val="r"/>
        <c:majorGridlines/>
        <c:numFmt formatCode="0" sourceLinked="1"/>
        <c:majorTickMark val="none"/>
        <c:minorTickMark val="none"/>
        <c:tickLblPos val="nextTo"/>
        <c:crossAx val="284396928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517198248905566E-2"/>
          <c:y val="0.10958902358385191"/>
          <c:w val="0.92027320224746767"/>
          <c:h val="0.7235627266925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Total national emissions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'2.1'!$B$4:$X$4</c:f>
              <c:numCache>
                <c:formatCode>_(* #,##0.00_);_(* \(#,##0.00\);_(* "-"??_);_(@_)</c:formatCode>
                <c:ptCount val="23"/>
                <c:pt idx="0">
                  <c:v>55.246268363428449</c:v>
                </c:pt>
                <c:pt idx="1">
                  <c:v>56.017484246962198</c:v>
                </c:pt>
                <c:pt idx="2">
                  <c:v>56.006308130908415</c:v>
                </c:pt>
                <c:pt idx="3">
                  <c:v>56.322708565918447</c:v>
                </c:pt>
                <c:pt idx="4">
                  <c:v>57.752380914467949</c:v>
                </c:pt>
                <c:pt idx="5">
                  <c:v>58.903208790990007</c:v>
                </c:pt>
                <c:pt idx="6">
                  <c:v>61.00122689133628</c:v>
                </c:pt>
                <c:pt idx="7">
                  <c:v>62.51037200209371</c:v>
                </c:pt>
                <c:pt idx="8">
                  <c:v>65.317471596391542</c:v>
                </c:pt>
                <c:pt idx="9">
                  <c:v>66.281890658111266</c:v>
                </c:pt>
                <c:pt idx="10">
                  <c:v>68.21634347759499</c:v>
                </c:pt>
                <c:pt idx="11">
                  <c:v>70.207502113571522</c:v>
                </c:pt>
                <c:pt idx="12">
                  <c:v>68.337703745105486</c:v>
                </c:pt>
                <c:pt idx="13">
                  <c:v>68.467131923613081</c:v>
                </c:pt>
                <c:pt idx="14">
                  <c:v>68.184466641457774</c:v>
                </c:pt>
                <c:pt idx="15">
                  <c:v>69.655663041826031</c:v>
                </c:pt>
                <c:pt idx="16">
                  <c:v>69.165749627495416</c:v>
                </c:pt>
                <c:pt idx="17">
                  <c:v>68.370740381040775</c:v>
                </c:pt>
                <c:pt idx="18">
                  <c:v>68.020488496228623</c:v>
                </c:pt>
                <c:pt idx="19">
                  <c:v>62.31225809031347</c:v>
                </c:pt>
                <c:pt idx="20">
                  <c:v>61.89490371626578</c:v>
                </c:pt>
                <c:pt idx="21">
                  <c:v>57.749957776644756</c:v>
                </c:pt>
                <c:pt idx="22">
                  <c:v>58.531238056926959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824"/>
        <c:axId val="284155904"/>
      </c:barChart>
      <c:lineChart>
        <c:grouping val="standard"/>
        <c:varyColors val="0"/>
        <c:ser>
          <c:idx val="1"/>
          <c:order val="1"/>
          <c:tx>
            <c:strRef>
              <c:f>'2.1'!$A$5</c:f>
              <c:strCache>
                <c:ptCount val="1"/>
                <c:pt idx="0">
                  <c:v>Kyoto limit 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numRef>
              <c:f>'2.1'!$B$3:$X$3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cat>
          <c:val>
            <c:numRef>
              <c:f>'2.1'!$B$5:$X$5</c:f>
              <c:numCache>
                <c:formatCode>General</c:formatCode>
                <c:ptCount val="23"/>
                <c:pt idx="18" formatCode="0.000">
                  <c:v>62.836854000000002</c:v>
                </c:pt>
                <c:pt idx="19" formatCode="0.000">
                  <c:v>62.836854000000002</c:v>
                </c:pt>
                <c:pt idx="20" formatCode="0.000">
                  <c:v>62.836854000000002</c:v>
                </c:pt>
                <c:pt idx="21" formatCode="0.000">
                  <c:v>62.836854000000002</c:v>
                </c:pt>
                <c:pt idx="22" formatCode="0.000">
                  <c:v>62.836854000000002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141824"/>
        <c:axId val="284155904"/>
      </c:lineChart>
      <c:catAx>
        <c:axId val="2841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55904"/>
        <c:crosses val="autoZero"/>
        <c:auto val="1"/>
        <c:lblAlgn val="ctr"/>
        <c:lblOffset val="100"/>
        <c:noMultiLvlLbl val="0"/>
      </c:catAx>
      <c:valAx>
        <c:axId val="284155904"/>
        <c:scaling>
          <c:orientation val="minMax"/>
          <c:max val="7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 i="1"/>
                  <a:t>million tonnes CO2 eq.</a:t>
                </a:r>
              </a:p>
            </c:rich>
          </c:tx>
          <c:layout>
            <c:manualLayout>
              <c:xMode val="edge"/>
              <c:yMode val="edge"/>
              <c:x val="0.81590994371482173"/>
              <c:y val="1.8016831774616715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8414182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10</xdr:row>
      <xdr:rowOff>100011</xdr:rowOff>
    </xdr:from>
    <xdr:to>
      <xdr:col>12</xdr:col>
      <xdr:colOff>38100</xdr:colOff>
      <xdr:row>25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8</xdr:row>
      <xdr:rowOff>71437</xdr:rowOff>
    </xdr:from>
    <xdr:to>
      <xdr:col>11</xdr:col>
      <xdr:colOff>428625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14286</xdr:rowOff>
    </xdr:from>
    <xdr:to>
      <xdr:col>11</xdr:col>
      <xdr:colOff>419100</xdr:colOff>
      <xdr:row>27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4</xdr:row>
      <xdr:rowOff>185737</xdr:rowOff>
    </xdr:from>
    <xdr:to>
      <xdr:col>19</xdr:col>
      <xdr:colOff>266700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7</xdr:row>
      <xdr:rowOff>52387</xdr:rowOff>
    </xdr:from>
    <xdr:to>
      <xdr:col>13</xdr:col>
      <xdr:colOff>600074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10</xdr:row>
      <xdr:rowOff>42861</xdr:rowOff>
    </xdr:from>
    <xdr:to>
      <xdr:col>13</xdr:col>
      <xdr:colOff>304800</xdr:colOff>
      <xdr:row>30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261936</xdr:rowOff>
    </xdr:from>
    <xdr:to>
      <xdr:col>11</xdr:col>
      <xdr:colOff>66675</xdr:colOff>
      <xdr:row>31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3</xdr:row>
      <xdr:rowOff>1119187</xdr:rowOff>
    </xdr:from>
    <xdr:to>
      <xdr:col>16</xdr:col>
      <xdr:colOff>0</xdr:colOff>
      <xdr:row>18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3</xdr:row>
      <xdr:rowOff>176212</xdr:rowOff>
    </xdr:from>
    <xdr:to>
      <xdr:col>14</xdr:col>
      <xdr:colOff>542924</xdr:colOff>
      <xdr:row>15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3</xdr:row>
      <xdr:rowOff>23812</xdr:rowOff>
    </xdr:from>
    <xdr:to>
      <xdr:col>14</xdr:col>
      <xdr:colOff>533400</xdr:colOff>
      <xdr:row>17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128586</xdr:rowOff>
    </xdr:from>
    <xdr:to>
      <xdr:col>12</xdr:col>
      <xdr:colOff>571500</xdr:colOff>
      <xdr:row>28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3</xdr:row>
      <xdr:rowOff>109537</xdr:rowOff>
    </xdr:from>
    <xdr:to>
      <xdr:col>10</xdr:col>
      <xdr:colOff>485775</xdr:colOff>
      <xdr:row>28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3</xdr:row>
      <xdr:rowOff>61912</xdr:rowOff>
    </xdr:from>
    <xdr:to>
      <xdr:col>19</xdr:col>
      <xdr:colOff>409575</xdr:colOff>
      <xdr:row>27</xdr:row>
      <xdr:rowOff>104776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7</xdr:row>
      <xdr:rowOff>185736</xdr:rowOff>
    </xdr:from>
    <xdr:to>
      <xdr:col>17</xdr:col>
      <xdr:colOff>514349</xdr:colOff>
      <xdr:row>30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3</xdr:row>
      <xdr:rowOff>33337</xdr:rowOff>
    </xdr:from>
    <xdr:to>
      <xdr:col>11</xdr:col>
      <xdr:colOff>428625</xdr:colOff>
      <xdr:row>29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42862</xdr:rowOff>
    </xdr:from>
    <xdr:to>
      <xdr:col>14</xdr:col>
      <xdr:colOff>304800</xdr:colOff>
      <xdr:row>17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119061</xdr:rowOff>
    </xdr:from>
    <xdr:to>
      <xdr:col>11</xdr:col>
      <xdr:colOff>295275</xdr:colOff>
      <xdr:row>28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2</xdr:row>
      <xdr:rowOff>61911</xdr:rowOff>
    </xdr:from>
    <xdr:to>
      <xdr:col>11</xdr:col>
      <xdr:colOff>28575</xdr:colOff>
      <xdr:row>27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866774</xdr:colOff>
      <xdr:row>50</xdr:row>
      <xdr:rowOff>157162</xdr:rowOff>
    </xdr:from>
    <xdr:to>
      <xdr:col>15</xdr:col>
      <xdr:colOff>28575</xdr:colOff>
      <xdr:row>68</xdr:row>
      <xdr:rowOff>9526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90486</xdr:rowOff>
    </xdr:from>
    <xdr:to>
      <xdr:col>18</xdr:col>
      <xdr:colOff>114300</xdr:colOff>
      <xdr:row>27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52387</xdr:rowOff>
    </xdr:from>
    <xdr:to>
      <xdr:col>10</xdr:col>
      <xdr:colOff>361950</xdr:colOff>
      <xdr:row>28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14</xdr:row>
      <xdr:rowOff>119061</xdr:rowOff>
    </xdr:from>
    <xdr:to>
      <xdr:col>16</xdr:col>
      <xdr:colOff>590549</xdr:colOff>
      <xdr:row>29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11</xdr:row>
      <xdr:rowOff>52387</xdr:rowOff>
    </xdr:from>
    <xdr:to>
      <xdr:col>13</xdr:col>
      <xdr:colOff>209550</xdr:colOff>
      <xdr:row>27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2</xdr:row>
      <xdr:rowOff>352426</xdr:rowOff>
    </xdr:from>
    <xdr:to>
      <xdr:col>11</xdr:col>
      <xdr:colOff>561974</xdr:colOff>
      <xdr:row>31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376236</xdr:rowOff>
    </xdr:from>
    <xdr:to>
      <xdr:col>10</xdr:col>
      <xdr:colOff>523875</xdr:colOff>
      <xdr:row>30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328611</xdr:rowOff>
    </xdr:from>
    <xdr:to>
      <xdr:col>10</xdr:col>
      <xdr:colOff>466725</xdr:colOff>
      <xdr:row>29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6</xdr:row>
      <xdr:rowOff>128587</xdr:rowOff>
    </xdr:from>
    <xdr:to>
      <xdr:col>16</xdr:col>
      <xdr:colOff>581025</xdr:colOff>
      <xdr:row>22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157161</xdr:rowOff>
    </xdr:from>
    <xdr:to>
      <xdr:col>11</xdr:col>
      <xdr:colOff>466725</xdr:colOff>
      <xdr:row>26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390524</xdr:colOff>
      <xdr:row>2</xdr:row>
      <xdr:rowOff>90486</xdr:rowOff>
    </xdr:from>
    <xdr:to>
      <xdr:col>10</xdr:col>
      <xdr:colOff>171449</xdr:colOff>
      <xdr:row>28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</xdr:row>
      <xdr:rowOff>233362</xdr:rowOff>
    </xdr:from>
    <xdr:to>
      <xdr:col>11</xdr:col>
      <xdr:colOff>542925</xdr:colOff>
      <xdr:row>28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33337</xdr:rowOff>
    </xdr:from>
    <xdr:to>
      <xdr:col>11</xdr:col>
      <xdr:colOff>247650</xdr:colOff>
      <xdr:row>30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100012</xdr:rowOff>
    </xdr:from>
    <xdr:to>
      <xdr:col>11</xdr:col>
      <xdr:colOff>104775</xdr:colOff>
      <xdr:row>30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3</xdr:row>
      <xdr:rowOff>42862</xdr:rowOff>
    </xdr:from>
    <xdr:to>
      <xdr:col>11</xdr:col>
      <xdr:colOff>66675</xdr:colOff>
      <xdr:row>29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438149</xdr:colOff>
      <xdr:row>12</xdr:row>
      <xdr:rowOff>66675</xdr:rowOff>
    </xdr:from>
    <xdr:to>
      <xdr:col>14</xdr:col>
      <xdr:colOff>581024</xdr:colOff>
      <xdr:row>26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3</xdr:row>
      <xdr:rowOff>71436</xdr:rowOff>
    </xdr:from>
    <xdr:to>
      <xdr:col>10</xdr:col>
      <xdr:colOff>561976</xdr:colOff>
      <xdr:row>42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166687</xdr:rowOff>
    </xdr:from>
    <xdr:to>
      <xdr:col>11</xdr:col>
      <xdr:colOff>1</xdr:colOff>
      <xdr:row>27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</xdr:row>
      <xdr:rowOff>138112</xdr:rowOff>
    </xdr:from>
    <xdr:to>
      <xdr:col>11</xdr:col>
      <xdr:colOff>276225</xdr:colOff>
      <xdr:row>27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2</xdr:row>
      <xdr:rowOff>195262</xdr:rowOff>
    </xdr:from>
    <xdr:to>
      <xdr:col>11</xdr:col>
      <xdr:colOff>152401</xdr:colOff>
      <xdr:row>29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138111</xdr:rowOff>
    </xdr:from>
    <xdr:to>
      <xdr:col>11</xdr:col>
      <xdr:colOff>180975</xdr:colOff>
      <xdr:row>29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2</xdr:row>
      <xdr:rowOff>290511</xdr:rowOff>
    </xdr:from>
    <xdr:to>
      <xdr:col>11</xdr:col>
      <xdr:colOff>552450</xdr:colOff>
      <xdr:row>28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3</xdr:row>
      <xdr:rowOff>23812</xdr:rowOff>
    </xdr:from>
    <xdr:to>
      <xdr:col>12</xdr:col>
      <xdr:colOff>200024</xdr:colOff>
      <xdr:row>31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185737</xdr:rowOff>
    </xdr:from>
    <xdr:to>
      <xdr:col>10</xdr:col>
      <xdr:colOff>533400</xdr:colOff>
      <xdr:row>29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23811</xdr:rowOff>
    </xdr:from>
    <xdr:to>
      <xdr:col>11</xdr:col>
      <xdr:colOff>390525</xdr:colOff>
      <xdr:row>29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12</xdr:row>
      <xdr:rowOff>42861</xdr:rowOff>
    </xdr:from>
    <xdr:to>
      <xdr:col>15</xdr:col>
      <xdr:colOff>123825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12</xdr:row>
      <xdr:rowOff>90487</xdr:rowOff>
    </xdr:from>
    <xdr:to>
      <xdr:col>15</xdr:col>
      <xdr:colOff>581025</xdr:colOff>
      <xdr:row>27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1</xdr:row>
      <xdr:rowOff>185737</xdr:rowOff>
    </xdr:from>
    <xdr:to>
      <xdr:col>18</xdr:col>
      <xdr:colOff>257175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16</xdr:row>
      <xdr:rowOff>109537</xdr:rowOff>
    </xdr:from>
    <xdr:to>
      <xdr:col>18</xdr:col>
      <xdr:colOff>523875</xdr:colOff>
      <xdr:row>30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0.85625</cdr:x>
      <cdr:y>0</cdr:y>
    </cdr:from>
    <cdr:to>
      <cdr:x>0.96959</cdr:x>
      <cdr:y>0.07778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14775" y="0"/>
          <a:ext cx="518205" cy="213378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522266</xdr:colOff>
      <xdr:row>32</xdr:row>
      <xdr:rowOff>85725</xdr:rowOff>
    </xdr:from>
    <xdr:to>
      <xdr:col>13</xdr:col>
      <xdr:colOff>59564</xdr:colOff>
      <xdr:row>34</xdr:row>
      <xdr:rowOff>85725</xdr:rowOff>
    </xdr:to>
    <xdr:sp macro="" textlink="">
      <xdr:nvSpPr>
        <xdr:cNvPr id="2" name="S_ALB" hidden="1"/>
        <xdr:cNvSpPr>
          <a:spLocks noChangeAspect="1"/>
        </xdr:cNvSpPr>
      </xdr:nvSpPr>
      <xdr:spPr bwMode="auto">
        <a:xfrm>
          <a:off x="8075591" y="5267325"/>
          <a:ext cx="165948" cy="323850"/>
        </a:xfrm>
        <a:custGeom>
          <a:avLst/>
          <a:gdLst>
            <a:gd name="T0" fmla="*/ 48143 w 92"/>
            <a:gd name="T1" fmla="*/ 323850 h 203"/>
            <a:gd name="T2" fmla="*/ 21742 w 92"/>
            <a:gd name="T3" fmla="*/ 296730 h 203"/>
            <a:gd name="T4" fmla="*/ 37272 w 92"/>
            <a:gd name="T5" fmla="*/ 271204 h 203"/>
            <a:gd name="T6" fmla="*/ 0 w 92"/>
            <a:gd name="T7" fmla="*/ 228131 h 203"/>
            <a:gd name="T8" fmla="*/ 0 w 92"/>
            <a:gd name="T9" fmla="*/ 196224 h 203"/>
            <a:gd name="T10" fmla="*/ 4659 w 92"/>
            <a:gd name="T11" fmla="*/ 175485 h 203"/>
            <a:gd name="T12" fmla="*/ 10871 w 92"/>
            <a:gd name="T13" fmla="*/ 84552 h 203"/>
            <a:gd name="T14" fmla="*/ 21742 w 92"/>
            <a:gd name="T15" fmla="*/ 68599 h 203"/>
            <a:gd name="T16" fmla="*/ 4659 w 92"/>
            <a:gd name="T17" fmla="*/ 52646 h 203"/>
            <a:gd name="T18" fmla="*/ 15530 w 92"/>
            <a:gd name="T19" fmla="*/ 0 h 203"/>
            <a:gd name="T20" fmla="*/ 68332 w 92"/>
            <a:gd name="T21" fmla="*/ 20739 h 203"/>
            <a:gd name="T22" fmla="*/ 90073 w 92"/>
            <a:gd name="T23" fmla="*/ 52646 h 203"/>
            <a:gd name="T24" fmla="*/ 100944 w 92"/>
            <a:gd name="T25" fmla="*/ 68599 h 203"/>
            <a:gd name="T26" fmla="*/ 111815 w 92"/>
            <a:gd name="T27" fmla="*/ 169104 h 203"/>
            <a:gd name="T28" fmla="*/ 138216 w 92"/>
            <a:gd name="T29" fmla="*/ 189843 h 203"/>
            <a:gd name="T30" fmla="*/ 142875 w 92"/>
            <a:gd name="T31" fmla="*/ 196224 h 203"/>
            <a:gd name="T32" fmla="*/ 85414 w 92"/>
            <a:gd name="T33" fmla="*/ 275990 h 203"/>
            <a:gd name="T34" fmla="*/ 79202 w 92"/>
            <a:gd name="T35" fmla="*/ 319064 h 203"/>
            <a:gd name="T36" fmla="*/ 48143 w 92"/>
            <a:gd name="T37" fmla="*/ 323850 h 203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92"/>
            <a:gd name="T58" fmla="*/ 0 h 203"/>
            <a:gd name="T59" fmla="*/ 92 w 92"/>
            <a:gd name="T60" fmla="*/ 203 h 203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92" h="203">
              <a:moveTo>
                <a:pt x="31" y="203"/>
              </a:moveTo>
              <a:lnTo>
                <a:pt x="14" y="186"/>
              </a:lnTo>
              <a:lnTo>
                <a:pt x="24" y="170"/>
              </a:lnTo>
              <a:lnTo>
                <a:pt x="0" y="143"/>
              </a:lnTo>
              <a:lnTo>
                <a:pt x="0" y="123"/>
              </a:lnTo>
              <a:lnTo>
                <a:pt x="3" y="110"/>
              </a:lnTo>
              <a:lnTo>
                <a:pt x="7" y="53"/>
              </a:lnTo>
              <a:lnTo>
                <a:pt x="14" y="43"/>
              </a:lnTo>
              <a:lnTo>
                <a:pt x="3" y="33"/>
              </a:lnTo>
              <a:lnTo>
                <a:pt x="10" y="0"/>
              </a:lnTo>
              <a:lnTo>
                <a:pt x="44" y="13"/>
              </a:lnTo>
              <a:lnTo>
                <a:pt x="58" y="33"/>
              </a:lnTo>
              <a:lnTo>
                <a:pt x="65" y="43"/>
              </a:lnTo>
              <a:lnTo>
                <a:pt x="72" y="106"/>
              </a:lnTo>
              <a:lnTo>
                <a:pt x="89" y="119"/>
              </a:lnTo>
              <a:lnTo>
                <a:pt x="92" y="123"/>
              </a:lnTo>
              <a:lnTo>
                <a:pt x="55" y="173"/>
              </a:lnTo>
              <a:lnTo>
                <a:pt x="51" y="200"/>
              </a:lnTo>
              <a:lnTo>
                <a:pt x="31" y="203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436541</xdr:colOff>
      <xdr:row>30</xdr:row>
      <xdr:rowOff>19050</xdr:rowOff>
    </xdr:from>
    <xdr:to>
      <xdr:col>13</xdr:col>
      <xdr:colOff>239356</xdr:colOff>
      <xdr:row>33</xdr:row>
      <xdr:rowOff>0</xdr:rowOff>
    </xdr:to>
    <xdr:sp macro="" textlink="">
      <xdr:nvSpPr>
        <xdr:cNvPr id="3" name="S_SR" hidden="1"/>
        <xdr:cNvSpPr>
          <a:spLocks noChangeAspect="1"/>
        </xdr:cNvSpPr>
      </xdr:nvSpPr>
      <xdr:spPr bwMode="auto">
        <a:xfrm>
          <a:off x="7989866" y="4876800"/>
          <a:ext cx="431465" cy="466725"/>
        </a:xfrm>
        <a:custGeom>
          <a:avLst/>
          <a:gdLst>
            <a:gd name="T0" fmla="*/ 195182 w 236"/>
            <a:gd name="T1" fmla="*/ 466725 h 301"/>
            <a:gd name="T2" fmla="*/ 165275 w 236"/>
            <a:gd name="T3" fmla="*/ 443466 h 301"/>
            <a:gd name="T4" fmla="*/ 143238 w 236"/>
            <a:gd name="T5" fmla="*/ 410904 h 301"/>
            <a:gd name="T6" fmla="*/ 89721 w 236"/>
            <a:gd name="T7" fmla="*/ 389196 h 301"/>
            <a:gd name="T8" fmla="*/ 80276 w 236"/>
            <a:gd name="T9" fmla="*/ 443466 h 301"/>
            <a:gd name="T10" fmla="*/ 58240 w 236"/>
            <a:gd name="T11" fmla="*/ 443466 h 301"/>
            <a:gd name="T12" fmla="*/ 11018 w 236"/>
            <a:gd name="T13" fmla="*/ 393848 h 301"/>
            <a:gd name="T14" fmla="*/ 4722 w 236"/>
            <a:gd name="T15" fmla="*/ 372139 h 301"/>
            <a:gd name="T16" fmla="*/ 0 w 236"/>
            <a:gd name="T17" fmla="*/ 367488 h 301"/>
            <a:gd name="T18" fmla="*/ 11018 w 236"/>
            <a:gd name="T19" fmla="*/ 356634 h 301"/>
            <a:gd name="T20" fmla="*/ 0 w 236"/>
            <a:gd name="T21" fmla="*/ 345780 h 301"/>
            <a:gd name="T22" fmla="*/ 11018 w 236"/>
            <a:gd name="T23" fmla="*/ 324071 h 301"/>
            <a:gd name="T24" fmla="*/ 15740 w 236"/>
            <a:gd name="T25" fmla="*/ 324071 h 301"/>
            <a:gd name="T26" fmla="*/ 15740 w 236"/>
            <a:gd name="T27" fmla="*/ 297712 h 301"/>
            <a:gd name="T28" fmla="*/ 26759 w 236"/>
            <a:gd name="T29" fmla="*/ 280655 h 301"/>
            <a:gd name="T30" fmla="*/ 37777 w 236"/>
            <a:gd name="T31" fmla="*/ 286858 h 301"/>
            <a:gd name="T32" fmla="*/ 42499 w 236"/>
            <a:gd name="T33" fmla="*/ 276003 h 301"/>
            <a:gd name="T34" fmla="*/ 26759 w 236"/>
            <a:gd name="T35" fmla="*/ 248093 h 301"/>
            <a:gd name="T36" fmla="*/ 64536 w 236"/>
            <a:gd name="T37" fmla="*/ 249644 h 301"/>
            <a:gd name="T38" fmla="*/ 67684 w 236"/>
            <a:gd name="T39" fmla="*/ 238790 h 301"/>
            <a:gd name="T40" fmla="*/ 45647 w 236"/>
            <a:gd name="T41" fmla="*/ 198474 h 301"/>
            <a:gd name="T42" fmla="*/ 73980 w 236"/>
            <a:gd name="T43" fmla="*/ 210879 h 301"/>
            <a:gd name="T44" fmla="*/ 80276 w 236"/>
            <a:gd name="T45" fmla="*/ 200025 h 301"/>
            <a:gd name="T46" fmla="*/ 42499 w 236"/>
            <a:gd name="T47" fmla="*/ 178317 h 301"/>
            <a:gd name="T48" fmla="*/ 37777 w 236"/>
            <a:gd name="T49" fmla="*/ 161260 h 301"/>
            <a:gd name="T50" fmla="*/ 58240 w 236"/>
            <a:gd name="T51" fmla="*/ 134901 h 301"/>
            <a:gd name="T52" fmla="*/ 53518 w 236"/>
            <a:gd name="T53" fmla="*/ 113192 h 301"/>
            <a:gd name="T54" fmla="*/ 31481 w 236"/>
            <a:gd name="T55" fmla="*/ 119395 h 301"/>
            <a:gd name="T56" fmla="*/ 31481 w 236"/>
            <a:gd name="T57" fmla="*/ 91484 h 301"/>
            <a:gd name="T58" fmla="*/ 37777 w 236"/>
            <a:gd name="T59" fmla="*/ 75978 h 301"/>
            <a:gd name="T60" fmla="*/ 26759 w 236"/>
            <a:gd name="T61" fmla="*/ 65124 h 301"/>
            <a:gd name="T62" fmla="*/ 31481 w 236"/>
            <a:gd name="T63" fmla="*/ 48068 h 301"/>
            <a:gd name="T64" fmla="*/ 20463 w 236"/>
            <a:gd name="T65" fmla="*/ 43416 h 301"/>
            <a:gd name="T66" fmla="*/ 20463 w 236"/>
            <a:gd name="T67" fmla="*/ 26360 h 301"/>
            <a:gd name="T68" fmla="*/ 11018 w 236"/>
            <a:gd name="T69" fmla="*/ 10854 h 301"/>
            <a:gd name="T70" fmla="*/ 89721 w 236"/>
            <a:gd name="T71" fmla="*/ 0 h 301"/>
            <a:gd name="T72" fmla="*/ 154257 w 236"/>
            <a:gd name="T73" fmla="*/ 0 h 301"/>
            <a:gd name="T74" fmla="*/ 185738 w 236"/>
            <a:gd name="T75" fmla="*/ 43416 h 301"/>
            <a:gd name="T76" fmla="*/ 185738 w 236"/>
            <a:gd name="T77" fmla="*/ 80630 h 301"/>
            <a:gd name="T78" fmla="*/ 232959 w 236"/>
            <a:gd name="T79" fmla="*/ 141103 h 301"/>
            <a:gd name="T80" fmla="*/ 275458 w 236"/>
            <a:gd name="T81" fmla="*/ 167463 h 301"/>
            <a:gd name="T82" fmla="*/ 302217 w 236"/>
            <a:gd name="T83" fmla="*/ 156609 h 301"/>
            <a:gd name="T84" fmla="*/ 286477 w 236"/>
            <a:gd name="T85" fmla="*/ 189171 h 301"/>
            <a:gd name="T86" fmla="*/ 313235 w 236"/>
            <a:gd name="T87" fmla="*/ 200025 h 301"/>
            <a:gd name="T88" fmla="*/ 302217 w 236"/>
            <a:gd name="T89" fmla="*/ 291509 h 301"/>
            <a:gd name="T90" fmla="*/ 371475 w 236"/>
            <a:gd name="T91" fmla="*/ 334926 h 301"/>
            <a:gd name="T92" fmla="*/ 360457 w 236"/>
            <a:gd name="T93" fmla="*/ 356634 h 301"/>
            <a:gd name="T94" fmla="*/ 308513 w 236"/>
            <a:gd name="T95" fmla="*/ 367488 h 301"/>
            <a:gd name="T96" fmla="*/ 332124 w 236"/>
            <a:gd name="T97" fmla="*/ 435713 h 301"/>
            <a:gd name="T98" fmla="*/ 289625 w 236"/>
            <a:gd name="T99" fmla="*/ 420208 h 301"/>
            <a:gd name="T100" fmla="*/ 225089 w 236"/>
            <a:gd name="T101" fmla="*/ 440365 h 301"/>
            <a:gd name="T102" fmla="*/ 220367 w 236"/>
            <a:gd name="T103" fmla="*/ 434163 h 301"/>
            <a:gd name="T104" fmla="*/ 174719 w 236"/>
            <a:gd name="T105" fmla="*/ 458972 h 30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36"/>
            <a:gd name="T160" fmla="*/ 0 h 301"/>
            <a:gd name="T161" fmla="*/ 236 w 236"/>
            <a:gd name="T162" fmla="*/ 301 h 301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36" h="301">
              <a:moveTo>
                <a:pt x="124" y="301"/>
              </a:moveTo>
              <a:lnTo>
                <a:pt x="105" y="286"/>
              </a:lnTo>
              <a:lnTo>
                <a:pt x="91" y="265"/>
              </a:lnTo>
              <a:lnTo>
                <a:pt x="57" y="251"/>
              </a:lnTo>
              <a:lnTo>
                <a:pt x="51" y="286"/>
              </a:lnTo>
              <a:lnTo>
                <a:pt x="37" y="286"/>
              </a:lnTo>
              <a:lnTo>
                <a:pt x="7" y="254"/>
              </a:lnTo>
              <a:lnTo>
                <a:pt x="3" y="240"/>
              </a:lnTo>
              <a:lnTo>
                <a:pt x="0" y="237"/>
              </a:lnTo>
              <a:lnTo>
                <a:pt x="7" y="230"/>
              </a:lnTo>
              <a:lnTo>
                <a:pt x="0" y="223"/>
              </a:lnTo>
              <a:lnTo>
                <a:pt x="7" y="209"/>
              </a:lnTo>
              <a:lnTo>
                <a:pt x="10" y="209"/>
              </a:lnTo>
              <a:lnTo>
                <a:pt x="10" y="192"/>
              </a:lnTo>
              <a:lnTo>
                <a:pt x="17" y="181"/>
              </a:lnTo>
              <a:lnTo>
                <a:pt x="24" y="185"/>
              </a:lnTo>
              <a:lnTo>
                <a:pt x="27" y="178"/>
              </a:lnTo>
              <a:lnTo>
                <a:pt x="17" y="160"/>
              </a:lnTo>
              <a:lnTo>
                <a:pt x="41" y="161"/>
              </a:lnTo>
              <a:lnTo>
                <a:pt x="43" y="154"/>
              </a:lnTo>
              <a:lnTo>
                <a:pt x="29" y="128"/>
              </a:lnTo>
              <a:lnTo>
                <a:pt x="47" y="136"/>
              </a:lnTo>
              <a:lnTo>
                <a:pt x="51" y="129"/>
              </a:lnTo>
              <a:lnTo>
                <a:pt x="27" y="115"/>
              </a:lnTo>
              <a:lnTo>
                <a:pt x="24" y="104"/>
              </a:lnTo>
              <a:lnTo>
                <a:pt x="37" y="87"/>
              </a:lnTo>
              <a:lnTo>
                <a:pt x="34" y="73"/>
              </a:lnTo>
              <a:lnTo>
                <a:pt x="20" y="77"/>
              </a:lnTo>
              <a:lnTo>
                <a:pt x="20" y="59"/>
              </a:lnTo>
              <a:lnTo>
                <a:pt x="24" y="49"/>
              </a:lnTo>
              <a:lnTo>
                <a:pt x="17" y="42"/>
              </a:lnTo>
              <a:lnTo>
                <a:pt x="20" y="31"/>
              </a:lnTo>
              <a:lnTo>
                <a:pt x="13" y="28"/>
              </a:lnTo>
              <a:lnTo>
                <a:pt x="13" y="17"/>
              </a:lnTo>
              <a:lnTo>
                <a:pt x="7" y="7"/>
              </a:lnTo>
              <a:lnTo>
                <a:pt x="57" y="0"/>
              </a:lnTo>
              <a:lnTo>
                <a:pt x="98" y="0"/>
              </a:lnTo>
              <a:lnTo>
                <a:pt x="118" y="28"/>
              </a:lnTo>
              <a:lnTo>
                <a:pt x="118" y="52"/>
              </a:lnTo>
              <a:lnTo>
                <a:pt x="148" y="91"/>
              </a:lnTo>
              <a:lnTo>
                <a:pt x="175" y="108"/>
              </a:lnTo>
              <a:lnTo>
                <a:pt x="192" y="101"/>
              </a:lnTo>
              <a:lnTo>
                <a:pt x="182" y="122"/>
              </a:lnTo>
              <a:lnTo>
                <a:pt x="199" y="129"/>
              </a:lnTo>
              <a:lnTo>
                <a:pt x="192" y="188"/>
              </a:lnTo>
              <a:lnTo>
                <a:pt x="236" y="216"/>
              </a:lnTo>
              <a:lnTo>
                <a:pt x="229" y="230"/>
              </a:lnTo>
              <a:lnTo>
                <a:pt x="196" y="237"/>
              </a:lnTo>
              <a:lnTo>
                <a:pt x="211" y="281"/>
              </a:lnTo>
              <a:lnTo>
                <a:pt x="184" y="271"/>
              </a:lnTo>
              <a:lnTo>
                <a:pt x="143" y="284"/>
              </a:lnTo>
              <a:lnTo>
                <a:pt x="140" y="280"/>
              </a:lnTo>
              <a:lnTo>
                <a:pt x="111" y="296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188890</xdr:colOff>
      <xdr:row>30</xdr:row>
      <xdr:rowOff>104775</xdr:rowOff>
    </xdr:from>
    <xdr:to>
      <xdr:col>12</xdr:col>
      <xdr:colOff>587165</xdr:colOff>
      <xdr:row>32</xdr:row>
      <xdr:rowOff>66675</xdr:rowOff>
    </xdr:to>
    <xdr:sp macro="" textlink="">
      <xdr:nvSpPr>
        <xdr:cNvPr id="4" name="S_BIH" hidden="1"/>
        <xdr:cNvSpPr>
          <a:spLocks noChangeAspect="1"/>
        </xdr:cNvSpPr>
      </xdr:nvSpPr>
      <xdr:spPr bwMode="auto">
        <a:xfrm>
          <a:off x="7742215" y="4962525"/>
          <a:ext cx="398275" cy="285750"/>
        </a:xfrm>
        <a:custGeom>
          <a:avLst/>
          <a:gdLst>
            <a:gd name="T0" fmla="*/ 180222 w 215"/>
            <a:gd name="T1" fmla="*/ 252132 h 187"/>
            <a:gd name="T2" fmla="*/ 186601 w 215"/>
            <a:gd name="T3" fmla="*/ 241436 h 187"/>
            <a:gd name="T4" fmla="*/ 145134 w 215"/>
            <a:gd name="T5" fmla="*/ 209346 h 187"/>
            <a:gd name="T6" fmla="*/ 145134 w 215"/>
            <a:gd name="T7" fmla="*/ 192537 h 187"/>
            <a:gd name="T8" fmla="*/ 132375 w 215"/>
            <a:gd name="T9" fmla="*/ 186425 h 187"/>
            <a:gd name="T10" fmla="*/ 47847 w 215"/>
            <a:gd name="T11" fmla="*/ 116134 h 187"/>
            <a:gd name="T12" fmla="*/ 41467 w 215"/>
            <a:gd name="T13" fmla="*/ 99325 h 187"/>
            <a:gd name="T14" fmla="*/ 23923 w 215"/>
            <a:gd name="T15" fmla="*/ 61123 h 187"/>
            <a:gd name="T16" fmla="*/ 0 w 215"/>
            <a:gd name="T17" fmla="*/ 55011 h 187"/>
            <a:gd name="T18" fmla="*/ 6380 w 215"/>
            <a:gd name="T19" fmla="*/ 6112 h 187"/>
            <a:gd name="T20" fmla="*/ 17544 w 215"/>
            <a:gd name="T21" fmla="*/ 6112 h 187"/>
            <a:gd name="T22" fmla="*/ 47847 w 215"/>
            <a:gd name="T23" fmla="*/ 27505 h 187"/>
            <a:gd name="T24" fmla="*/ 71770 w 215"/>
            <a:gd name="T25" fmla="*/ 6112 h 187"/>
            <a:gd name="T26" fmla="*/ 86124 w 215"/>
            <a:gd name="T27" fmla="*/ 1528 h 187"/>
            <a:gd name="T28" fmla="*/ 102073 w 215"/>
            <a:gd name="T29" fmla="*/ 0 h 187"/>
            <a:gd name="T30" fmla="*/ 138755 w 215"/>
            <a:gd name="T31" fmla="*/ 9168 h 187"/>
            <a:gd name="T32" fmla="*/ 186601 w 215"/>
            <a:gd name="T33" fmla="*/ 21393 h 187"/>
            <a:gd name="T34" fmla="*/ 196171 w 215"/>
            <a:gd name="T35" fmla="*/ 0 h 187"/>
            <a:gd name="T36" fmla="*/ 229663 w 215"/>
            <a:gd name="T37" fmla="*/ 4584 h 187"/>
            <a:gd name="T38" fmla="*/ 271130 w 215"/>
            <a:gd name="T39" fmla="*/ 4584 h 187"/>
            <a:gd name="T40" fmla="*/ 275915 w 215"/>
            <a:gd name="T41" fmla="*/ 18337 h 187"/>
            <a:gd name="T42" fmla="*/ 264751 w 215"/>
            <a:gd name="T43" fmla="*/ 27505 h 187"/>
            <a:gd name="T44" fmla="*/ 291864 w 215"/>
            <a:gd name="T45" fmla="*/ 22921 h 187"/>
            <a:gd name="T46" fmla="*/ 312597 w 215"/>
            <a:gd name="T47" fmla="*/ 27505 h 187"/>
            <a:gd name="T48" fmla="*/ 318977 w 215"/>
            <a:gd name="T49" fmla="*/ 48898 h 187"/>
            <a:gd name="T50" fmla="*/ 295054 w 215"/>
            <a:gd name="T51" fmla="*/ 76404 h 187"/>
            <a:gd name="T52" fmla="*/ 301433 w 215"/>
            <a:gd name="T53" fmla="*/ 93213 h 187"/>
            <a:gd name="T54" fmla="*/ 342900 w 215"/>
            <a:gd name="T55" fmla="*/ 116134 h 187"/>
            <a:gd name="T56" fmla="*/ 336520 w 215"/>
            <a:gd name="T57" fmla="*/ 126830 h 187"/>
            <a:gd name="T58" fmla="*/ 306218 w 215"/>
            <a:gd name="T59" fmla="*/ 126830 h 187"/>
            <a:gd name="T60" fmla="*/ 342900 w 215"/>
            <a:gd name="T61" fmla="*/ 165032 h 187"/>
            <a:gd name="T62" fmla="*/ 318977 w 215"/>
            <a:gd name="T63" fmla="*/ 175729 h 187"/>
            <a:gd name="T64" fmla="*/ 288674 w 215"/>
            <a:gd name="T65" fmla="*/ 175729 h 187"/>
            <a:gd name="T66" fmla="*/ 301433 w 215"/>
            <a:gd name="T67" fmla="*/ 192537 h 187"/>
            <a:gd name="T68" fmla="*/ 295054 w 215"/>
            <a:gd name="T69" fmla="*/ 203234 h 187"/>
            <a:gd name="T70" fmla="*/ 282294 w 215"/>
            <a:gd name="T71" fmla="*/ 197122 h 187"/>
            <a:gd name="T72" fmla="*/ 271130 w 215"/>
            <a:gd name="T73" fmla="*/ 213931 h 187"/>
            <a:gd name="T74" fmla="*/ 271130 w 215"/>
            <a:gd name="T75" fmla="*/ 241436 h 187"/>
            <a:gd name="T76" fmla="*/ 264751 w 215"/>
            <a:gd name="T77" fmla="*/ 241436 h 187"/>
            <a:gd name="T78" fmla="*/ 251992 w 215"/>
            <a:gd name="T79" fmla="*/ 264357 h 187"/>
            <a:gd name="T80" fmla="*/ 264751 w 215"/>
            <a:gd name="T81" fmla="*/ 275053 h 187"/>
            <a:gd name="T82" fmla="*/ 251992 w 215"/>
            <a:gd name="T83" fmla="*/ 285750 h 187"/>
            <a:gd name="T84" fmla="*/ 197766 w 215"/>
            <a:gd name="T85" fmla="*/ 252132 h 187"/>
            <a:gd name="T86" fmla="*/ 186601 w 215"/>
            <a:gd name="T87" fmla="*/ 258245 h 187"/>
            <a:gd name="T88" fmla="*/ 180222 w 215"/>
            <a:gd name="T89" fmla="*/ 252132 h 187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15"/>
            <a:gd name="T136" fmla="*/ 0 h 187"/>
            <a:gd name="T137" fmla="*/ 215 w 215"/>
            <a:gd name="T138" fmla="*/ 187 h 187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15" h="187">
              <a:moveTo>
                <a:pt x="113" y="165"/>
              </a:moveTo>
              <a:lnTo>
                <a:pt x="117" y="158"/>
              </a:lnTo>
              <a:lnTo>
                <a:pt x="91" y="137"/>
              </a:lnTo>
              <a:lnTo>
                <a:pt x="91" y="126"/>
              </a:lnTo>
              <a:lnTo>
                <a:pt x="83" y="122"/>
              </a:lnTo>
              <a:lnTo>
                <a:pt x="30" y="76"/>
              </a:lnTo>
              <a:lnTo>
                <a:pt x="26" y="65"/>
              </a:lnTo>
              <a:lnTo>
                <a:pt x="15" y="40"/>
              </a:lnTo>
              <a:lnTo>
                <a:pt x="0" y="36"/>
              </a:lnTo>
              <a:lnTo>
                <a:pt x="4" y="4"/>
              </a:lnTo>
              <a:lnTo>
                <a:pt x="11" y="4"/>
              </a:lnTo>
              <a:lnTo>
                <a:pt x="30" y="18"/>
              </a:lnTo>
              <a:lnTo>
                <a:pt x="45" y="4"/>
              </a:lnTo>
              <a:lnTo>
                <a:pt x="54" y="1"/>
              </a:lnTo>
              <a:lnTo>
                <a:pt x="64" y="0"/>
              </a:lnTo>
              <a:lnTo>
                <a:pt x="87" y="6"/>
              </a:lnTo>
              <a:lnTo>
                <a:pt x="117" y="14"/>
              </a:lnTo>
              <a:lnTo>
                <a:pt x="123" y="0"/>
              </a:lnTo>
              <a:lnTo>
                <a:pt x="144" y="3"/>
              </a:lnTo>
              <a:lnTo>
                <a:pt x="170" y="3"/>
              </a:lnTo>
              <a:lnTo>
                <a:pt x="173" y="12"/>
              </a:lnTo>
              <a:lnTo>
                <a:pt x="166" y="18"/>
              </a:lnTo>
              <a:lnTo>
                <a:pt x="183" y="15"/>
              </a:lnTo>
              <a:lnTo>
                <a:pt x="196" y="18"/>
              </a:lnTo>
              <a:lnTo>
                <a:pt x="200" y="32"/>
              </a:lnTo>
              <a:lnTo>
                <a:pt x="185" y="50"/>
              </a:lnTo>
              <a:lnTo>
                <a:pt x="189" y="61"/>
              </a:lnTo>
              <a:lnTo>
                <a:pt x="215" y="76"/>
              </a:lnTo>
              <a:lnTo>
                <a:pt x="211" y="83"/>
              </a:lnTo>
              <a:lnTo>
                <a:pt x="192" y="83"/>
              </a:lnTo>
              <a:lnTo>
                <a:pt x="215" y="108"/>
              </a:lnTo>
              <a:lnTo>
                <a:pt x="200" y="115"/>
              </a:lnTo>
              <a:lnTo>
                <a:pt x="181" y="115"/>
              </a:lnTo>
              <a:lnTo>
                <a:pt x="189" y="126"/>
              </a:lnTo>
              <a:lnTo>
                <a:pt x="185" y="133"/>
              </a:lnTo>
              <a:lnTo>
                <a:pt x="177" y="129"/>
              </a:lnTo>
              <a:lnTo>
                <a:pt x="170" y="140"/>
              </a:lnTo>
              <a:lnTo>
                <a:pt x="170" y="158"/>
              </a:lnTo>
              <a:lnTo>
                <a:pt x="166" y="158"/>
              </a:lnTo>
              <a:lnTo>
                <a:pt x="158" y="173"/>
              </a:lnTo>
              <a:lnTo>
                <a:pt x="166" y="180"/>
              </a:lnTo>
              <a:lnTo>
                <a:pt x="158" y="187"/>
              </a:lnTo>
              <a:lnTo>
                <a:pt x="124" y="165"/>
              </a:lnTo>
              <a:lnTo>
                <a:pt x="117" y="169"/>
              </a:lnTo>
              <a:lnTo>
                <a:pt x="113" y="165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455590</xdr:colOff>
      <xdr:row>28</xdr:row>
      <xdr:rowOff>85725</xdr:rowOff>
    </xdr:from>
    <xdr:to>
      <xdr:col>14</xdr:col>
      <xdr:colOff>114583</xdr:colOff>
      <xdr:row>30</xdr:row>
      <xdr:rowOff>133350</xdr:rowOff>
    </xdr:to>
    <xdr:sp macro="" textlink="">
      <xdr:nvSpPr>
        <xdr:cNvPr id="5" name="S_MDA" hidden="1"/>
        <xdr:cNvSpPr>
          <a:spLocks noChangeAspect="1"/>
        </xdr:cNvSpPr>
      </xdr:nvSpPr>
      <xdr:spPr bwMode="auto">
        <a:xfrm>
          <a:off x="8637565" y="4619625"/>
          <a:ext cx="287643" cy="371475"/>
        </a:xfrm>
        <a:custGeom>
          <a:avLst/>
          <a:gdLst>
            <a:gd name="T0" fmla="*/ 94498 w 152"/>
            <a:gd name="T1" fmla="*/ 371475 h 240"/>
            <a:gd name="T2" fmla="*/ 104274 w 152"/>
            <a:gd name="T3" fmla="*/ 249198 h 240"/>
            <a:gd name="T4" fmla="*/ 94498 w 152"/>
            <a:gd name="T5" fmla="*/ 165616 h 240"/>
            <a:gd name="T6" fmla="*/ 60283 w 152"/>
            <a:gd name="T7" fmla="*/ 126921 h 240"/>
            <a:gd name="T8" fmla="*/ 0 w 152"/>
            <a:gd name="T9" fmla="*/ 18574 h 240"/>
            <a:gd name="T10" fmla="*/ 60283 w 152"/>
            <a:gd name="T11" fmla="*/ 0 h 240"/>
            <a:gd name="T12" fmla="*/ 76576 w 152"/>
            <a:gd name="T13" fmla="*/ 30956 h 240"/>
            <a:gd name="T14" fmla="*/ 94498 w 152"/>
            <a:gd name="T15" fmla="*/ 18574 h 240"/>
            <a:gd name="T16" fmla="*/ 115679 w 152"/>
            <a:gd name="T17" fmla="*/ 43339 h 240"/>
            <a:gd name="T18" fmla="*/ 143376 w 152"/>
            <a:gd name="T19" fmla="*/ 35600 h 240"/>
            <a:gd name="T20" fmla="*/ 203660 w 152"/>
            <a:gd name="T21" fmla="*/ 91321 h 240"/>
            <a:gd name="T22" fmla="*/ 215064 w 152"/>
            <a:gd name="T23" fmla="*/ 139303 h 240"/>
            <a:gd name="T24" fmla="*/ 244391 w 152"/>
            <a:gd name="T25" fmla="*/ 188833 h 240"/>
            <a:gd name="T26" fmla="*/ 247650 w 152"/>
            <a:gd name="T27" fmla="*/ 255389 h 240"/>
            <a:gd name="T28" fmla="*/ 219952 w 152"/>
            <a:gd name="T29" fmla="*/ 267772 h 240"/>
            <a:gd name="T30" fmla="*/ 198772 w 152"/>
            <a:gd name="T31" fmla="*/ 249198 h 240"/>
            <a:gd name="T32" fmla="*/ 185737 w 152"/>
            <a:gd name="T33" fmla="*/ 273963 h 240"/>
            <a:gd name="T34" fmla="*/ 166186 w 152"/>
            <a:gd name="T35" fmla="*/ 267772 h 240"/>
            <a:gd name="T36" fmla="*/ 159669 w 152"/>
            <a:gd name="T37" fmla="*/ 304919 h 240"/>
            <a:gd name="T38" fmla="*/ 153152 w 152"/>
            <a:gd name="T39" fmla="*/ 340519 h 240"/>
            <a:gd name="T40" fmla="*/ 138488 w 152"/>
            <a:gd name="T41" fmla="*/ 359093 h 240"/>
            <a:gd name="T42" fmla="*/ 94498 w 152"/>
            <a:gd name="T43" fmla="*/ 371475 h 240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152"/>
            <a:gd name="T67" fmla="*/ 0 h 240"/>
            <a:gd name="T68" fmla="*/ 152 w 152"/>
            <a:gd name="T69" fmla="*/ 240 h 240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152" h="240">
              <a:moveTo>
                <a:pt x="58" y="240"/>
              </a:moveTo>
              <a:lnTo>
                <a:pt x="64" y="161"/>
              </a:lnTo>
              <a:lnTo>
                <a:pt x="58" y="107"/>
              </a:lnTo>
              <a:lnTo>
                <a:pt x="37" y="82"/>
              </a:lnTo>
              <a:lnTo>
                <a:pt x="0" y="12"/>
              </a:lnTo>
              <a:lnTo>
                <a:pt x="37" y="0"/>
              </a:lnTo>
              <a:lnTo>
                <a:pt x="47" y="20"/>
              </a:lnTo>
              <a:lnTo>
                <a:pt x="58" y="12"/>
              </a:lnTo>
              <a:lnTo>
                <a:pt x="71" y="28"/>
              </a:lnTo>
              <a:lnTo>
                <a:pt x="88" y="23"/>
              </a:lnTo>
              <a:lnTo>
                <a:pt x="125" y="59"/>
              </a:lnTo>
              <a:lnTo>
                <a:pt x="132" y="90"/>
              </a:lnTo>
              <a:lnTo>
                <a:pt x="150" y="122"/>
              </a:lnTo>
              <a:lnTo>
                <a:pt x="152" y="165"/>
              </a:lnTo>
              <a:lnTo>
                <a:pt x="135" y="173"/>
              </a:lnTo>
              <a:lnTo>
                <a:pt x="122" y="161"/>
              </a:lnTo>
              <a:lnTo>
                <a:pt x="114" y="177"/>
              </a:lnTo>
              <a:lnTo>
                <a:pt x="102" y="173"/>
              </a:lnTo>
              <a:lnTo>
                <a:pt x="98" y="197"/>
              </a:lnTo>
              <a:lnTo>
                <a:pt x="94" y="220"/>
              </a:lnTo>
              <a:lnTo>
                <a:pt x="85" y="232"/>
              </a:lnTo>
              <a:lnTo>
                <a:pt x="58" y="240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131740</xdr:colOff>
      <xdr:row>21</xdr:row>
      <xdr:rowOff>133350</xdr:rowOff>
    </xdr:from>
    <xdr:to>
      <xdr:col>14</xdr:col>
      <xdr:colOff>432399</xdr:colOff>
      <xdr:row>26</xdr:row>
      <xdr:rowOff>47625</xdr:rowOff>
    </xdr:to>
    <xdr:sp macro="" textlink="">
      <xdr:nvSpPr>
        <xdr:cNvPr id="6" name="S_BLR" hidden="1"/>
        <xdr:cNvSpPr>
          <a:spLocks noChangeAspect="1"/>
        </xdr:cNvSpPr>
      </xdr:nvSpPr>
      <xdr:spPr bwMode="auto">
        <a:xfrm>
          <a:off x="8313715" y="3533775"/>
          <a:ext cx="929309" cy="723900"/>
        </a:xfrm>
        <a:custGeom>
          <a:avLst/>
          <a:gdLst>
            <a:gd name="T0" fmla="*/ 337392 w 498"/>
            <a:gd name="T1" fmla="*/ 81127 h 464"/>
            <a:gd name="T2" fmla="*/ 390410 w 498"/>
            <a:gd name="T3" fmla="*/ 6241 h 464"/>
            <a:gd name="T4" fmla="*/ 420936 w 498"/>
            <a:gd name="T5" fmla="*/ 10921 h 464"/>
            <a:gd name="T6" fmla="*/ 457889 w 498"/>
            <a:gd name="T7" fmla="*/ 40563 h 464"/>
            <a:gd name="T8" fmla="*/ 530187 w 498"/>
            <a:gd name="T9" fmla="*/ 76446 h 464"/>
            <a:gd name="T10" fmla="*/ 649077 w 498"/>
            <a:gd name="T11" fmla="*/ 110769 h 464"/>
            <a:gd name="T12" fmla="*/ 661930 w 498"/>
            <a:gd name="T13" fmla="*/ 221538 h 464"/>
            <a:gd name="T14" fmla="*/ 679603 w 498"/>
            <a:gd name="T15" fmla="*/ 304225 h 464"/>
            <a:gd name="T16" fmla="*/ 710129 w 498"/>
            <a:gd name="T17" fmla="*/ 391592 h 464"/>
            <a:gd name="T18" fmla="*/ 764754 w 498"/>
            <a:gd name="T19" fmla="*/ 419675 h 464"/>
            <a:gd name="T20" fmla="*/ 776001 w 498"/>
            <a:gd name="T21" fmla="*/ 461798 h 464"/>
            <a:gd name="T22" fmla="*/ 710129 w 498"/>
            <a:gd name="T23" fmla="*/ 461798 h 464"/>
            <a:gd name="T24" fmla="*/ 716555 w 498"/>
            <a:gd name="T25" fmla="*/ 549166 h 464"/>
            <a:gd name="T26" fmla="*/ 679603 w 498"/>
            <a:gd name="T27" fmla="*/ 595969 h 464"/>
            <a:gd name="T28" fmla="*/ 649077 w 498"/>
            <a:gd name="T29" fmla="*/ 700498 h 464"/>
            <a:gd name="T30" fmla="*/ 583205 w 498"/>
            <a:gd name="T31" fmla="*/ 683337 h 464"/>
            <a:gd name="T32" fmla="*/ 506087 w 498"/>
            <a:gd name="T33" fmla="*/ 677096 h 464"/>
            <a:gd name="T34" fmla="*/ 457889 w 498"/>
            <a:gd name="T35" fmla="*/ 677096 h 464"/>
            <a:gd name="T36" fmla="*/ 409690 w 498"/>
            <a:gd name="T37" fmla="*/ 677096 h 464"/>
            <a:gd name="T38" fmla="*/ 372737 w 498"/>
            <a:gd name="T39" fmla="*/ 670856 h 464"/>
            <a:gd name="T40" fmla="*/ 252240 w 498"/>
            <a:gd name="T41" fmla="*/ 653694 h 464"/>
            <a:gd name="T42" fmla="*/ 138170 w 498"/>
            <a:gd name="T43" fmla="*/ 619371 h 464"/>
            <a:gd name="T44" fmla="*/ 59445 w 498"/>
            <a:gd name="T45" fmla="*/ 689577 h 464"/>
            <a:gd name="T46" fmla="*/ 30526 w 498"/>
            <a:gd name="T47" fmla="*/ 606890 h 464"/>
            <a:gd name="T48" fmla="*/ 59445 w 498"/>
            <a:gd name="T49" fmla="*/ 532004 h 464"/>
            <a:gd name="T50" fmla="*/ 35346 w 498"/>
            <a:gd name="T51" fmla="*/ 425915 h 464"/>
            <a:gd name="T52" fmla="*/ 78725 w 498"/>
            <a:gd name="T53" fmla="*/ 304225 h 464"/>
            <a:gd name="T54" fmla="*/ 162269 w 498"/>
            <a:gd name="T55" fmla="*/ 297985 h 464"/>
            <a:gd name="T56" fmla="*/ 184762 w 498"/>
            <a:gd name="T57" fmla="*/ 268342 h 464"/>
            <a:gd name="T58" fmla="*/ 236174 w 498"/>
            <a:gd name="T59" fmla="*/ 184095 h 464"/>
            <a:gd name="T60" fmla="*/ 265093 w 498"/>
            <a:gd name="T61" fmla="*/ 163814 h 464"/>
            <a:gd name="T62" fmla="*/ 276340 w 498"/>
            <a:gd name="T63" fmla="*/ 140412 h 464"/>
            <a:gd name="T64" fmla="*/ 258667 w 498"/>
            <a:gd name="T65" fmla="*/ 117010 h 46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498"/>
            <a:gd name="T100" fmla="*/ 0 h 464"/>
            <a:gd name="T101" fmla="*/ 498 w 498"/>
            <a:gd name="T102" fmla="*/ 464 h 46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498" h="464">
              <a:moveTo>
                <a:pt x="161" y="75"/>
              </a:moveTo>
              <a:lnTo>
                <a:pt x="210" y="52"/>
              </a:lnTo>
              <a:lnTo>
                <a:pt x="228" y="37"/>
              </a:lnTo>
              <a:lnTo>
                <a:pt x="243" y="4"/>
              </a:lnTo>
              <a:lnTo>
                <a:pt x="247" y="0"/>
              </a:lnTo>
              <a:lnTo>
                <a:pt x="262" y="7"/>
              </a:lnTo>
              <a:lnTo>
                <a:pt x="277" y="7"/>
              </a:lnTo>
              <a:lnTo>
                <a:pt x="285" y="26"/>
              </a:lnTo>
              <a:lnTo>
                <a:pt x="318" y="22"/>
              </a:lnTo>
              <a:lnTo>
                <a:pt x="330" y="49"/>
              </a:lnTo>
              <a:lnTo>
                <a:pt x="367" y="45"/>
              </a:lnTo>
              <a:lnTo>
                <a:pt x="404" y="71"/>
              </a:lnTo>
              <a:lnTo>
                <a:pt x="419" y="120"/>
              </a:lnTo>
              <a:lnTo>
                <a:pt x="412" y="142"/>
              </a:lnTo>
              <a:lnTo>
                <a:pt x="423" y="172"/>
              </a:lnTo>
              <a:lnTo>
                <a:pt x="423" y="195"/>
              </a:lnTo>
              <a:lnTo>
                <a:pt x="438" y="213"/>
              </a:lnTo>
              <a:lnTo>
                <a:pt x="442" y="251"/>
              </a:lnTo>
              <a:lnTo>
                <a:pt x="472" y="239"/>
              </a:lnTo>
              <a:lnTo>
                <a:pt x="476" y="269"/>
              </a:lnTo>
              <a:lnTo>
                <a:pt x="498" y="269"/>
              </a:lnTo>
              <a:lnTo>
                <a:pt x="483" y="296"/>
              </a:lnTo>
              <a:lnTo>
                <a:pt x="472" y="307"/>
              </a:lnTo>
              <a:lnTo>
                <a:pt x="442" y="296"/>
              </a:lnTo>
              <a:lnTo>
                <a:pt x="434" y="314"/>
              </a:lnTo>
              <a:lnTo>
                <a:pt x="446" y="352"/>
              </a:lnTo>
              <a:lnTo>
                <a:pt x="446" y="385"/>
              </a:lnTo>
              <a:lnTo>
                <a:pt x="423" y="382"/>
              </a:lnTo>
              <a:lnTo>
                <a:pt x="401" y="423"/>
              </a:lnTo>
              <a:lnTo>
                <a:pt x="404" y="449"/>
              </a:lnTo>
              <a:lnTo>
                <a:pt x="401" y="464"/>
              </a:lnTo>
              <a:lnTo>
                <a:pt x="363" y="438"/>
              </a:lnTo>
              <a:lnTo>
                <a:pt x="330" y="453"/>
              </a:lnTo>
              <a:lnTo>
                <a:pt x="315" y="434"/>
              </a:lnTo>
              <a:lnTo>
                <a:pt x="303" y="445"/>
              </a:lnTo>
              <a:lnTo>
                <a:pt x="285" y="434"/>
              </a:lnTo>
              <a:lnTo>
                <a:pt x="277" y="442"/>
              </a:lnTo>
              <a:lnTo>
                <a:pt x="255" y="434"/>
              </a:lnTo>
              <a:lnTo>
                <a:pt x="243" y="453"/>
              </a:lnTo>
              <a:lnTo>
                <a:pt x="232" y="430"/>
              </a:lnTo>
              <a:lnTo>
                <a:pt x="210" y="415"/>
              </a:lnTo>
              <a:lnTo>
                <a:pt x="157" y="419"/>
              </a:lnTo>
              <a:lnTo>
                <a:pt x="131" y="400"/>
              </a:lnTo>
              <a:lnTo>
                <a:pt x="86" y="397"/>
              </a:lnTo>
              <a:lnTo>
                <a:pt x="60" y="400"/>
              </a:lnTo>
              <a:lnTo>
                <a:pt x="37" y="442"/>
              </a:lnTo>
              <a:lnTo>
                <a:pt x="11" y="423"/>
              </a:lnTo>
              <a:lnTo>
                <a:pt x="19" y="389"/>
              </a:lnTo>
              <a:lnTo>
                <a:pt x="0" y="352"/>
              </a:lnTo>
              <a:lnTo>
                <a:pt x="37" y="341"/>
              </a:lnTo>
              <a:lnTo>
                <a:pt x="41" y="307"/>
              </a:lnTo>
              <a:lnTo>
                <a:pt x="22" y="273"/>
              </a:lnTo>
              <a:lnTo>
                <a:pt x="19" y="228"/>
              </a:lnTo>
              <a:lnTo>
                <a:pt x="49" y="195"/>
              </a:lnTo>
              <a:lnTo>
                <a:pt x="79" y="202"/>
              </a:lnTo>
              <a:lnTo>
                <a:pt x="101" y="191"/>
              </a:lnTo>
              <a:lnTo>
                <a:pt x="115" y="195"/>
              </a:lnTo>
              <a:lnTo>
                <a:pt x="115" y="172"/>
              </a:lnTo>
              <a:lnTo>
                <a:pt x="126" y="138"/>
              </a:lnTo>
              <a:lnTo>
                <a:pt x="147" y="118"/>
              </a:lnTo>
              <a:lnTo>
                <a:pt x="154" y="101"/>
              </a:lnTo>
              <a:lnTo>
                <a:pt x="165" y="105"/>
              </a:lnTo>
              <a:lnTo>
                <a:pt x="172" y="101"/>
              </a:lnTo>
              <a:lnTo>
                <a:pt x="172" y="90"/>
              </a:lnTo>
              <a:lnTo>
                <a:pt x="157" y="90"/>
              </a:lnTo>
              <a:lnTo>
                <a:pt x="161" y="75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14</xdr:col>
      <xdr:colOff>522266</xdr:colOff>
      <xdr:row>35</xdr:row>
      <xdr:rowOff>85725</xdr:rowOff>
    </xdr:from>
    <xdr:to>
      <xdr:col>15</xdr:col>
      <xdr:colOff>59564</xdr:colOff>
      <xdr:row>37</xdr:row>
      <xdr:rowOff>85725</xdr:rowOff>
    </xdr:to>
    <xdr:sp macro="" textlink="">
      <xdr:nvSpPr>
        <xdr:cNvPr id="142" name="S_ALB" hidden="1"/>
        <xdr:cNvSpPr>
          <a:spLocks noChangeAspect="1"/>
        </xdr:cNvSpPr>
      </xdr:nvSpPr>
      <xdr:spPr bwMode="auto">
        <a:xfrm>
          <a:off x="8075591" y="5267325"/>
          <a:ext cx="165948" cy="323850"/>
        </a:xfrm>
        <a:custGeom>
          <a:avLst/>
          <a:gdLst>
            <a:gd name="T0" fmla="*/ 48143 w 92"/>
            <a:gd name="T1" fmla="*/ 323850 h 203"/>
            <a:gd name="T2" fmla="*/ 21742 w 92"/>
            <a:gd name="T3" fmla="*/ 296730 h 203"/>
            <a:gd name="T4" fmla="*/ 37272 w 92"/>
            <a:gd name="T5" fmla="*/ 271204 h 203"/>
            <a:gd name="T6" fmla="*/ 0 w 92"/>
            <a:gd name="T7" fmla="*/ 228131 h 203"/>
            <a:gd name="T8" fmla="*/ 0 w 92"/>
            <a:gd name="T9" fmla="*/ 196224 h 203"/>
            <a:gd name="T10" fmla="*/ 4659 w 92"/>
            <a:gd name="T11" fmla="*/ 175485 h 203"/>
            <a:gd name="T12" fmla="*/ 10871 w 92"/>
            <a:gd name="T13" fmla="*/ 84552 h 203"/>
            <a:gd name="T14" fmla="*/ 21742 w 92"/>
            <a:gd name="T15" fmla="*/ 68599 h 203"/>
            <a:gd name="T16" fmla="*/ 4659 w 92"/>
            <a:gd name="T17" fmla="*/ 52646 h 203"/>
            <a:gd name="T18" fmla="*/ 15530 w 92"/>
            <a:gd name="T19" fmla="*/ 0 h 203"/>
            <a:gd name="T20" fmla="*/ 68332 w 92"/>
            <a:gd name="T21" fmla="*/ 20739 h 203"/>
            <a:gd name="T22" fmla="*/ 90073 w 92"/>
            <a:gd name="T23" fmla="*/ 52646 h 203"/>
            <a:gd name="T24" fmla="*/ 100944 w 92"/>
            <a:gd name="T25" fmla="*/ 68599 h 203"/>
            <a:gd name="T26" fmla="*/ 111815 w 92"/>
            <a:gd name="T27" fmla="*/ 169104 h 203"/>
            <a:gd name="T28" fmla="*/ 138216 w 92"/>
            <a:gd name="T29" fmla="*/ 189843 h 203"/>
            <a:gd name="T30" fmla="*/ 142875 w 92"/>
            <a:gd name="T31" fmla="*/ 196224 h 203"/>
            <a:gd name="T32" fmla="*/ 85414 w 92"/>
            <a:gd name="T33" fmla="*/ 275990 h 203"/>
            <a:gd name="T34" fmla="*/ 79202 w 92"/>
            <a:gd name="T35" fmla="*/ 319064 h 203"/>
            <a:gd name="T36" fmla="*/ 48143 w 92"/>
            <a:gd name="T37" fmla="*/ 323850 h 203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92"/>
            <a:gd name="T58" fmla="*/ 0 h 203"/>
            <a:gd name="T59" fmla="*/ 92 w 92"/>
            <a:gd name="T60" fmla="*/ 203 h 203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92" h="203">
              <a:moveTo>
                <a:pt x="31" y="203"/>
              </a:moveTo>
              <a:lnTo>
                <a:pt x="14" y="186"/>
              </a:lnTo>
              <a:lnTo>
                <a:pt x="24" y="170"/>
              </a:lnTo>
              <a:lnTo>
                <a:pt x="0" y="143"/>
              </a:lnTo>
              <a:lnTo>
                <a:pt x="0" y="123"/>
              </a:lnTo>
              <a:lnTo>
                <a:pt x="3" y="110"/>
              </a:lnTo>
              <a:lnTo>
                <a:pt x="7" y="53"/>
              </a:lnTo>
              <a:lnTo>
                <a:pt x="14" y="43"/>
              </a:lnTo>
              <a:lnTo>
                <a:pt x="3" y="33"/>
              </a:lnTo>
              <a:lnTo>
                <a:pt x="10" y="0"/>
              </a:lnTo>
              <a:lnTo>
                <a:pt x="44" y="13"/>
              </a:lnTo>
              <a:lnTo>
                <a:pt x="58" y="33"/>
              </a:lnTo>
              <a:lnTo>
                <a:pt x="65" y="43"/>
              </a:lnTo>
              <a:lnTo>
                <a:pt x="72" y="106"/>
              </a:lnTo>
              <a:lnTo>
                <a:pt x="89" y="119"/>
              </a:lnTo>
              <a:lnTo>
                <a:pt x="92" y="123"/>
              </a:lnTo>
              <a:lnTo>
                <a:pt x="55" y="173"/>
              </a:lnTo>
              <a:lnTo>
                <a:pt x="51" y="200"/>
              </a:lnTo>
              <a:lnTo>
                <a:pt x="31" y="203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14</xdr:col>
      <xdr:colOff>436541</xdr:colOff>
      <xdr:row>33</xdr:row>
      <xdr:rowOff>19050</xdr:rowOff>
    </xdr:from>
    <xdr:to>
      <xdr:col>15</xdr:col>
      <xdr:colOff>239356</xdr:colOff>
      <xdr:row>36</xdr:row>
      <xdr:rowOff>0</xdr:rowOff>
    </xdr:to>
    <xdr:sp macro="" textlink="">
      <xdr:nvSpPr>
        <xdr:cNvPr id="143" name="S_SR" hidden="1"/>
        <xdr:cNvSpPr>
          <a:spLocks noChangeAspect="1"/>
        </xdr:cNvSpPr>
      </xdr:nvSpPr>
      <xdr:spPr bwMode="auto">
        <a:xfrm>
          <a:off x="7989866" y="4876800"/>
          <a:ext cx="431465" cy="466725"/>
        </a:xfrm>
        <a:custGeom>
          <a:avLst/>
          <a:gdLst>
            <a:gd name="T0" fmla="*/ 195182 w 236"/>
            <a:gd name="T1" fmla="*/ 466725 h 301"/>
            <a:gd name="T2" fmla="*/ 165275 w 236"/>
            <a:gd name="T3" fmla="*/ 443466 h 301"/>
            <a:gd name="T4" fmla="*/ 143238 w 236"/>
            <a:gd name="T5" fmla="*/ 410904 h 301"/>
            <a:gd name="T6" fmla="*/ 89721 w 236"/>
            <a:gd name="T7" fmla="*/ 389196 h 301"/>
            <a:gd name="T8" fmla="*/ 80276 w 236"/>
            <a:gd name="T9" fmla="*/ 443466 h 301"/>
            <a:gd name="T10" fmla="*/ 58240 w 236"/>
            <a:gd name="T11" fmla="*/ 443466 h 301"/>
            <a:gd name="T12" fmla="*/ 11018 w 236"/>
            <a:gd name="T13" fmla="*/ 393848 h 301"/>
            <a:gd name="T14" fmla="*/ 4722 w 236"/>
            <a:gd name="T15" fmla="*/ 372139 h 301"/>
            <a:gd name="T16" fmla="*/ 0 w 236"/>
            <a:gd name="T17" fmla="*/ 367488 h 301"/>
            <a:gd name="T18" fmla="*/ 11018 w 236"/>
            <a:gd name="T19" fmla="*/ 356634 h 301"/>
            <a:gd name="T20" fmla="*/ 0 w 236"/>
            <a:gd name="T21" fmla="*/ 345780 h 301"/>
            <a:gd name="T22" fmla="*/ 11018 w 236"/>
            <a:gd name="T23" fmla="*/ 324071 h 301"/>
            <a:gd name="T24" fmla="*/ 15740 w 236"/>
            <a:gd name="T25" fmla="*/ 324071 h 301"/>
            <a:gd name="T26" fmla="*/ 15740 w 236"/>
            <a:gd name="T27" fmla="*/ 297712 h 301"/>
            <a:gd name="T28" fmla="*/ 26759 w 236"/>
            <a:gd name="T29" fmla="*/ 280655 h 301"/>
            <a:gd name="T30" fmla="*/ 37777 w 236"/>
            <a:gd name="T31" fmla="*/ 286858 h 301"/>
            <a:gd name="T32" fmla="*/ 42499 w 236"/>
            <a:gd name="T33" fmla="*/ 276003 h 301"/>
            <a:gd name="T34" fmla="*/ 26759 w 236"/>
            <a:gd name="T35" fmla="*/ 248093 h 301"/>
            <a:gd name="T36" fmla="*/ 64536 w 236"/>
            <a:gd name="T37" fmla="*/ 249644 h 301"/>
            <a:gd name="T38" fmla="*/ 67684 w 236"/>
            <a:gd name="T39" fmla="*/ 238790 h 301"/>
            <a:gd name="T40" fmla="*/ 45647 w 236"/>
            <a:gd name="T41" fmla="*/ 198474 h 301"/>
            <a:gd name="T42" fmla="*/ 73980 w 236"/>
            <a:gd name="T43" fmla="*/ 210879 h 301"/>
            <a:gd name="T44" fmla="*/ 80276 w 236"/>
            <a:gd name="T45" fmla="*/ 200025 h 301"/>
            <a:gd name="T46" fmla="*/ 42499 w 236"/>
            <a:gd name="T47" fmla="*/ 178317 h 301"/>
            <a:gd name="T48" fmla="*/ 37777 w 236"/>
            <a:gd name="T49" fmla="*/ 161260 h 301"/>
            <a:gd name="T50" fmla="*/ 58240 w 236"/>
            <a:gd name="T51" fmla="*/ 134901 h 301"/>
            <a:gd name="T52" fmla="*/ 53518 w 236"/>
            <a:gd name="T53" fmla="*/ 113192 h 301"/>
            <a:gd name="T54" fmla="*/ 31481 w 236"/>
            <a:gd name="T55" fmla="*/ 119395 h 301"/>
            <a:gd name="T56" fmla="*/ 31481 w 236"/>
            <a:gd name="T57" fmla="*/ 91484 h 301"/>
            <a:gd name="T58" fmla="*/ 37777 w 236"/>
            <a:gd name="T59" fmla="*/ 75978 h 301"/>
            <a:gd name="T60" fmla="*/ 26759 w 236"/>
            <a:gd name="T61" fmla="*/ 65124 h 301"/>
            <a:gd name="T62" fmla="*/ 31481 w 236"/>
            <a:gd name="T63" fmla="*/ 48068 h 301"/>
            <a:gd name="T64" fmla="*/ 20463 w 236"/>
            <a:gd name="T65" fmla="*/ 43416 h 301"/>
            <a:gd name="T66" fmla="*/ 20463 w 236"/>
            <a:gd name="T67" fmla="*/ 26360 h 301"/>
            <a:gd name="T68" fmla="*/ 11018 w 236"/>
            <a:gd name="T69" fmla="*/ 10854 h 301"/>
            <a:gd name="T70" fmla="*/ 89721 w 236"/>
            <a:gd name="T71" fmla="*/ 0 h 301"/>
            <a:gd name="T72" fmla="*/ 154257 w 236"/>
            <a:gd name="T73" fmla="*/ 0 h 301"/>
            <a:gd name="T74" fmla="*/ 185738 w 236"/>
            <a:gd name="T75" fmla="*/ 43416 h 301"/>
            <a:gd name="T76" fmla="*/ 185738 w 236"/>
            <a:gd name="T77" fmla="*/ 80630 h 301"/>
            <a:gd name="T78" fmla="*/ 232959 w 236"/>
            <a:gd name="T79" fmla="*/ 141103 h 301"/>
            <a:gd name="T80" fmla="*/ 275458 w 236"/>
            <a:gd name="T81" fmla="*/ 167463 h 301"/>
            <a:gd name="T82" fmla="*/ 302217 w 236"/>
            <a:gd name="T83" fmla="*/ 156609 h 301"/>
            <a:gd name="T84" fmla="*/ 286477 w 236"/>
            <a:gd name="T85" fmla="*/ 189171 h 301"/>
            <a:gd name="T86" fmla="*/ 313235 w 236"/>
            <a:gd name="T87" fmla="*/ 200025 h 301"/>
            <a:gd name="T88" fmla="*/ 302217 w 236"/>
            <a:gd name="T89" fmla="*/ 291509 h 301"/>
            <a:gd name="T90" fmla="*/ 371475 w 236"/>
            <a:gd name="T91" fmla="*/ 334926 h 301"/>
            <a:gd name="T92" fmla="*/ 360457 w 236"/>
            <a:gd name="T93" fmla="*/ 356634 h 301"/>
            <a:gd name="T94" fmla="*/ 308513 w 236"/>
            <a:gd name="T95" fmla="*/ 367488 h 301"/>
            <a:gd name="T96" fmla="*/ 332124 w 236"/>
            <a:gd name="T97" fmla="*/ 435713 h 301"/>
            <a:gd name="T98" fmla="*/ 289625 w 236"/>
            <a:gd name="T99" fmla="*/ 420208 h 301"/>
            <a:gd name="T100" fmla="*/ 225089 w 236"/>
            <a:gd name="T101" fmla="*/ 440365 h 301"/>
            <a:gd name="T102" fmla="*/ 220367 w 236"/>
            <a:gd name="T103" fmla="*/ 434163 h 301"/>
            <a:gd name="T104" fmla="*/ 174719 w 236"/>
            <a:gd name="T105" fmla="*/ 458972 h 30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36"/>
            <a:gd name="T160" fmla="*/ 0 h 301"/>
            <a:gd name="T161" fmla="*/ 236 w 236"/>
            <a:gd name="T162" fmla="*/ 301 h 301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36" h="301">
              <a:moveTo>
                <a:pt x="124" y="301"/>
              </a:moveTo>
              <a:lnTo>
                <a:pt x="105" y="286"/>
              </a:lnTo>
              <a:lnTo>
                <a:pt x="91" y="265"/>
              </a:lnTo>
              <a:lnTo>
                <a:pt x="57" y="251"/>
              </a:lnTo>
              <a:lnTo>
                <a:pt x="51" y="286"/>
              </a:lnTo>
              <a:lnTo>
                <a:pt x="37" y="286"/>
              </a:lnTo>
              <a:lnTo>
                <a:pt x="7" y="254"/>
              </a:lnTo>
              <a:lnTo>
                <a:pt x="3" y="240"/>
              </a:lnTo>
              <a:lnTo>
                <a:pt x="0" y="237"/>
              </a:lnTo>
              <a:lnTo>
                <a:pt x="7" y="230"/>
              </a:lnTo>
              <a:lnTo>
                <a:pt x="0" y="223"/>
              </a:lnTo>
              <a:lnTo>
                <a:pt x="7" y="209"/>
              </a:lnTo>
              <a:lnTo>
                <a:pt x="10" y="209"/>
              </a:lnTo>
              <a:lnTo>
                <a:pt x="10" y="192"/>
              </a:lnTo>
              <a:lnTo>
                <a:pt x="17" y="181"/>
              </a:lnTo>
              <a:lnTo>
                <a:pt x="24" y="185"/>
              </a:lnTo>
              <a:lnTo>
                <a:pt x="27" y="178"/>
              </a:lnTo>
              <a:lnTo>
                <a:pt x="17" y="160"/>
              </a:lnTo>
              <a:lnTo>
                <a:pt x="41" y="161"/>
              </a:lnTo>
              <a:lnTo>
                <a:pt x="43" y="154"/>
              </a:lnTo>
              <a:lnTo>
                <a:pt x="29" y="128"/>
              </a:lnTo>
              <a:lnTo>
                <a:pt x="47" y="136"/>
              </a:lnTo>
              <a:lnTo>
                <a:pt x="51" y="129"/>
              </a:lnTo>
              <a:lnTo>
                <a:pt x="27" y="115"/>
              </a:lnTo>
              <a:lnTo>
                <a:pt x="24" y="104"/>
              </a:lnTo>
              <a:lnTo>
                <a:pt x="37" y="87"/>
              </a:lnTo>
              <a:lnTo>
                <a:pt x="34" y="73"/>
              </a:lnTo>
              <a:lnTo>
                <a:pt x="20" y="77"/>
              </a:lnTo>
              <a:lnTo>
                <a:pt x="20" y="59"/>
              </a:lnTo>
              <a:lnTo>
                <a:pt x="24" y="49"/>
              </a:lnTo>
              <a:lnTo>
                <a:pt x="17" y="42"/>
              </a:lnTo>
              <a:lnTo>
                <a:pt x="20" y="31"/>
              </a:lnTo>
              <a:lnTo>
                <a:pt x="13" y="28"/>
              </a:lnTo>
              <a:lnTo>
                <a:pt x="13" y="17"/>
              </a:lnTo>
              <a:lnTo>
                <a:pt x="7" y="7"/>
              </a:lnTo>
              <a:lnTo>
                <a:pt x="57" y="0"/>
              </a:lnTo>
              <a:lnTo>
                <a:pt x="98" y="0"/>
              </a:lnTo>
              <a:lnTo>
                <a:pt x="118" y="28"/>
              </a:lnTo>
              <a:lnTo>
                <a:pt x="118" y="52"/>
              </a:lnTo>
              <a:lnTo>
                <a:pt x="148" y="91"/>
              </a:lnTo>
              <a:lnTo>
                <a:pt x="175" y="108"/>
              </a:lnTo>
              <a:lnTo>
                <a:pt x="192" y="101"/>
              </a:lnTo>
              <a:lnTo>
                <a:pt x="182" y="122"/>
              </a:lnTo>
              <a:lnTo>
                <a:pt x="199" y="129"/>
              </a:lnTo>
              <a:lnTo>
                <a:pt x="192" y="188"/>
              </a:lnTo>
              <a:lnTo>
                <a:pt x="236" y="216"/>
              </a:lnTo>
              <a:lnTo>
                <a:pt x="229" y="230"/>
              </a:lnTo>
              <a:lnTo>
                <a:pt x="196" y="237"/>
              </a:lnTo>
              <a:lnTo>
                <a:pt x="211" y="281"/>
              </a:lnTo>
              <a:lnTo>
                <a:pt x="184" y="271"/>
              </a:lnTo>
              <a:lnTo>
                <a:pt x="143" y="284"/>
              </a:lnTo>
              <a:lnTo>
                <a:pt x="140" y="280"/>
              </a:lnTo>
              <a:lnTo>
                <a:pt x="111" y="296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14</xdr:col>
      <xdr:colOff>188890</xdr:colOff>
      <xdr:row>33</xdr:row>
      <xdr:rowOff>104775</xdr:rowOff>
    </xdr:from>
    <xdr:to>
      <xdr:col>14</xdr:col>
      <xdr:colOff>587165</xdr:colOff>
      <xdr:row>35</xdr:row>
      <xdr:rowOff>66675</xdr:rowOff>
    </xdr:to>
    <xdr:sp macro="" textlink="">
      <xdr:nvSpPr>
        <xdr:cNvPr id="144" name="S_BIH" hidden="1"/>
        <xdr:cNvSpPr>
          <a:spLocks noChangeAspect="1"/>
        </xdr:cNvSpPr>
      </xdr:nvSpPr>
      <xdr:spPr bwMode="auto">
        <a:xfrm>
          <a:off x="7742215" y="4962525"/>
          <a:ext cx="398275" cy="285750"/>
        </a:xfrm>
        <a:custGeom>
          <a:avLst/>
          <a:gdLst>
            <a:gd name="T0" fmla="*/ 180222 w 215"/>
            <a:gd name="T1" fmla="*/ 252132 h 187"/>
            <a:gd name="T2" fmla="*/ 186601 w 215"/>
            <a:gd name="T3" fmla="*/ 241436 h 187"/>
            <a:gd name="T4" fmla="*/ 145134 w 215"/>
            <a:gd name="T5" fmla="*/ 209346 h 187"/>
            <a:gd name="T6" fmla="*/ 145134 w 215"/>
            <a:gd name="T7" fmla="*/ 192537 h 187"/>
            <a:gd name="T8" fmla="*/ 132375 w 215"/>
            <a:gd name="T9" fmla="*/ 186425 h 187"/>
            <a:gd name="T10" fmla="*/ 47847 w 215"/>
            <a:gd name="T11" fmla="*/ 116134 h 187"/>
            <a:gd name="T12" fmla="*/ 41467 w 215"/>
            <a:gd name="T13" fmla="*/ 99325 h 187"/>
            <a:gd name="T14" fmla="*/ 23923 w 215"/>
            <a:gd name="T15" fmla="*/ 61123 h 187"/>
            <a:gd name="T16" fmla="*/ 0 w 215"/>
            <a:gd name="T17" fmla="*/ 55011 h 187"/>
            <a:gd name="T18" fmla="*/ 6380 w 215"/>
            <a:gd name="T19" fmla="*/ 6112 h 187"/>
            <a:gd name="T20" fmla="*/ 17544 w 215"/>
            <a:gd name="T21" fmla="*/ 6112 h 187"/>
            <a:gd name="T22" fmla="*/ 47847 w 215"/>
            <a:gd name="T23" fmla="*/ 27505 h 187"/>
            <a:gd name="T24" fmla="*/ 71770 w 215"/>
            <a:gd name="T25" fmla="*/ 6112 h 187"/>
            <a:gd name="T26" fmla="*/ 86124 w 215"/>
            <a:gd name="T27" fmla="*/ 1528 h 187"/>
            <a:gd name="T28" fmla="*/ 102073 w 215"/>
            <a:gd name="T29" fmla="*/ 0 h 187"/>
            <a:gd name="T30" fmla="*/ 138755 w 215"/>
            <a:gd name="T31" fmla="*/ 9168 h 187"/>
            <a:gd name="T32" fmla="*/ 186601 w 215"/>
            <a:gd name="T33" fmla="*/ 21393 h 187"/>
            <a:gd name="T34" fmla="*/ 196171 w 215"/>
            <a:gd name="T35" fmla="*/ 0 h 187"/>
            <a:gd name="T36" fmla="*/ 229663 w 215"/>
            <a:gd name="T37" fmla="*/ 4584 h 187"/>
            <a:gd name="T38" fmla="*/ 271130 w 215"/>
            <a:gd name="T39" fmla="*/ 4584 h 187"/>
            <a:gd name="T40" fmla="*/ 275915 w 215"/>
            <a:gd name="T41" fmla="*/ 18337 h 187"/>
            <a:gd name="T42" fmla="*/ 264751 w 215"/>
            <a:gd name="T43" fmla="*/ 27505 h 187"/>
            <a:gd name="T44" fmla="*/ 291864 w 215"/>
            <a:gd name="T45" fmla="*/ 22921 h 187"/>
            <a:gd name="T46" fmla="*/ 312597 w 215"/>
            <a:gd name="T47" fmla="*/ 27505 h 187"/>
            <a:gd name="T48" fmla="*/ 318977 w 215"/>
            <a:gd name="T49" fmla="*/ 48898 h 187"/>
            <a:gd name="T50" fmla="*/ 295054 w 215"/>
            <a:gd name="T51" fmla="*/ 76404 h 187"/>
            <a:gd name="T52" fmla="*/ 301433 w 215"/>
            <a:gd name="T53" fmla="*/ 93213 h 187"/>
            <a:gd name="T54" fmla="*/ 342900 w 215"/>
            <a:gd name="T55" fmla="*/ 116134 h 187"/>
            <a:gd name="T56" fmla="*/ 336520 w 215"/>
            <a:gd name="T57" fmla="*/ 126830 h 187"/>
            <a:gd name="T58" fmla="*/ 306218 w 215"/>
            <a:gd name="T59" fmla="*/ 126830 h 187"/>
            <a:gd name="T60" fmla="*/ 342900 w 215"/>
            <a:gd name="T61" fmla="*/ 165032 h 187"/>
            <a:gd name="T62" fmla="*/ 318977 w 215"/>
            <a:gd name="T63" fmla="*/ 175729 h 187"/>
            <a:gd name="T64" fmla="*/ 288674 w 215"/>
            <a:gd name="T65" fmla="*/ 175729 h 187"/>
            <a:gd name="T66" fmla="*/ 301433 w 215"/>
            <a:gd name="T67" fmla="*/ 192537 h 187"/>
            <a:gd name="T68" fmla="*/ 295054 w 215"/>
            <a:gd name="T69" fmla="*/ 203234 h 187"/>
            <a:gd name="T70" fmla="*/ 282294 w 215"/>
            <a:gd name="T71" fmla="*/ 197122 h 187"/>
            <a:gd name="T72" fmla="*/ 271130 w 215"/>
            <a:gd name="T73" fmla="*/ 213931 h 187"/>
            <a:gd name="T74" fmla="*/ 271130 w 215"/>
            <a:gd name="T75" fmla="*/ 241436 h 187"/>
            <a:gd name="T76" fmla="*/ 264751 w 215"/>
            <a:gd name="T77" fmla="*/ 241436 h 187"/>
            <a:gd name="T78" fmla="*/ 251992 w 215"/>
            <a:gd name="T79" fmla="*/ 264357 h 187"/>
            <a:gd name="T80" fmla="*/ 264751 w 215"/>
            <a:gd name="T81" fmla="*/ 275053 h 187"/>
            <a:gd name="T82" fmla="*/ 251992 w 215"/>
            <a:gd name="T83" fmla="*/ 285750 h 187"/>
            <a:gd name="T84" fmla="*/ 197766 w 215"/>
            <a:gd name="T85" fmla="*/ 252132 h 187"/>
            <a:gd name="T86" fmla="*/ 186601 w 215"/>
            <a:gd name="T87" fmla="*/ 258245 h 187"/>
            <a:gd name="T88" fmla="*/ 180222 w 215"/>
            <a:gd name="T89" fmla="*/ 252132 h 187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15"/>
            <a:gd name="T136" fmla="*/ 0 h 187"/>
            <a:gd name="T137" fmla="*/ 215 w 215"/>
            <a:gd name="T138" fmla="*/ 187 h 187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15" h="187">
              <a:moveTo>
                <a:pt x="113" y="165"/>
              </a:moveTo>
              <a:lnTo>
                <a:pt x="117" y="158"/>
              </a:lnTo>
              <a:lnTo>
                <a:pt x="91" y="137"/>
              </a:lnTo>
              <a:lnTo>
                <a:pt x="91" y="126"/>
              </a:lnTo>
              <a:lnTo>
                <a:pt x="83" y="122"/>
              </a:lnTo>
              <a:lnTo>
                <a:pt x="30" y="76"/>
              </a:lnTo>
              <a:lnTo>
                <a:pt x="26" y="65"/>
              </a:lnTo>
              <a:lnTo>
                <a:pt x="15" y="40"/>
              </a:lnTo>
              <a:lnTo>
                <a:pt x="0" y="36"/>
              </a:lnTo>
              <a:lnTo>
                <a:pt x="4" y="4"/>
              </a:lnTo>
              <a:lnTo>
                <a:pt x="11" y="4"/>
              </a:lnTo>
              <a:lnTo>
                <a:pt x="30" y="18"/>
              </a:lnTo>
              <a:lnTo>
                <a:pt x="45" y="4"/>
              </a:lnTo>
              <a:lnTo>
                <a:pt x="54" y="1"/>
              </a:lnTo>
              <a:lnTo>
                <a:pt x="64" y="0"/>
              </a:lnTo>
              <a:lnTo>
                <a:pt x="87" y="6"/>
              </a:lnTo>
              <a:lnTo>
                <a:pt x="117" y="14"/>
              </a:lnTo>
              <a:lnTo>
                <a:pt x="123" y="0"/>
              </a:lnTo>
              <a:lnTo>
                <a:pt x="144" y="3"/>
              </a:lnTo>
              <a:lnTo>
                <a:pt x="170" y="3"/>
              </a:lnTo>
              <a:lnTo>
                <a:pt x="173" y="12"/>
              </a:lnTo>
              <a:lnTo>
                <a:pt x="166" y="18"/>
              </a:lnTo>
              <a:lnTo>
                <a:pt x="183" y="15"/>
              </a:lnTo>
              <a:lnTo>
                <a:pt x="196" y="18"/>
              </a:lnTo>
              <a:lnTo>
                <a:pt x="200" y="32"/>
              </a:lnTo>
              <a:lnTo>
                <a:pt x="185" y="50"/>
              </a:lnTo>
              <a:lnTo>
                <a:pt x="189" y="61"/>
              </a:lnTo>
              <a:lnTo>
                <a:pt x="215" y="76"/>
              </a:lnTo>
              <a:lnTo>
                <a:pt x="211" y="83"/>
              </a:lnTo>
              <a:lnTo>
                <a:pt x="192" y="83"/>
              </a:lnTo>
              <a:lnTo>
                <a:pt x="215" y="108"/>
              </a:lnTo>
              <a:lnTo>
                <a:pt x="200" y="115"/>
              </a:lnTo>
              <a:lnTo>
                <a:pt x="181" y="115"/>
              </a:lnTo>
              <a:lnTo>
                <a:pt x="189" y="126"/>
              </a:lnTo>
              <a:lnTo>
                <a:pt x="185" y="133"/>
              </a:lnTo>
              <a:lnTo>
                <a:pt x="177" y="129"/>
              </a:lnTo>
              <a:lnTo>
                <a:pt x="170" y="140"/>
              </a:lnTo>
              <a:lnTo>
                <a:pt x="170" y="158"/>
              </a:lnTo>
              <a:lnTo>
                <a:pt x="166" y="158"/>
              </a:lnTo>
              <a:lnTo>
                <a:pt x="158" y="173"/>
              </a:lnTo>
              <a:lnTo>
                <a:pt x="166" y="180"/>
              </a:lnTo>
              <a:lnTo>
                <a:pt x="158" y="187"/>
              </a:lnTo>
              <a:lnTo>
                <a:pt x="124" y="165"/>
              </a:lnTo>
              <a:lnTo>
                <a:pt x="117" y="169"/>
              </a:lnTo>
              <a:lnTo>
                <a:pt x="113" y="165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15</xdr:col>
      <xdr:colOff>455590</xdr:colOff>
      <xdr:row>31</xdr:row>
      <xdr:rowOff>85725</xdr:rowOff>
    </xdr:from>
    <xdr:to>
      <xdr:col>16</xdr:col>
      <xdr:colOff>114583</xdr:colOff>
      <xdr:row>33</xdr:row>
      <xdr:rowOff>133350</xdr:rowOff>
    </xdr:to>
    <xdr:sp macro="" textlink="">
      <xdr:nvSpPr>
        <xdr:cNvPr id="145" name="S_MDA" hidden="1"/>
        <xdr:cNvSpPr>
          <a:spLocks noChangeAspect="1"/>
        </xdr:cNvSpPr>
      </xdr:nvSpPr>
      <xdr:spPr bwMode="auto">
        <a:xfrm>
          <a:off x="8637565" y="4619625"/>
          <a:ext cx="287643" cy="371475"/>
        </a:xfrm>
        <a:custGeom>
          <a:avLst/>
          <a:gdLst>
            <a:gd name="T0" fmla="*/ 94498 w 152"/>
            <a:gd name="T1" fmla="*/ 371475 h 240"/>
            <a:gd name="T2" fmla="*/ 104274 w 152"/>
            <a:gd name="T3" fmla="*/ 249198 h 240"/>
            <a:gd name="T4" fmla="*/ 94498 w 152"/>
            <a:gd name="T5" fmla="*/ 165616 h 240"/>
            <a:gd name="T6" fmla="*/ 60283 w 152"/>
            <a:gd name="T7" fmla="*/ 126921 h 240"/>
            <a:gd name="T8" fmla="*/ 0 w 152"/>
            <a:gd name="T9" fmla="*/ 18574 h 240"/>
            <a:gd name="T10" fmla="*/ 60283 w 152"/>
            <a:gd name="T11" fmla="*/ 0 h 240"/>
            <a:gd name="T12" fmla="*/ 76576 w 152"/>
            <a:gd name="T13" fmla="*/ 30956 h 240"/>
            <a:gd name="T14" fmla="*/ 94498 w 152"/>
            <a:gd name="T15" fmla="*/ 18574 h 240"/>
            <a:gd name="T16" fmla="*/ 115679 w 152"/>
            <a:gd name="T17" fmla="*/ 43339 h 240"/>
            <a:gd name="T18" fmla="*/ 143376 w 152"/>
            <a:gd name="T19" fmla="*/ 35600 h 240"/>
            <a:gd name="T20" fmla="*/ 203660 w 152"/>
            <a:gd name="T21" fmla="*/ 91321 h 240"/>
            <a:gd name="T22" fmla="*/ 215064 w 152"/>
            <a:gd name="T23" fmla="*/ 139303 h 240"/>
            <a:gd name="T24" fmla="*/ 244391 w 152"/>
            <a:gd name="T25" fmla="*/ 188833 h 240"/>
            <a:gd name="T26" fmla="*/ 247650 w 152"/>
            <a:gd name="T27" fmla="*/ 255389 h 240"/>
            <a:gd name="T28" fmla="*/ 219952 w 152"/>
            <a:gd name="T29" fmla="*/ 267772 h 240"/>
            <a:gd name="T30" fmla="*/ 198772 w 152"/>
            <a:gd name="T31" fmla="*/ 249198 h 240"/>
            <a:gd name="T32" fmla="*/ 185737 w 152"/>
            <a:gd name="T33" fmla="*/ 273963 h 240"/>
            <a:gd name="T34" fmla="*/ 166186 w 152"/>
            <a:gd name="T35" fmla="*/ 267772 h 240"/>
            <a:gd name="T36" fmla="*/ 159669 w 152"/>
            <a:gd name="T37" fmla="*/ 304919 h 240"/>
            <a:gd name="T38" fmla="*/ 153152 w 152"/>
            <a:gd name="T39" fmla="*/ 340519 h 240"/>
            <a:gd name="T40" fmla="*/ 138488 w 152"/>
            <a:gd name="T41" fmla="*/ 359093 h 240"/>
            <a:gd name="T42" fmla="*/ 94498 w 152"/>
            <a:gd name="T43" fmla="*/ 371475 h 240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152"/>
            <a:gd name="T67" fmla="*/ 0 h 240"/>
            <a:gd name="T68" fmla="*/ 152 w 152"/>
            <a:gd name="T69" fmla="*/ 240 h 240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152" h="240">
              <a:moveTo>
                <a:pt x="58" y="240"/>
              </a:moveTo>
              <a:lnTo>
                <a:pt x="64" y="161"/>
              </a:lnTo>
              <a:lnTo>
                <a:pt x="58" y="107"/>
              </a:lnTo>
              <a:lnTo>
                <a:pt x="37" y="82"/>
              </a:lnTo>
              <a:lnTo>
                <a:pt x="0" y="12"/>
              </a:lnTo>
              <a:lnTo>
                <a:pt x="37" y="0"/>
              </a:lnTo>
              <a:lnTo>
                <a:pt x="47" y="20"/>
              </a:lnTo>
              <a:lnTo>
                <a:pt x="58" y="12"/>
              </a:lnTo>
              <a:lnTo>
                <a:pt x="71" y="28"/>
              </a:lnTo>
              <a:lnTo>
                <a:pt x="88" y="23"/>
              </a:lnTo>
              <a:lnTo>
                <a:pt x="125" y="59"/>
              </a:lnTo>
              <a:lnTo>
                <a:pt x="132" y="90"/>
              </a:lnTo>
              <a:lnTo>
                <a:pt x="150" y="122"/>
              </a:lnTo>
              <a:lnTo>
                <a:pt x="152" y="165"/>
              </a:lnTo>
              <a:lnTo>
                <a:pt x="135" y="173"/>
              </a:lnTo>
              <a:lnTo>
                <a:pt x="122" y="161"/>
              </a:lnTo>
              <a:lnTo>
                <a:pt x="114" y="177"/>
              </a:lnTo>
              <a:lnTo>
                <a:pt x="102" y="173"/>
              </a:lnTo>
              <a:lnTo>
                <a:pt x="98" y="197"/>
              </a:lnTo>
              <a:lnTo>
                <a:pt x="94" y="220"/>
              </a:lnTo>
              <a:lnTo>
                <a:pt x="85" y="232"/>
              </a:lnTo>
              <a:lnTo>
                <a:pt x="58" y="240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15</xdr:col>
      <xdr:colOff>131740</xdr:colOff>
      <xdr:row>24</xdr:row>
      <xdr:rowOff>133350</xdr:rowOff>
    </xdr:from>
    <xdr:to>
      <xdr:col>16</xdr:col>
      <xdr:colOff>432399</xdr:colOff>
      <xdr:row>29</xdr:row>
      <xdr:rowOff>47625</xdr:rowOff>
    </xdr:to>
    <xdr:sp macro="" textlink="">
      <xdr:nvSpPr>
        <xdr:cNvPr id="146" name="S_BLR" hidden="1"/>
        <xdr:cNvSpPr>
          <a:spLocks noChangeAspect="1"/>
        </xdr:cNvSpPr>
      </xdr:nvSpPr>
      <xdr:spPr bwMode="auto">
        <a:xfrm>
          <a:off x="8313715" y="3533775"/>
          <a:ext cx="929309" cy="723900"/>
        </a:xfrm>
        <a:custGeom>
          <a:avLst/>
          <a:gdLst>
            <a:gd name="T0" fmla="*/ 337392 w 498"/>
            <a:gd name="T1" fmla="*/ 81127 h 464"/>
            <a:gd name="T2" fmla="*/ 390410 w 498"/>
            <a:gd name="T3" fmla="*/ 6241 h 464"/>
            <a:gd name="T4" fmla="*/ 420936 w 498"/>
            <a:gd name="T5" fmla="*/ 10921 h 464"/>
            <a:gd name="T6" fmla="*/ 457889 w 498"/>
            <a:gd name="T7" fmla="*/ 40563 h 464"/>
            <a:gd name="T8" fmla="*/ 530187 w 498"/>
            <a:gd name="T9" fmla="*/ 76446 h 464"/>
            <a:gd name="T10" fmla="*/ 649077 w 498"/>
            <a:gd name="T11" fmla="*/ 110769 h 464"/>
            <a:gd name="T12" fmla="*/ 661930 w 498"/>
            <a:gd name="T13" fmla="*/ 221538 h 464"/>
            <a:gd name="T14" fmla="*/ 679603 w 498"/>
            <a:gd name="T15" fmla="*/ 304225 h 464"/>
            <a:gd name="T16" fmla="*/ 710129 w 498"/>
            <a:gd name="T17" fmla="*/ 391592 h 464"/>
            <a:gd name="T18" fmla="*/ 764754 w 498"/>
            <a:gd name="T19" fmla="*/ 419675 h 464"/>
            <a:gd name="T20" fmla="*/ 776001 w 498"/>
            <a:gd name="T21" fmla="*/ 461798 h 464"/>
            <a:gd name="T22" fmla="*/ 710129 w 498"/>
            <a:gd name="T23" fmla="*/ 461798 h 464"/>
            <a:gd name="T24" fmla="*/ 716555 w 498"/>
            <a:gd name="T25" fmla="*/ 549166 h 464"/>
            <a:gd name="T26" fmla="*/ 679603 w 498"/>
            <a:gd name="T27" fmla="*/ 595969 h 464"/>
            <a:gd name="T28" fmla="*/ 649077 w 498"/>
            <a:gd name="T29" fmla="*/ 700498 h 464"/>
            <a:gd name="T30" fmla="*/ 583205 w 498"/>
            <a:gd name="T31" fmla="*/ 683337 h 464"/>
            <a:gd name="T32" fmla="*/ 506087 w 498"/>
            <a:gd name="T33" fmla="*/ 677096 h 464"/>
            <a:gd name="T34" fmla="*/ 457889 w 498"/>
            <a:gd name="T35" fmla="*/ 677096 h 464"/>
            <a:gd name="T36" fmla="*/ 409690 w 498"/>
            <a:gd name="T37" fmla="*/ 677096 h 464"/>
            <a:gd name="T38" fmla="*/ 372737 w 498"/>
            <a:gd name="T39" fmla="*/ 670856 h 464"/>
            <a:gd name="T40" fmla="*/ 252240 w 498"/>
            <a:gd name="T41" fmla="*/ 653694 h 464"/>
            <a:gd name="T42" fmla="*/ 138170 w 498"/>
            <a:gd name="T43" fmla="*/ 619371 h 464"/>
            <a:gd name="T44" fmla="*/ 59445 w 498"/>
            <a:gd name="T45" fmla="*/ 689577 h 464"/>
            <a:gd name="T46" fmla="*/ 30526 w 498"/>
            <a:gd name="T47" fmla="*/ 606890 h 464"/>
            <a:gd name="T48" fmla="*/ 59445 w 498"/>
            <a:gd name="T49" fmla="*/ 532004 h 464"/>
            <a:gd name="T50" fmla="*/ 35346 w 498"/>
            <a:gd name="T51" fmla="*/ 425915 h 464"/>
            <a:gd name="T52" fmla="*/ 78725 w 498"/>
            <a:gd name="T53" fmla="*/ 304225 h 464"/>
            <a:gd name="T54" fmla="*/ 162269 w 498"/>
            <a:gd name="T55" fmla="*/ 297985 h 464"/>
            <a:gd name="T56" fmla="*/ 184762 w 498"/>
            <a:gd name="T57" fmla="*/ 268342 h 464"/>
            <a:gd name="T58" fmla="*/ 236174 w 498"/>
            <a:gd name="T59" fmla="*/ 184095 h 464"/>
            <a:gd name="T60" fmla="*/ 265093 w 498"/>
            <a:gd name="T61" fmla="*/ 163814 h 464"/>
            <a:gd name="T62" fmla="*/ 276340 w 498"/>
            <a:gd name="T63" fmla="*/ 140412 h 464"/>
            <a:gd name="T64" fmla="*/ 258667 w 498"/>
            <a:gd name="T65" fmla="*/ 117010 h 46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498"/>
            <a:gd name="T100" fmla="*/ 0 h 464"/>
            <a:gd name="T101" fmla="*/ 498 w 498"/>
            <a:gd name="T102" fmla="*/ 464 h 46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498" h="464">
              <a:moveTo>
                <a:pt x="161" y="75"/>
              </a:moveTo>
              <a:lnTo>
                <a:pt x="210" y="52"/>
              </a:lnTo>
              <a:lnTo>
                <a:pt x="228" y="37"/>
              </a:lnTo>
              <a:lnTo>
                <a:pt x="243" y="4"/>
              </a:lnTo>
              <a:lnTo>
                <a:pt x="247" y="0"/>
              </a:lnTo>
              <a:lnTo>
                <a:pt x="262" y="7"/>
              </a:lnTo>
              <a:lnTo>
                <a:pt x="277" y="7"/>
              </a:lnTo>
              <a:lnTo>
                <a:pt x="285" y="26"/>
              </a:lnTo>
              <a:lnTo>
                <a:pt x="318" y="22"/>
              </a:lnTo>
              <a:lnTo>
                <a:pt x="330" y="49"/>
              </a:lnTo>
              <a:lnTo>
                <a:pt x="367" y="45"/>
              </a:lnTo>
              <a:lnTo>
                <a:pt x="404" y="71"/>
              </a:lnTo>
              <a:lnTo>
                <a:pt x="419" y="120"/>
              </a:lnTo>
              <a:lnTo>
                <a:pt x="412" y="142"/>
              </a:lnTo>
              <a:lnTo>
                <a:pt x="423" y="172"/>
              </a:lnTo>
              <a:lnTo>
                <a:pt x="423" y="195"/>
              </a:lnTo>
              <a:lnTo>
                <a:pt x="438" y="213"/>
              </a:lnTo>
              <a:lnTo>
                <a:pt x="442" y="251"/>
              </a:lnTo>
              <a:lnTo>
                <a:pt x="472" y="239"/>
              </a:lnTo>
              <a:lnTo>
                <a:pt x="476" y="269"/>
              </a:lnTo>
              <a:lnTo>
                <a:pt x="498" y="269"/>
              </a:lnTo>
              <a:lnTo>
                <a:pt x="483" y="296"/>
              </a:lnTo>
              <a:lnTo>
                <a:pt x="472" y="307"/>
              </a:lnTo>
              <a:lnTo>
                <a:pt x="442" y="296"/>
              </a:lnTo>
              <a:lnTo>
                <a:pt x="434" y="314"/>
              </a:lnTo>
              <a:lnTo>
                <a:pt x="446" y="352"/>
              </a:lnTo>
              <a:lnTo>
                <a:pt x="446" y="385"/>
              </a:lnTo>
              <a:lnTo>
                <a:pt x="423" y="382"/>
              </a:lnTo>
              <a:lnTo>
                <a:pt x="401" y="423"/>
              </a:lnTo>
              <a:lnTo>
                <a:pt x="404" y="449"/>
              </a:lnTo>
              <a:lnTo>
                <a:pt x="401" y="464"/>
              </a:lnTo>
              <a:lnTo>
                <a:pt x="363" y="438"/>
              </a:lnTo>
              <a:lnTo>
                <a:pt x="330" y="453"/>
              </a:lnTo>
              <a:lnTo>
                <a:pt x="315" y="434"/>
              </a:lnTo>
              <a:lnTo>
                <a:pt x="303" y="445"/>
              </a:lnTo>
              <a:lnTo>
                <a:pt x="285" y="434"/>
              </a:lnTo>
              <a:lnTo>
                <a:pt x="277" y="442"/>
              </a:lnTo>
              <a:lnTo>
                <a:pt x="255" y="434"/>
              </a:lnTo>
              <a:lnTo>
                <a:pt x="243" y="453"/>
              </a:lnTo>
              <a:lnTo>
                <a:pt x="232" y="430"/>
              </a:lnTo>
              <a:lnTo>
                <a:pt x="210" y="415"/>
              </a:lnTo>
              <a:lnTo>
                <a:pt x="157" y="419"/>
              </a:lnTo>
              <a:lnTo>
                <a:pt x="131" y="400"/>
              </a:lnTo>
              <a:lnTo>
                <a:pt x="86" y="397"/>
              </a:lnTo>
              <a:lnTo>
                <a:pt x="60" y="400"/>
              </a:lnTo>
              <a:lnTo>
                <a:pt x="37" y="442"/>
              </a:lnTo>
              <a:lnTo>
                <a:pt x="11" y="423"/>
              </a:lnTo>
              <a:lnTo>
                <a:pt x="19" y="389"/>
              </a:lnTo>
              <a:lnTo>
                <a:pt x="0" y="352"/>
              </a:lnTo>
              <a:lnTo>
                <a:pt x="37" y="341"/>
              </a:lnTo>
              <a:lnTo>
                <a:pt x="41" y="307"/>
              </a:lnTo>
              <a:lnTo>
                <a:pt x="22" y="273"/>
              </a:lnTo>
              <a:lnTo>
                <a:pt x="19" y="228"/>
              </a:lnTo>
              <a:lnTo>
                <a:pt x="49" y="195"/>
              </a:lnTo>
              <a:lnTo>
                <a:pt x="79" y="202"/>
              </a:lnTo>
              <a:lnTo>
                <a:pt x="101" y="191"/>
              </a:lnTo>
              <a:lnTo>
                <a:pt x="115" y="195"/>
              </a:lnTo>
              <a:lnTo>
                <a:pt x="115" y="172"/>
              </a:lnTo>
              <a:lnTo>
                <a:pt x="126" y="138"/>
              </a:lnTo>
              <a:lnTo>
                <a:pt x="147" y="118"/>
              </a:lnTo>
              <a:lnTo>
                <a:pt x="154" y="101"/>
              </a:lnTo>
              <a:lnTo>
                <a:pt x="165" y="105"/>
              </a:lnTo>
              <a:lnTo>
                <a:pt x="172" y="101"/>
              </a:lnTo>
              <a:lnTo>
                <a:pt x="172" y="90"/>
              </a:lnTo>
              <a:lnTo>
                <a:pt x="157" y="90"/>
              </a:lnTo>
              <a:lnTo>
                <a:pt x="161" y="75"/>
              </a:lnTo>
            </a:path>
          </a:pathLst>
        </a:custGeom>
        <a:solidFill>
          <a:srgbClr val="0000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360341</xdr:colOff>
      <xdr:row>33</xdr:row>
      <xdr:rowOff>66675</xdr:rowOff>
    </xdr:from>
    <xdr:to>
      <xdr:col>14</xdr:col>
      <xdr:colOff>229239</xdr:colOff>
      <xdr:row>35</xdr:row>
      <xdr:rowOff>66675</xdr:rowOff>
    </xdr:to>
    <xdr:sp macro="" textlink="">
      <xdr:nvSpPr>
        <xdr:cNvPr id="147" name="S_BGR"/>
        <xdr:cNvSpPr>
          <a:spLocks noChangeAspect="1"/>
        </xdr:cNvSpPr>
      </xdr:nvSpPr>
      <xdr:spPr bwMode="auto">
        <a:xfrm>
          <a:off x="7218341" y="4924425"/>
          <a:ext cx="564223" cy="323850"/>
        </a:xfrm>
        <a:custGeom>
          <a:avLst/>
          <a:gdLst>
            <a:gd name="T0" fmla="*/ 485775 w 303"/>
            <a:gd name="T1" fmla="*/ 57886 h 207"/>
            <a:gd name="T2" fmla="*/ 480965 w 303"/>
            <a:gd name="T3" fmla="*/ 89176 h 207"/>
            <a:gd name="T4" fmla="*/ 447298 w 303"/>
            <a:gd name="T5" fmla="*/ 93870 h 207"/>
            <a:gd name="T6" fmla="*/ 440885 w 303"/>
            <a:gd name="T7" fmla="*/ 145498 h 207"/>
            <a:gd name="T8" fmla="*/ 402408 w 303"/>
            <a:gd name="T9" fmla="*/ 172094 h 207"/>
            <a:gd name="T10" fmla="*/ 440885 w 303"/>
            <a:gd name="T11" fmla="*/ 178352 h 207"/>
            <a:gd name="T12" fmla="*/ 458520 w 303"/>
            <a:gd name="T13" fmla="*/ 234674 h 207"/>
            <a:gd name="T14" fmla="*/ 413630 w 303"/>
            <a:gd name="T15" fmla="*/ 245625 h 207"/>
            <a:gd name="T16" fmla="*/ 384772 w 303"/>
            <a:gd name="T17" fmla="*/ 225287 h 207"/>
            <a:gd name="T18" fmla="*/ 301405 w 303"/>
            <a:gd name="T19" fmla="*/ 265964 h 207"/>
            <a:gd name="T20" fmla="*/ 285373 w 303"/>
            <a:gd name="T21" fmla="*/ 312899 h 207"/>
            <a:gd name="T22" fmla="*/ 222847 w 303"/>
            <a:gd name="T23" fmla="*/ 323850 h 207"/>
            <a:gd name="T24" fmla="*/ 174751 w 303"/>
            <a:gd name="T25" fmla="*/ 283173 h 207"/>
            <a:gd name="T26" fmla="*/ 137877 w 303"/>
            <a:gd name="T27" fmla="*/ 311334 h 207"/>
            <a:gd name="T28" fmla="*/ 56113 w 303"/>
            <a:gd name="T29" fmla="*/ 312899 h 207"/>
            <a:gd name="T30" fmla="*/ 60922 w 303"/>
            <a:gd name="T31" fmla="*/ 250319 h 207"/>
            <a:gd name="T32" fmla="*/ 16032 w 303"/>
            <a:gd name="T33" fmla="*/ 219029 h 207"/>
            <a:gd name="T34" fmla="*/ 4810 w 303"/>
            <a:gd name="T35" fmla="*/ 162707 h 207"/>
            <a:gd name="T36" fmla="*/ 60922 w 303"/>
            <a:gd name="T37" fmla="*/ 151756 h 207"/>
            <a:gd name="T38" fmla="*/ 72145 w 303"/>
            <a:gd name="T39" fmla="*/ 129853 h 207"/>
            <a:gd name="T40" fmla="*/ 0 w 303"/>
            <a:gd name="T41" fmla="*/ 89176 h 207"/>
            <a:gd name="T42" fmla="*/ 11223 w 303"/>
            <a:gd name="T43" fmla="*/ 0 h 207"/>
            <a:gd name="T44" fmla="*/ 33668 w 303"/>
            <a:gd name="T45" fmla="*/ 0 h 207"/>
            <a:gd name="T46" fmla="*/ 33668 w 303"/>
            <a:gd name="T47" fmla="*/ 31290 h 207"/>
            <a:gd name="T48" fmla="*/ 128257 w 303"/>
            <a:gd name="T49" fmla="*/ 62580 h 207"/>
            <a:gd name="T50" fmla="*/ 189180 w 303"/>
            <a:gd name="T51" fmla="*/ 73531 h 207"/>
            <a:gd name="T52" fmla="*/ 262928 w 303"/>
            <a:gd name="T53" fmla="*/ 73531 h 207"/>
            <a:gd name="T54" fmla="*/ 319040 w 303"/>
            <a:gd name="T55" fmla="*/ 35983 h 207"/>
            <a:gd name="T56" fmla="*/ 395995 w 303"/>
            <a:gd name="T57" fmla="*/ 20338 h 207"/>
            <a:gd name="T58" fmla="*/ 485775 w 303"/>
            <a:gd name="T59" fmla="*/ 57886 h 207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303"/>
            <a:gd name="T91" fmla="*/ 0 h 207"/>
            <a:gd name="T92" fmla="*/ 303 w 303"/>
            <a:gd name="T93" fmla="*/ 207 h 207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303" h="207">
              <a:moveTo>
                <a:pt x="303" y="37"/>
              </a:moveTo>
              <a:lnTo>
                <a:pt x="300" y="57"/>
              </a:lnTo>
              <a:lnTo>
                <a:pt x="279" y="60"/>
              </a:lnTo>
              <a:lnTo>
                <a:pt x="275" y="93"/>
              </a:lnTo>
              <a:lnTo>
                <a:pt x="251" y="110"/>
              </a:lnTo>
              <a:lnTo>
                <a:pt x="275" y="114"/>
              </a:lnTo>
              <a:lnTo>
                <a:pt x="286" y="150"/>
              </a:lnTo>
              <a:lnTo>
                <a:pt x="258" y="157"/>
              </a:lnTo>
              <a:lnTo>
                <a:pt x="240" y="144"/>
              </a:lnTo>
              <a:lnTo>
                <a:pt x="188" y="170"/>
              </a:lnTo>
              <a:lnTo>
                <a:pt x="178" y="200"/>
              </a:lnTo>
              <a:lnTo>
                <a:pt x="139" y="207"/>
              </a:lnTo>
              <a:lnTo>
                <a:pt x="109" y="181"/>
              </a:lnTo>
              <a:lnTo>
                <a:pt x="86" y="199"/>
              </a:lnTo>
              <a:lnTo>
                <a:pt x="35" y="200"/>
              </a:lnTo>
              <a:lnTo>
                <a:pt x="38" y="160"/>
              </a:lnTo>
              <a:lnTo>
                <a:pt x="10" y="140"/>
              </a:lnTo>
              <a:lnTo>
                <a:pt x="3" y="104"/>
              </a:lnTo>
              <a:lnTo>
                <a:pt x="38" y="97"/>
              </a:lnTo>
              <a:lnTo>
                <a:pt x="45" y="83"/>
              </a:lnTo>
              <a:lnTo>
                <a:pt x="0" y="57"/>
              </a:lnTo>
              <a:lnTo>
                <a:pt x="7" y="0"/>
              </a:lnTo>
              <a:lnTo>
                <a:pt x="21" y="0"/>
              </a:lnTo>
              <a:lnTo>
                <a:pt x="21" y="20"/>
              </a:lnTo>
              <a:lnTo>
                <a:pt x="80" y="40"/>
              </a:lnTo>
              <a:lnTo>
                <a:pt x="118" y="47"/>
              </a:lnTo>
              <a:lnTo>
                <a:pt x="164" y="47"/>
              </a:lnTo>
              <a:lnTo>
                <a:pt x="199" y="23"/>
              </a:lnTo>
              <a:lnTo>
                <a:pt x="247" y="13"/>
              </a:lnTo>
              <a:lnTo>
                <a:pt x="303" y="37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436541</xdr:colOff>
      <xdr:row>20</xdr:row>
      <xdr:rowOff>142875</xdr:rowOff>
    </xdr:from>
    <xdr:to>
      <xdr:col>14</xdr:col>
      <xdr:colOff>194807</xdr:colOff>
      <xdr:row>22</xdr:row>
      <xdr:rowOff>152400</xdr:rowOff>
    </xdr:to>
    <xdr:sp macro="" textlink="">
      <xdr:nvSpPr>
        <xdr:cNvPr id="148" name="S_EST"/>
        <xdr:cNvSpPr>
          <a:spLocks noChangeAspect="1"/>
        </xdr:cNvSpPr>
      </xdr:nvSpPr>
      <xdr:spPr bwMode="auto">
        <a:xfrm>
          <a:off x="7294541" y="2895600"/>
          <a:ext cx="453591" cy="333375"/>
        </a:xfrm>
        <a:custGeom>
          <a:avLst/>
          <a:gdLst>
            <a:gd name="T0" fmla="*/ 70135 w 245"/>
            <a:gd name="T1" fmla="*/ 265465 h 216"/>
            <a:gd name="T2" fmla="*/ 81293 w 245"/>
            <a:gd name="T3" fmla="*/ 189839 h 216"/>
            <a:gd name="T4" fmla="*/ 43037 w 245"/>
            <a:gd name="T5" fmla="*/ 189839 h 216"/>
            <a:gd name="T6" fmla="*/ 11158 w 245"/>
            <a:gd name="T7" fmla="*/ 163601 h 216"/>
            <a:gd name="T8" fmla="*/ 0 w 245"/>
            <a:gd name="T9" fmla="*/ 81800 h 216"/>
            <a:gd name="T10" fmla="*/ 76511 w 245"/>
            <a:gd name="T11" fmla="*/ 41672 h 216"/>
            <a:gd name="T12" fmla="*/ 239097 w 245"/>
            <a:gd name="T13" fmla="*/ 4630 h 216"/>
            <a:gd name="T14" fmla="*/ 347488 w 245"/>
            <a:gd name="T15" fmla="*/ 20064 h 216"/>
            <a:gd name="T16" fmla="*/ 363427 w 245"/>
            <a:gd name="T17" fmla="*/ 0 h 216"/>
            <a:gd name="T18" fmla="*/ 390525 w 245"/>
            <a:gd name="T19" fmla="*/ 30868 h 216"/>
            <a:gd name="T20" fmla="*/ 363427 w 245"/>
            <a:gd name="T21" fmla="*/ 92604 h 216"/>
            <a:gd name="T22" fmla="*/ 314014 w 245"/>
            <a:gd name="T23" fmla="*/ 117299 h 216"/>
            <a:gd name="T24" fmla="*/ 320390 w 245"/>
            <a:gd name="T25" fmla="*/ 163601 h 216"/>
            <a:gd name="T26" fmla="*/ 349082 w 245"/>
            <a:gd name="T27" fmla="*/ 177491 h 216"/>
            <a:gd name="T28" fmla="*/ 372991 w 245"/>
            <a:gd name="T29" fmla="*/ 209903 h 216"/>
            <a:gd name="T30" fmla="*/ 379367 w 245"/>
            <a:gd name="T31" fmla="*/ 271639 h 216"/>
            <a:gd name="T32" fmla="*/ 368209 w 245"/>
            <a:gd name="T33" fmla="*/ 287073 h 216"/>
            <a:gd name="T34" fmla="*/ 331548 w 245"/>
            <a:gd name="T35" fmla="*/ 324115 h 216"/>
            <a:gd name="T36" fmla="*/ 264601 w 245"/>
            <a:gd name="T37" fmla="*/ 297877 h 216"/>
            <a:gd name="T38" fmla="*/ 219969 w 245"/>
            <a:gd name="T39" fmla="*/ 333375 h 216"/>
            <a:gd name="T40" fmla="*/ 196059 w 245"/>
            <a:gd name="T41" fmla="*/ 274726 h 216"/>
            <a:gd name="T42" fmla="*/ 135488 w 245"/>
            <a:gd name="T43" fmla="*/ 237684 h 216"/>
            <a:gd name="T44" fmla="*/ 70135 w 245"/>
            <a:gd name="T45" fmla="*/ 265465 h 21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w 245"/>
            <a:gd name="T70" fmla="*/ 0 h 216"/>
            <a:gd name="T71" fmla="*/ 245 w 245"/>
            <a:gd name="T72" fmla="*/ 216 h 216"/>
          </a:gdLst>
          <a:ahLst/>
          <a:cxnLst>
            <a:cxn ang="T46">
              <a:pos x="T0" y="T1"/>
            </a:cxn>
            <a:cxn ang="T47">
              <a:pos x="T2" y="T3"/>
            </a:cxn>
            <a:cxn ang="T48">
              <a:pos x="T4" y="T5"/>
            </a:cxn>
            <a:cxn ang="T49">
              <a:pos x="T6" y="T7"/>
            </a:cxn>
            <a:cxn ang="T50">
              <a:pos x="T8" y="T9"/>
            </a:cxn>
            <a:cxn ang="T51">
              <a:pos x="T10" y="T11"/>
            </a:cxn>
            <a:cxn ang="T52">
              <a:pos x="T12" y="T13"/>
            </a:cxn>
            <a:cxn ang="T53">
              <a:pos x="T14" y="T15"/>
            </a:cxn>
            <a:cxn ang="T54">
              <a:pos x="T16" y="T17"/>
            </a:cxn>
            <a:cxn ang="T55">
              <a:pos x="T18" y="T19"/>
            </a:cxn>
            <a:cxn ang="T56">
              <a:pos x="T20" y="T21"/>
            </a:cxn>
            <a:cxn ang="T57">
              <a:pos x="T22" y="T23"/>
            </a:cxn>
            <a:cxn ang="T58">
              <a:pos x="T24" y="T25"/>
            </a:cxn>
            <a:cxn ang="T59">
              <a:pos x="T26" y="T27"/>
            </a:cxn>
            <a:cxn ang="T60">
              <a:pos x="T28" y="T29"/>
            </a:cxn>
            <a:cxn ang="T61">
              <a:pos x="T30" y="T31"/>
            </a:cxn>
            <a:cxn ang="T62">
              <a:pos x="T32" y="T33"/>
            </a:cxn>
            <a:cxn ang="T63">
              <a:pos x="T34" y="T35"/>
            </a:cxn>
            <a:cxn ang="T64">
              <a:pos x="T36" y="T37"/>
            </a:cxn>
            <a:cxn ang="T65">
              <a:pos x="T38" y="T39"/>
            </a:cxn>
            <a:cxn ang="T66">
              <a:pos x="T40" y="T41"/>
            </a:cxn>
            <a:cxn ang="T67">
              <a:pos x="T42" y="T43"/>
            </a:cxn>
            <a:cxn ang="T68">
              <a:pos x="T44" y="T45"/>
            </a:cxn>
          </a:cxnLst>
          <a:rect l="T69" t="T70" r="T71" b="T72"/>
          <a:pathLst>
            <a:path w="245" h="216">
              <a:moveTo>
                <a:pt x="44" y="172"/>
              </a:moveTo>
              <a:lnTo>
                <a:pt x="51" y="123"/>
              </a:lnTo>
              <a:lnTo>
                <a:pt x="27" y="123"/>
              </a:lnTo>
              <a:lnTo>
                <a:pt x="7" y="106"/>
              </a:lnTo>
              <a:lnTo>
                <a:pt x="0" y="53"/>
              </a:lnTo>
              <a:lnTo>
                <a:pt x="48" y="27"/>
              </a:lnTo>
              <a:lnTo>
                <a:pt x="150" y="3"/>
              </a:lnTo>
              <a:lnTo>
                <a:pt x="218" y="13"/>
              </a:lnTo>
              <a:lnTo>
                <a:pt x="228" y="0"/>
              </a:lnTo>
              <a:lnTo>
                <a:pt x="245" y="20"/>
              </a:lnTo>
              <a:lnTo>
                <a:pt x="228" y="60"/>
              </a:lnTo>
              <a:lnTo>
                <a:pt x="197" y="76"/>
              </a:lnTo>
              <a:lnTo>
                <a:pt x="201" y="106"/>
              </a:lnTo>
              <a:lnTo>
                <a:pt x="219" y="115"/>
              </a:lnTo>
              <a:lnTo>
                <a:pt x="234" y="136"/>
              </a:lnTo>
              <a:lnTo>
                <a:pt x="238" y="176"/>
              </a:lnTo>
              <a:lnTo>
                <a:pt x="231" y="186"/>
              </a:lnTo>
              <a:lnTo>
                <a:pt x="208" y="210"/>
              </a:lnTo>
              <a:lnTo>
                <a:pt x="166" y="193"/>
              </a:lnTo>
              <a:lnTo>
                <a:pt x="138" y="216"/>
              </a:lnTo>
              <a:lnTo>
                <a:pt x="123" y="178"/>
              </a:lnTo>
              <a:lnTo>
                <a:pt x="85" y="154"/>
              </a:lnTo>
              <a:lnTo>
                <a:pt x="44" y="172"/>
              </a:lnTo>
            </a:path>
          </a:pathLst>
        </a:custGeom>
        <a:solidFill>
          <a:srgbClr val="00FF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266700</xdr:colOff>
      <xdr:row>6</xdr:row>
      <xdr:rowOff>133350</xdr:rowOff>
    </xdr:from>
    <xdr:to>
      <xdr:col>15</xdr:col>
      <xdr:colOff>47435</xdr:colOff>
      <xdr:row>21</xdr:row>
      <xdr:rowOff>114300</xdr:rowOff>
    </xdr:to>
    <xdr:grpSp>
      <xdr:nvGrpSpPr>
        <xdr:cNvPr id="149" name="S_FIN"/>
        <xdr:cNvGrpSpPr>
          <a:grpSpLocks/>
        </xdr:cNvGrpSpPr>
      </xdr:nvGrpSpPr>
      <xdr:grpSpPr bwMode="auto">
        <a:xfrm>
          <a:off x="8696325" y="1514475"/>
          <a:ext cx="999935" cy="2838450"/>
          <a:chOff x="351" y="102"/>
          <a:chExt cx="100" cy="253"/>
        </a:xfrm>
      </xdr:grpSpPr>
      <xdr:sp macro="" textlink="">
        <xdr:nvSpPr>
          <xdr:cNvPr id="150" name="S_FIN2"/>
          <xdr:cNvSpPr>
            <a:spLocks noChangeAspect="1"/>
          </xdr:cNvSpPr>
        </xdr:nvSpPr>
        <xdr:spPr bwMode="auto">
          <a:xfrm>
            <a:off x="362" y="341"/>
            <a:ext cx="11" cy="14"/>
          </a:xfrm>
          <a:custGeom>
            <a:avLst/>
            <a:gdLst>
              <a:gd name="T0" fmla="*/ 1 w 63"/>
              <a:gd name="T1" fmla="*/ 6 h 85"/>
              <a:gd name="T2" fmla="*/ 6 w 63"/>
              <a:gd name="T3" fmla="*/ 5 h 85"/>
              <a:gd name="T4" fmla="*/ 5 w 63"/>
              <a:gd name="T5" fmla="*/ 3 h 85"/>
              <a:gd name="T6" fmla="*/ 3 w 63"/>
              <a:gd name="T7" fmla="*/ 2 h 85"/>
              <a:gd name="T8" fmla="*/ 6 w 63"/>
              <a:gd name="T9" fmla="*/ 0 h 85"/>
              <a:gd name="T10" fmla="*/ 9 w 63"/>
              <a:gd name="T11" fmla="*/ 2 h 85"/>
              <a:gd name="T12" fmla="*/ 6 w 63"/>
              <a:gd name="T13" fmla="*/ 4 h 85"/>
              <a:gd name="T14" fmla="*/ 9 w 63"/>
              <a:gd name="T15" fmla="*/ 5 h 85"/>
              <a:gd name="T16" fmla="*/ 10 w 63"/>
              <a:gd name="T17" fmla="*/ 4 h 85"/>
              <a:gd name="T18" fmla="*/ 11 w 63"/>
              <a:gd name="T19" fmla="*/ 6 h 85"/>
              <a:gd name="T20" fmla="*/ 6 w 63"/>
              <a:gd name="T21" fmla="*/ 10 h 85"/>
              <a:gd name="T22" fmla="*/ 3 w 63"/>
              <a:gd name="T23" fmla="*/ 10 h 85"/>
              <a:gd name="T24" fmla="*/ 2 w 63"/>
              <a:gd name="T25" fmla="*/ 14 h 85"/>
              <a:gd name="T26" fmla="*/ 0 w 63"/>
              <a:gd name="T27" fmla="*/ 13 h 85"/>
              <a:gd name="T28" fmla="*/ 2 w 63"/>
              <a:gd name="T29" fmla="*/ 10 h 85"/>
              <a:gd name="T30" fmla="*/ 1 w 63"/>
              <a:gd name="T31" fmla="*/ 9 h 85"/>
              <a:gd name="T32" fmla="*/ 1 w 63"/>
              <a:gd name="T33" fmla="*/ 6 h 85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63"/>
              <a:gd name="T52" fmla="*/ 0 h 85"/>
              <a:gd name="T53" fmla="*/ 63 w 63"/>
              <a:gd name="T54" fmla="*/ 85 h 85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63" h="85">
                <a:moveTo>
                  <a:pt x="8" y="39"/>
                </a:moveTo>
                <a:lnTo>
                  <a:pt x="34" y="31"/>
                </a:lnTo>
                <a:lnTo>
                  <a:pt x="31" y="20"/>
                </a:lnTo>
                <a:lnTo>
                  <a:pt x="16" y="11"/>
                </a:lnTo>
                <a:lnTo>
                  <a:pt x="34" y="0"/>
                </a:lnTo>
                <a:lnTo>
                  <a:pt x="54" y="11"/>
                </a:lnTo>
                <a:lnTo>
                  <a:pt x="34" y="25"/>
                </a:lnTo>
                <a:lnTo>
                  <a:pt x="49" y="28"/>
                </a:lnTo>
                <a:lnTo>
                  <a:pt x="59" y="22"/>
                </a:lnTo>
                <a:lnTo>
                  <a:pt x="62" y="39"/>
                </a:lnTo>
                <a:lnTo>
                  <a:pt x="36" y="62"/>
                </a:lnTo>
                <a:lnTo>
                  <a:pt x="18" y="62"/>
                </a:lnTo>
                <a:lnTo>
                  <a:pt x="10" y="84"/>
                </a:lnTo>
                <a:lnTo>
                  <a:pt x="0" y="78"/>
                </a:lnTo>
                <a:lnTo>
                  <a:pt x="10" y="59"/>
                </a:lnTo>
                <a:lnTo>
                  <a:pt x="3" y="53"/>
                </a:lnTo>
                <a:lnTo>
                  <a:pt x="8" y="39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51" name="S_FIN1"/>
          <xdr:cNvSpPr>
            <a:spLocks noChangeAspect="1"/>
          </xdr:cNvSpPr>
        </xdr:nvSpPr>
        <xdr:spPr bwMode="auto">
          <a:xfrm>
            <a:off x="351" y="102"/>
            <a:ext cx="100" cy="222"/>
          </a:xfrm>
          <a:custGeom>
            <a:avLst/>
            <a:gdLst>
              <a:gd name="T0" fmla="*/ 65 w 598"/>
              <a:gd name="T1" fmla="*/ 211 h 1362"/>
              <a:gd name="T2" fmla="*/ 57 w 598"/>
              <a:gd name="T3" fmla="*/ 212 h 1362"/>
              <a:gd name="T4" fmla="*/ 50 w 598"/>
              <a:gd name="T5" fmla="*/ 210 h 1362"/>
              <a:gd name="T6" fmla="*/ 41 w 598"/>
              <a:gd name="T7" fmla="*/ 212 h 1362"/>
              <a:gd name="T8" fmla="*/ 35 w 598"/>
              <a:gd name="T9" fmla="*/ 218 h 1362"/>
              <a:gd name="T10" fmla="*/ 27 w 598"/>
              <a:gd name="T11" fmla="*/ 216 h 1362"/>
              <a:gd name="T12" fmla="*/ 20 w 598"/>
              <a:gd name="T13" fmla="*/ 222 h 1362"/>
              <a:gd name="T14" fmla="*/ 20 w 598"/>
              <a:gd name="T15" fmla="*/ 218 h 1362"/>
              <a:gd name="T16" fmla="*/ 21 w 598"/>
              <a:gd name="T17" fmla="*/ 212 h 1362"/>
              <a:gd name="T18" fmla="*/ 18 w 598"/>
              <a:gd name="T19" fmla="*/ 210 h 1362"/>
              <a:gd name="T20" fmla="*/ 9 w 598"/>
              <a:gd name="T21" fmla="*/ 203 h 1362"/>
              <a:gd name="T22" fmla="*/ 9 w 598"/>
              <a:gd name="T23" fmla="*/ 185 h 1362"/>
              <a:gd name="T24" fmla="*/ 6 w 598"/>
              <a:gd name="T25" fmla="*/ 169 h 1362"/>
              <a:gd name="T26" fmla="*/ 8 w 598"/>
              <a:gd name="T27" fmla="*/ 154 h 1362"/>
              <a:gd name="T28" fmla="*/ 18 w 598"/>
              <a:gd name="T29" fmla="*/ 145 h 1362"/>
              <a:gd name="T30" fmla="*/ 43 w 598"/>
              <a:gd name="T31" fmla="*/ 122 h 1362"/>
              <a:gd name="T32" fmla="*/ 43 w 598"/>
              <a:gd name="T33" fmla="*/ 112 h 1362"/>
              <a:gd name="T34" fmla="*/ 33 w 598"/>
              <a:gd name="T35" fmla="*/ 102 h 1362"/>
              <a:gd name="T36" fmla="*/ 31 w 598"/>
              <a:gd name="T37" fmla="*/ 86 h 1362"/>
              <a:gd name="T38" fmla="*/ 29 w 598"/>
              <a:gd name="T39" fmla="*/ 60 h 1362"/>
              <a:gd name="T40" fmla="*/ 23 w 598"/>
              <a:gd name="T41" fmla="*/ 39 h 1362"/>
              <a:gd name="T42" fmla="*/ 1 w 598"/>
              <a:gd name="T43" fmla="*/ 24 h 1362"/>
              <a:gd name="T44" fmla="*/ 5 w 598"/>
              <a:gd name="T45" fmla="*/ 23 h 1362"/>
              <a:gd name="T46" fmla="*/ 11 w 598"/>
              <a:gd name="T47" fmla="*/ 20 h 1362"/>
              <a:gd name="T48" fmla="*/ 31 w 598"/>
              <a:gd name="T49" fmla="*/ 32 h 1362"/>
              <a:gd name="T50" fmla="*/ 46 w 598"/>
              <a:gd name="T51" fmla="*/ 28 h 1362"/>
              <a:gd name="T52" fmla="*/ 55 w 598"/>
              <a:gd name="T53" fmla="*/ 2 h 1362"/>
              <a:gd name="T54" fmla="*/ 70 w 598"/>
              <a:gd name="T55" fmla="*/ 5 h 1362"/>
              <a:gd name="T56" fmla="*/ 76 w 598"/>
              <a:gd name="T57" fmla="*/ 11 h 1362"/>
              <a:gd name="T58" fmla="*/ 69 w 598"/>
              <a:gd name="T59" fmla="*/ 23 h 1362"/>
              <a:gd name="T60" fmla="*/ 75 w 598"/>
              <a:gd name="T61" fmla="*/ 23 h 1362"/>
              <a:gd name="T62" fmla="*/ 73 w 598"/>
              <a:gd name="T63" fmla="*/ 43 h 1362"/>
              <a:gd name="T64" fmla="*/ 83 w 598"/>
              <a:gd name="T65" fmla="*/ 54 h 1362"/>
              <a:gd name="T66" fmla="*/ 79 w 598"/>
              <a:gd name="T67" fmla="*/ 80 h 1362"/>
              <a:gd name="T68" fmla="*/ 88 w 598"/>
              <a:gd name="T69" fmla="*/ 100 h 1362"/>
              <a:gd name="T70" fmla="*/ 81 w 598"/>
              <a:gd name="T71" fmla="*/ 128 h 1362"/>
              <a:gd name="T72" fmla="*/ 83 w 598"/>
              <a:gd name="T73" fmla="*/ 134 h 1362"/>
              <a:gd name="T74" fmla="*/ 82 w 598"/>
              <a:gd name="T75" fmla="*/ 149 h 1362"/>
              <a:gd name="T76" fmla="*/ 100 w 598"/>
              <a:gd name="T77" fmla="*/ 167 h 1362"/>
              <a:gd name="T78" fmla="*/ 83 w 598"/>
              <a:gd name="T79" fmla="*/ 191 h 1362"/>
              <a:gd name="T80" fmla="*/ 74 w 598"/>
              <a:gd name="T81" fmla="*/ 204 h 1362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598"/>
              <a:gd name="T124" fmla="*/ 0 h 1362"/>
              <a:gd name="T125" fmla="*/ 598 w 598"/>
              <a:gd name="T126" fmla="*/ 1362 h 1362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598" h="1362">
                <a:moveTo>
                  <a:pt x="411" y="1275"/>
                </a:moveTo>
                <a:lnTo>
                  <a:pt x="388" y="1294"/>
                </a:lnTo>
                <a:lnTo>
                  <a:pt x="358" y="1279"/>
                </a:lnTo>
                <a:lnTo>
                  <a:pt x="343" y="1298"/>
                </a:lnTo>
                <a:lnTo>
                  <a:pt x="310" y="1306"/>
                </a:lnTo>
                <a:lnTo>
                  <a:pt x="299" y="1291"/>
                </a:lnTo>
                <a:lnTo>
                  <a:pt x="277" y="1309"/>
                </a:lnTo>
                <a:lnTo>
                  <a:pt x="247" y="1302"/>
                </a:lnTo>
                <a:lnTo>
                  <a:pt x="229" y="1332"/>
                </a:lnTo>
                <a:lnTo>
                  <a:pt x="210" y="1339"/>
                </a:lnTo>
                <a:lnTo>
                  <a:pt x="207" y="1321"/>
                </a:lnTo>
                <a:lnTo>
                  <a:pt x="162" y="1328"/>
                </a:lnTo>
                <a:lnTo>
                  <a:pt x="133" y="1362"/>
                </a:lnTo>
                <a:lnTo>
                  <a:pt x="118" y="1362"/>
                </a:lnTo>
                <a:lnTo>
                  <a:pt x="144" y="1324"/>
                </a:lnTo>
                <a:lnTo>
                  <a:pt x="122" y="1339"/>
                </a:lnTo>
                <a:lnTo>
                  <a:pt x="133" y="1313"/>
                </a:lnTo>
                <a:lnTo>
                  <a:pt x="126" y="1302"/>
                </a:lnTo>
                <a:lnTo>
                  <a:pt x="129" y="1279"/>
                </a:lnTo>
                <a:lnTo>
                  <a:pt x="107" y="1291"/>
                </a:lnTo>
                <a:lnTo>
                  <a:pt x="100" y="1268"/>
                </a:lnTo>
                <a:lnTo>
                  <a:pt x="55" y="1246"/>
                </a:lnTo>
                <a:lnTo>
                  <a:pt x="41" y="1186"/>
                </a:lnTo>
                <a:lnTo>
                  <a:pt x="55" y="1133"/>
                </a:lnTo>
                <a:lnTo>
                  <a:pt x="44" y="1043"/>
                </a:lnTo>
                <a:lnTo>
                  <a:pt x="33" y="1039"/>
                </a:lnTo>
                <a:lnTo>
                  <a:pt x="33" y="998"/>
                </a:lnTo>
                <a:lnTo>
                  <a:pt x="48" y="946"/>
                </a:lnTo>
                <a:lnTo>
                  <a:pt x="74" y="949"/>
                </a:lnTo>
                <a:lnTo>
                  <a:pt x="107" y="889"/>
                </a:lnTo>
                <a:lnTo>
                  <a:pt x="155" y="837"/>
                </a:lnTo>
                <a:lnTo>
                  <a:pt x="255" y="747"/>
                </a:lnTo>
                <a:lnTo>
                  <a:pt x="251" y="724"/>
                </a:lnTo>
                <a:lnTo>
                  <a:pt x="255" y="687"/>
                </a:lnTo>
                <a:lnTo>
                  <a:pt x="218" y="630"/>
                </a:lnTo>
                <a:lnTo>
                  <a:pt x="196" y="623"/>
                </a:lnTo>
                <a:lnTo>
                  <a:pt x="181" y="574"/>
                </a:lnTo>
                <a:lnTo>
                  <a:pt x="185" y="529"/>
                </a:lnTo>
                <a:lnTo>
                  <a:pt x="199" y="450"/>
                </a:lnTo>
                <a:lnTo>
                  <a:pt x="173" y="371"/>
                </a:lnTo>
                <a:lnTo>
                  <a:pt x="162" y="285"/>
                </a:lnTo>
                <a:lnTo>
                  <a:pt x="137" y="240"/>
                </a:lnTo>
                <a:lnTo>
                  <a:pt x="49" y="217"/>
                </a:lnTo>
                <a:lnTo>
                  <a:pt x="7" y="146"/>
                </a:lnTo>
                <a:lnTo>
                  <a:pt x="0" y="143"/>
                </a:lnTo>
                <a:lnTo>
                  <a:pt x="27" y="143"/>
                </a:lnTo>
                <a:lnTo>
                  <a:pt x="23" y="127"/>
                </a:lnTo>
                <a:lnTo>
                  <a:pt x="63" y="120"/>
                </a:lnTo>
                <a:lnTo>
                  <a:pt x="111" y="203"/>
                </a:lnTo>
                <a:lnTo>
                  <a:pt x="188" y="199"/>
                </a:lnTo>
                <a:lnTo>
                  <a:pt x="229" y="225"/>
                </a:lnTo>
                <a:lnTo>
                  <a:pt x="273" y="173"/>
                </a:lnTo>
                <a:lnTo>
                  <a:pt x="284" y="86"/>
                </a:lnTo>
                <a:lnTo>
                  <a:pt x="329" y="15"/>
                </a:lnTo>
                <a:lnTo>
                  <a:pt x="388" y="0"/>
                </a:lnTo>
                <a:lnTo>
                  <a:pt x="421" y="33"/>
                </a:lnTo>
                <a:lnTo>
                  <a:pt x="445" y="23"/>
                </a:lnTo>
                <a:lnTo>
                  <a:pt x="453" y="65"/>
                </a:lnTo>
                <a:lnTo>
                  <a:pt x="435" y="129"/>
                </a:lnTo>
                <a:lnTo>
                  <a:pt x="410" y="139"/>
                </a:lnTo>
                <a:lnTo>
                  <a:pt x="413" y="150"/>
                </a:lnTo>
                <a:lnTo>
                  <a:pt x="450" y="143"/>
                </a:lnTo>
                <a:lnTo>
                  <a:pt x="425" y="214"/>
                </a:lnTo>
                <a:lnTo>
                  <a:pt x="439" y="266"/>
                </a:lnTo>
                <a:lnTo>
                  <a:pt x="491" y="296"/>
                </a:lnTo>
                <a:lnTo>
                  <a:pt x="495" y="330"/>
                </a:lnTo>
                <a:lnTo>
                  <a:pt x="439" y="443"/>
                </a:lnTo>
                <a:lnTo>
                  <a:pt x="472" y="488"/>
                </a:lnTo>
                <a:lnTo>
                  <a:pt x="498" y="563"/>
                </a:lnTo>
                <a:lnTo>
                  <a:pt x="524" y="615"/>
                </a:lnTo>
                <a:lnTo>
                  <a:pt x="491" y="630"/>
                </a:lnTo>
                <a:lnTo>
                  <a:pt x="487" y="784"/>
                </a:lnTo>
                <a:lnTo>
                  <a:pt x="517" y="803"/>
                </a:lnTo>
                <a:lnTo>
                  <a:pt x="495" y="825"/>
                </a:lnTo>
                <a:lnTo>
                  <a:pt x="532" y="870"/>
                </a:lnTo>
                <a:lnTo>
                  <a:pt x="491" y="916"/>
                </a:lnTo>
                <a:lnTo>
                  <a:pt x="546" y="953"/>
                </a:lnTo>
                <a:lnTo>
                  <a:pt x="598" y="1024"/>
                </a:lnTo>
                <a:lnTo>
                  <a:pt x="587" y="1058"/>
                </a:lnTo>
                <a:lnTo>
                  <a:pt x="495" y="1171"/>
                </a:lnTo>
                <a:lnTo>
                  <a:pt x="483" y="1207"/>
                </a:lnTo>
                <a:lnTo>
                  <a:pt x="441" y="1249"/>
                </a:lnTo>
                <a:lnTo>
                  <a:pt x="406" y="1276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188891</xdr:colOff>
      <xdr:row>35</xdr:row>
      <xdr:rowOff>19050</xdr:rowOff>
    </xdr:from>
    <xdr:to>
      <xdr:col>14</xdr:col>
      <xdr:colOff>35663</xdr:colOff>
      <xdr:row>38</xdr:row>
      <xdr:rowOff>95250</xdr:rowOff>
    </xdr:to>
    <xdr:sp macro="" textlink="">
      <xdr:nvSpPr>
        <xdr:cNvPr id="152" name="S_GRC"/>
        <xdr:cNvSpPr>
          <a:spLocks noChangeAspect="1"/>
        </xdr:cNvSpPr>
      </xdr:nvSpPr>
      <xdr:spPr bwMode="auto">
        <a:xfrm>
          <a:off x="7046891" y="5200650"/>
          <a:ext cx="542097" cy="561975"/>
        </a:xfrm>
        <a:custGeom>
          <a:avLst/>
          <a:gdLst>
            <a:gd name="T0" fmla="*/ 33224 w 295"/>
            <a:gd name="T1" fmla="*/ 225015 h 356"/>
            <a:gd name="T2" fmla="*/ 98091 w 295"/>
            <a:gd name="T3" fmla="*/ 97765 h 356"/>
            <a:gd name="T4" fmla="*/ 170869 w 295"/>
            <a:gd name="T5" fmla="*/ 48107 h 356"/>
            <a:gd name="T6" fmla="*/ 235736 w 295"/>
            <a:gd name="T7" fmla="*/ 29485 h 356"/>
            <a:gd name="T8" fmla="*/ 346484 w 295"/>
            <a:gd name="T9" fmla="*/ 0 h 356"/>
            <a:gd name="T10" fmla="*/ 466725 w 295"/>
            <a:gd name="T11" fmla="*/ 32588 h 356"/>
            <a:gd name="T12" fmla="*/ 400276 w 295"/>
            <a:gd name="T13" fmla="*/ 60521 h 356"/>
            <a:gd name="T14" fmla="*/ 284781 w 295"/>
            <a:gd name="T15" fmla="*/ 97765 h 356"/>
            <a:gd name="T16" fmla="*/ 291110 w 295"/>
            <a:gd name="T17" fmla="*/ 142768 h 356"/>
            <a:gd name="T18" fmla="*/ 264214 w 295"/>
            <a:gd name="T19" fmla="*/ 169149 h 356"/>
            <a:gd name="T20" fmla="*/ 202511 w 295"/>
            <a:gd name="T21" fmla="*/ 114835 h 356"/>
            <a:gd name="T22" fmla="*/ 253139 w 295"/>
            <a:gd name="T23" fmla="*/ 262259 h 356"/>
            <a:gd name="T24" fmla="*/ 208840 w 295"/>
            <a:gd name="T25" fmla="*/ 273121 h 356"/>
            <a:gd name="T26" fmla="*/ 230989 w 295"/>
            <a:gd name="T27" fmla="*/ 305710 h 356"/>
            <a:gd name="T28" fmla="*/ 302185 w 295"/>
            <a:gd name="T29" fmla="*/ 366231 h 356"/>
            <a:gd name="T30" fmla="*/ 302185 w 295"/>
            <a:gd name="T31" fmla="*/ 420545 h 356"/>
            <a:gd name="T32" fmla="*/ 264214 w 295"/>
            <a:gd name="T33" fmla="*/ 420545 h 356"/>
            <a:gd name="T34" fmla="*/ 246811 w 295"/>
            <a:gd name="T35" fmla="*/ 443822 h 356"/>
            <a:gd name="T36" fmla="*/ 219914 w 295"/>
            <a:gd name="T37" fmla="*/ 443822 h 356"/>
            <a:gd name="T38" fmla="*/ 253139 w 295"/>
            <a:gd name="T39" fmla="*/ 519862 h 356"/>
            <a:gd name="T40" fmla="*/ 219914 w 295"/>
            <a:gd name="T41" fmla="*/ 513654 h 356"/>
            <a:gd name="T42" fmla="*/ 191436 w 295"/>
            <a:gd name="T43" fmla="*/ 535380 h 356"/>
            <a:gd name="T44" fmla="*/ 153465 w 295"/>
            <a:gd name="T45" fmla="*/ 487273 h 356"/>
            <a:gd name="T46" fmla="*/ 115495 w 295"/>
            <a:gd name="T47" fmla="*/ 470203 h 356"/>
            <a:gd name="T48" fmla="*/ 82270 w 295"/>
            <a:gd name="T49" fmla="*/ 377094 h 356"/>
            <a:gd name="T50" fmla="*/ 153465 w 295"/>
            <a:gd name="T51" fmla="*/ 350713 h 356"/>
            <a:gd name="T52" fmla="*/ 246811 w 295"/>
            <a:gd name="T53" fmla="*/ 387956 h 356"/>
            <a:gd name="T54" fmla="*/ 230989 w 295"/>
            <a:gd name="T55" fmla="*/ 361575 h 356"/>
            <a:gd name="T56" fmla="*/ 104420 w 295"/>
            <a:gd name="T57" fmla="*/ 327435 h 356"/>
            <a:gd name="T58" fmla="*/ 55374 w 295"/>
            <a:gd name="T59" fmla="*/ 283984 h 356"/>
            <a:gd name="T60" fmla="*/ 60121 w 295"/>
            <a:gd name="T61" fmla="*/ 257603 h 356"/>
            <a:gd name="T62" fmla="*/ 0 w 295"/>
            <a:gd name="T63" fmla="*/ 229670 h 35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295"/>
            <a:gd name="T97" fmla="*/ 0 h 356"/>
            <a:gd name="T98" fmla="*/ 295 w 295"/>
            <a:gd name="T99" fmla="*/ 356 h 35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295" h="356">
              <a:moveTo>
                <a:pt x="0" y="148"/>
              </a:moveTo>
              <a:lnTo>
                <a:pt x="21" y="145"/>
              </a:lnTo>
              <a:lnTo>
                <a:pt x="24" y="116"/>
              </a:lnTo>
              <a:lnTo>
                <a:pt x="62" y="63"/>
              </a:lnTo>
              <a:lnTo>
                <a:pt x="87" y="53"/>
              </a:lnTo>
              <a:lnTo>
                <a:pt x="108" y="31"/>
              </a:lnTo>
              <a:lnTo>
                <a:pt x="128" y="31"/>
              </a:lnTo>
              <a:lnTo>
                <a:pt x="149" y="19"/>
              </a:lnTo>
              <a:lnTo>
                <a:pt x="198" y="18"/>
              </a:lnTo>
              <a:lnTo>
                <a:pt x="219" y="0"/>
              </a:lnTo>
              <a:lnTo>
                <a:pt x="257" y="28"/>
              </a:lnTo>
              <a:lnTo>
                <a:pt x="295" y="21"/>
              </a:lnTo>
              <a:lnTo>
                <a:pt x="295" y="42"/>
              </a:lnTo>
              <a:lnTo>
                <a:pt x="253" y="39"/>
              </a:lnTo>
              <a:lnTo>
                <a:pt x="212" y="42"/>
              </a:lnTo>
              <a:lnTo>
                <a:pt x="180" y="63"/>
              </a:lnTo>
              <a:lnTo>
                <a:pt x="212" y="95"/>
              </a:lnTo>
              <a:lnTo>
                <a:pt x="184" y="92"/>
              </a:lnTo>
              <a:lnTo>
                <a:pt x="191" y="109"/>
              </a:lnTo>
              <a:lnTo>
                <a:pt x="167" y="109"/>
              </a:lnTo>
              <a:lnTo>
                <a:pt x="139" y="95"/>
              </a:lnTo>
              <a:lnTo>
                <a:pt x="128" y="74"/>
              </a:lnTo>
              <a:lnTo>
                <a:pt x="125" y="102"/>
              </a:lnTo>
              <a:lnTo>
                <a:pt x="160" y="169"/>
              </a:lnTo>
              <a:lnTo>
                <a:pt x="139" y="155"/>
              </a:lnTo>
              <a:lnTo>
                <a:pt x="132" y="176"/>
              </a:lnTo>
              <a:lnTo>
                <a:pt x="118" y="187"/>
              </a:lnTo>
              <a:lnTo>
                <a:pt x="146" y="197"/>
              </a:lnTo>
              <a:lnTo>
                <a:pt x="167" y="211"/>
              </a:lnTo>
              <a:lnTo>
                <a:pt x="191" y="236"/>
              </a:lnTo>
              <a:lnTo>
                <a:pt x="208" y="264"/>
              </a:lnTo>
              <a:lnTo>
                <a:pt x="191" y="271"/>
              </a:lnTo>
              <a:lnTo>
                <a:pt x="177" y="254"/>
              </a:lnTo>
              <a:lnTo>
                <a:pt x="167" y="271"/>
              </a:lnTo>
              <a:lnTo>
                <a:pt x="170" y="286"/>
              </a:lnTo>
              <a:lnTo>
                <a:pt x="156" y="286"/>
              </a:lnTo>
              <a:lnTo>
                <a:pt x="149" y="282"/>
              </a:lnTo>
              <a:lnTo>
                <a:pt x="139" y="286"/>
              </a:lnTo>
              <a:lnTo>
                <a:pt x="156" y="317"/>
              </a:lnTo>
              <a:lnTo>
                <a:pt x="160" y="335"/>
              </a:lnTo>
              <a:lnTo>
                <a:pt x="146" y="356"/>
              </a:lnTo>
              <a:lnTo>
                <a:pt x="139" y="331"/>
              </a:lnTo>
              <a:lnTo>
                <a:pt x="125" y="317"/>
              </a:lnTo>
              <a:lnTo>
                <a:pt x="121" y="345"/>
              </a:lnTo>
              <a:lnTo>
                <a:pt x="111" y="345"/>
              </a:lnTo>
              <a:lnTo>
                <a:pt x="97" y="314"/>
              </a:lnTo>
              <a:lnTo>
                <a:pt x="83" y="331"/>
              </a:lnTo>
              <a:lnTo>
                <a:pt x="73" y="303"/>
              </a:lnTo>
              <a:lnTo>
                <a:pt x="73" y="271"/>
              </a:lnTo>
              <a:lnTo>
                <a:pt x="52" y="243"/>
              </a:lnTo>
              <a:lnTo>
                <a:pt x="76" y="229"/>
              </a:lnTo>
              <a:lnTo>
                <a:pt x="97" y="226"/>
              </a:lnTo>
              <a:lnTo>
                <a:pt x="142" y="261"/>
              </a:lnTo>
              <a:lnTo>
                <a:pt x="156" y="250"/>
              </a:lnTo>
              <a:lnTo>
                <a:pt x="135" y="240"/>
              </a:lnTo>
              <a:lnTo>
                <a:pt x="146" y="233"/>
              </a:lnTo>
              <a:lnTo>
                <a:pt x="125" y="219"/>
              </a:lnTo>
              <a:lnTo>
                <a:pt x="66" y="211"/>
              </a:lnTo>
              <a:lnTo>
                <a:pt x="52" y="226"/>
              </a:lnTo>
              <a:lnTo>
                <a:pt x="35" y="183"/>
              </a:lnTo>
              <a:lnTo>
                <a:pt x="49" y="180"/>
              </a:lnTo>
              <a:lnTo>
                <a:pt x="38" y="166"/>
              </a:lnTo>
              <a:lnTo>
                <a:pt x="21" y="169"/>
              </a:lnTo>
              <a:lnTo>
                <a:pt x="0" y="148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188891</xdr:colOff>
      <xdr:row>22</xdr:row>
      <xdr:rowOff>47625</xdr:rowOff>
    </xdr:from>
    <xdr:to>
      <xdr:col>14</xdr:col>
      <xdr:colOff>190548</xdr:colOff>
      <xdr:row>24</xdr:row>
      <xdr:rowOff>114300</xdr:rowOff>
    </xdr:to>
    <xdr:sp macro="" textlink="">
      <xdr:nvSpPr>
        <xdr:cNvPr id="153" name="S_LVA"/>
        <xdr:cNvSpPr>
          <a:spLocks noChangeAspect="1"/>
        </xdr:cNvSpPr>
      </xdr:nvSpPr>
      <xdr:spPr bwMode="auto">
        <a:xfrm>
          <a:off x="7046891" y="3124200"/>
          <a:ext cx="696982" cy="390525"/>
        </a:xfrm>
        <a:custGeom>
          <a:avLst/>
          <a:gdLst>
            <a:gd name="T0" fmla="*/ 296863 w 378"/>
            <a:gd name="T1" fmla="*/ 33959 h 253"/>
            <a:gd name="T2" fmla="*/ 369887 w 378"/>
            <a:gd name="T3" fmla="*/ 0 h 253"/>
            <a:gd name="T4" fmla="*/ 433388 w 378"/>
            <a:gd name="T5" fmla="*/ 27784 h 253"/>
            <a:gd name="T6" fmla="*/ 484188 w 378"/>
            <a:gd name="T7" fmla="*/ 77179 h 253"/>
            <a:gd name="T8" fmla="*/ 501650 w 378"/>
            <a:gd name="T9" fmla="*/ 49394 h 253"/>
            <a:gd name="T10" fmla="*/ 569913 w 378"/>
            <a:gd name="T11" fmla="*/ 77179 h 253"/>
            <a:gd name="T12" fmla="*/ 592138 w 378"/>
            <a:gd name="T13" fmla="*/ 94158 h 253"/>
            <a:gd name="T14" fmla="*/ 598488 w 378"/>
            <a:gd name="T15" fmla="*/ 115768 h 253"/>
            <a:gd name="T16" fmla="*/ 587375 w 378"/>
            <a:gd name="T17" fmla="*/ 132748 h 253"/>
            <a:gd name="T18" fmla="*/ 569913 w 378"/>
            <a:gd name="T19" fmla="*/ 226906 h 253"/>
            <a:gd name="T20" fmla="*/ 600075 w 378"/>
            <a:gd name="T21" fmla="*/ 262408 h 253"/>
            <a:gd name="T22" fmla="*/ 576263 w 378"/>
            <a:gd name="T23" fmla="*/ 282475 h 253"/>
            <a:gd name="T24" fmla="*/ 552450 w 378"/>
            <a:gd name="T25" fmla="*/ 331869 h 253"/>
            <a:gd name="T26" fmla="*/ 523875 w 378"/>
            <a:gd name="T27" fmla="*/ 353479 h 253"/>
            <a:gd name="T28" fmla="*/ 433388 w 378"/>
            <a:gd name="T29" fmla="*/ 390525 h 253"/>
            <a:gd name="T30" fmla="*/ 379412 w 378"/>
            <a:gd name="T31" fmla="*/ 307172 h 253"/>
            <a:gd name="T32" fmla="*/ 338137 w 378"/>
            <a:gd name="T33" fmla="*/ 297910 h 253"/>
            <a:gd name="T34" fmla="*/ 325437 w 378"/>
            <a:gd name="T35" fmla="*/ 260865 h 253"/>
            <a:gd name="T36" fmla="*/ 279400 w 378"/>
            <a:gd name="T37" fmla="*/ 276300 h 253"/>
            <a:gd name="T38" fmla="*/ 176212 w 378"/>
            <a:gd name="T39" fmla="*/ 265495 h 253"/>
            <a:gd name="T40" fmla="*/ 125413 w 378"/>
            <a:gd name="T41" fmla="*/ 276300 h 253"/>
            <a:gd name="T42" fmla="*/ 90487 w 378"/>
            <a:gd name="T43" fmla="*/ 253147 h 253"/>
            <a:gd name="T44" fmla="*/ 28575 w 378"/>
            <a:gd name="T45" fmla="*/ 287105 h 253"/>
            <a:gd name="T46" fmla="*/ 11112 w 378"/>
            <a:gd name="T47" fmla="*/ 276300 h 253"/>
            <a:gd name="T48" fmla="*/ 0 w 378"/>
            <a:gd name="T49" fmla="*/ 182142 h 253"/>
            <a:gd name="T50" fmla="*/ 39687 w 378"/>
            <a:gd name="T51" fmla="*/ 138922 h 253"/>
            <a:gd name="T52" fmla="*/ 28575 w 378"/>
            <a:gd name="T53" fmla="*/ 100333 h 253"/>
            <a:gd name="T54" fmla="*/ 61913 w 378"/>
            <a:gd name="T55" fmla="*/ 55569 h 253"/>
            <a:gd name="T56" fmla="*/ 131763 w 378"/>
            <a:gd name="T57" fmla="*/ 27784 h 253"/>
            <a:gd name="T58" fmla="*/ 142875 w 378"/>
            <a:gd name="T59" fmla="*/ 66374 h 253"/>
            <a:gd name="T60" fmla="*/ 176212 w 378"/>
            <a:gd name="T61" fmla="*/ 100333 h 253"/>
            <a:gd name="T62" fmla="*/ 182562 w 378"/>
            <a:gd name="T63" fmla="*/ 132748 h 253"/>
            <a:gd name="T64" fmla="*/ 228600 w 378"/>
            <a:gd name="T65" fmla="*/ 154358 h 253"/>
            <a:gd name="T66" fmla="*/ 268288 w 378"/>
            <a:gd name="T67" fmla="*/ 143553 h 253"/>
            <a:gd name="T68" fmla="*/ 285750 w 378"/>
            <a:gd name="T69" fmla="*/ 115768 h 253"/>
            <a:gd name="T70" fmla="*/ 296863 w 378"/>
            <a:gd name="T71" fmla="*/ 33959 h 253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378"/>
            <a:gd name="T109" fmla="*/ 0 h 253"/>
            <a:gd name="T110" fmla="*/ 378 w 378"/>
            <a:gd name="T111" fmla="*/ 253 h 253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378" h="253">
              <a:moveTo>
                <a:pt x="187" y="22"/>
              </a:moveTo>
              <a:lnTo>
                <a:pt x="233" y="0"/>
              </a:lnTo>
              <a:lnTo>
                <a:pt x="273" y="18"/>
              </a:lnTo>
              <a:lnTo>
                <a:pt x="305" y="50"/>
              </a:lnTo>
              <a:lnTo>
                <a:pt x="316" y="32"/>
              </a:lnTo>
              <a:lnTo>
                <a:pt x="359" y="50"/>
              </a:lnTo>
              <a:lnTo>
                <a:pt x="373" y="61"/>
              </a:lnTo>
              <a:lnTo>
                <a:pt x="377" y="75"/>
              </a:lnTo>
              <a:lnTo>
                <a:pt x="370" y="86"/>
              </a:lnTo>
              <a:lnTo>
                <a:pt x="359" y="147"/>
              </a:lnTo>
              <a:lnTo>
                <a:pt x="378" y="170"/>
              </a:lnTo>
              <a:lnTo>
                <a:pt x="363" y="183"/>
              </a:lnTo>
              <a:lnTo>
                <a:pt x="348" y="215"/>
              </a:lnTo>
              <a:lnTo>
                <a:pt x="330" y="229"/>
              </a:lnTo>
              <a:lnTo>
                <a:pt x="273" y="253"/>
              </a:lnTo>
              <a:lnTo>
                <a:pt x="239" y="199"/>
              </a:lnTo>
              <a:lnTo>
                <a:pt x="213" y="193"/>
              </a:lnTo>
              <a:lnTo>
                <a:pt x="205" y="169"/>
              </a:lnTo>
              <a:lnTo>
                <a:pt x="176" y="179"/>
              </a:lnTo>
              <a:lnTo>
                <a:pt x="111" y="172"/>
              </a:lnTo>
              <a:lnTo>
                <a:pt x="79" y="179"/>
              </a:lnTo>
              <a:lnTo>
                <a:pt x="57" y="164"/>
              </a:lnTo>
              <a:lnTo>
                <a:pt x="18" y="186"/>
              </a:lnTo>
              <a:lnTo>
                <a:pt x="7" y="179"/>
              </a:lnTo>
              <a:lnTo>
                <a:pt x="0" y="118"/>
              </a:lnTo>
              <a:lnTo>
                <a:pt x="25" y="90"/>
              </a:lnTo>
              <a:lnTo>
                <a:pt x="18" y="65"/>
              </a:lnTo>
              <a:lnTo>
                <a:pt x="39" y="36"/>
              </a:lnTo>
              <a:lnTo>
                <a:pt x="83" y="18"/>
              </a:lnTo>
              <a:lnTo>
                <a:pt x="90" y="43"/>
              </a:lnTo>
              <a:lnTo>
                <a:pt x="111" y="65"/>
              </a:lnTo>
              <a:lnTo>
                <a:pt x="115" y="86"/>
              </a:lnTo>
              <a:lnTo>
                <a:pt x="144" y="100"/>
              </a:lnTo>
              <a:lnTo>
                <a:pt x="169" y="93"/>
              </a:lnTo>
              <a:lnTo>
                <a:pt x="180" y="75"/>
              </a:lnTo>
              <a:lnTo>
                <a:pt x="187" y="22"/>
              </a:lnTo>
            </a:path>
          </a:pathLst>
        </a:custGeom>
        <a:solidFill>
          <a:srgbClr val="00FF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198416</xdr:colOff>
      <xdr:row>23</xdr:row>
      <xdr:rowOff>142875</xdr:rowOff>
    </xdr:from>
    <xdr:to>
      <xdr:col>14</xdr:col>
      <xdr:colOff>67314</xdr:colOff>
      <xdr:row>26</xdr:row>
      <xdr:rowOff>9525</xdr:rowOff>
    </xdr:to>
    <xdr:sp macro="" textlink="">
      <xdr:nvSpPr>
        <xdr:cNvPr id="154" name="S_LTU"/>
        <xdr:cNvSpPr>
          <a:spLocks noChangeAspect="1"/>
        </xdr:cNvSpPr>
      </xdr:nvSpPr>
      <xdr:spPr bwMode="auto">
        <a:xfrm>
          <a:off x="7056416" y="3381375"/>
          <a:ext cx="564223" cy="352425"/>
        </a:xfrm>
        <a:custGeom>
          <a:avLst/>
          <a:gdLst>
            <a:gd name="T0" fmla="*/ 11223 w 303"/>
            <a:gd name="T1" fmla="*/ 21452 h 230"/>
            <a:gd name="T2" fmla="*/ 27255 w 303"/>
            <a:gd name="T3" fmla="*/ 32178 h 230"/>
            <a:gd name="T4" fmla="*/ 88177 w 303"/>
            <a:gd name="T5" fmla="*/ 0 h 230"/>
            <a:gd name="T6" fmla="*/ 121845 w 303"/>
            <a:gd name="T7" fmla="*/ 21452 h 230"/>
            <a:gd name="T8" fmla="*/ 171544 w 303"/>
            <a:gd name="T9" fmla="*/ 10726 h 230"/>
            <a:gd name="T10" fmla="*/ 270944 w 303"/>
            <a:gd name="T11" fmla="*/ 21452 h 230"/>
            <a:gd name="T12" fmla="*/ 317437 w 303"/>
            <a:gd name="T13" fmla="*/ 4597 h 230"/>
            <a:gd name="T14" fmla="*/ 338279 w 303"/>
            <a:gd name="T15" fmla="*/ 38307 h 230"/>
            <a:gd name="T16" fmla="*/ 376756 w 303"/>
            <a:gd name="T17" fmla="*/ 49033 h 230"/>
            <a:gd name="T18" fmla="*/ 437678 w 303"/>
            <a:gd name="T19" fmla="*/ 130244 h 230"/>
            <a:gd name="T20" fmla="*/ 485775 w 303"/>
            <a:gd name="T21" fmla="*/ 125647 h 230"/>
            <a:gd name="T22" fmla="*/ 476156 w 303"/>
            <a:gd name="T23" fmla="*/ 144035 h 230"/>
            <a:gd name="T24" fmla="*/ 464933 w 303"/>
            <a:gd name="T25" fmla="*/ 156293 h 230"/>
            <a:gd name="T26" fmla="*/ 453711 w 303"/>
            <a:gd name="T27" fmla="*/ 168551 h 230"/>
            <a:gd name="T28" fmla="*/ 442488 w 303"/>
            <a:gd name="T29" fmla="*/ 173148 h 230"/>
            <a:gd name="T30" fmla="*/ 437678 w 303"/>
            <a:gd name="T31" fmla="*/ 179277 h 230"/>
            <a:gd name="T32" fmla="*/ 420043 w 303"/>
            <a:gd name="T33" fmla="*/ 200729 h 230"/>
            <a:gd name="T34" fmla="*/ 387979 w 303"/>
            <a:gd name="T35" fmla="*/ 239036 h 230"/>
            <a:gd name="T36" fmla="*/ 376756 w 303"/>
            <a:gd name="T37" fmla="*/ 281940 h 230"/>
            <a:gd name="T38" fmla="*/ 376756 w 303"/>
            <a:gd name="T39" fmla="*/ 314118 h 230"/>
            <a:gd name="T40" fmla="*/ 347898 w 303"/>
            <a:gd name="T41" fmla="*/ 298795 h 230"/>
            <a:gd name="T42" fmla="*/ 315834 w 303"/>
            <a:gd name="T43" fmla="*/ 314118 h 230"/>
            <a:gd name="T44" fmla="*/ 270944 w 303"/>
            <a:gd name="T45" fmla="*/ 303392 h 230"/>
            <a:gd name="T46" fmla="*/ 227657 w 303"/>
            <a:gd name="T47" fmla="*/ 352425 h 230"/>
            <a:gd name="T48" fmla="*/ 227657 w 303"/>
            <a:gd name="T49" fmla="*/ 330973 h 230"/>
            <a:gd name="T50" fmla="*/ 171544 w 303"/>
            <a:gd name="T51" fmla="*/ 281940 h 230"/>
            <a:gd name="T52" fmla="*/ 176354 w 303"/>
            <a:gd name="T53" fmla="*/ 205326 h 230"/>
            <a:gd name="T54" fmla="*/ 160322 w 303"/>
            <a:gd name="T55" fmla="*/ 173148 h 230"/>
            <a:gd name="T56" fmla="*/ 105812 w 303"/>
            <a:gd name="T57" fmla="*/ 179277 h 230"/>
            <a:gd name="T58" fmla="*/ 56113 w 303"/>
            <a:gd name="T59" fmla="*/ 151696 h 230"/>
            <a:gd name="T60" fmla="*/ 49700 w 303"/>
            <a:gd name="T61" fmla="*/ 124115 h 230"/>
            <a:gd name="T62" fmla="*/ 27255 w 303"/>
            <a:gd name="T63" fmla="*/ 119518 h 230"/>
            <a:gd name="T64" fmla="*/ 27255 w 303"/>
            <a:gd name="T65" fmla="*/ 102663 h 230"/>
            <a:gd name="T66" fmla="*/ 0 w 303"/>
            <a:gd name="T67" fmla="*/ 38307 h 230"/>
            <a:gd name="T68" fmla="*/ 11223 w 303"/>
            <a:gd name="T69" fmla="*/ 21452 h 230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03"/>
            <a:gd name="T106" fmla="*/ 0 h 230"/>
            <a:gd name="T107" fmla="*/ 303 w 303"/>
            <a:gd name="T108" fmla="*/ 230 h 230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03" h="230">
              <a:moveTo>
                <a:pt x="7" y="14"/>
              </a:moveTo>
              <a:lnTo>
                <a:pt x="17" y="21"/>
              </a:lnTo>
              <a:lnTo>
                <a:pt x="55" y="0"/>
              </a:lnTo>
              <a:lnTo>
                <a:pt x="76" y="14"/>
              </a:lnTo>
              <a:lnTo>
                <a:pt x="107" y="7"/>
              </a:lnTo>
              <a:lnTo>
                <a:pt x="169" y="14"/>
              </a:lnTo>
              <a:lnTo>
                <a:pt x="198" y="3"/>
              </a:lnTo>
              <a:lnTo>
                <a:pt x="211" y="25"/>
              </a:lnTo>
              <a:lnTo>
                <a:pt x="235" y="32"/>
              </a:lnTo>
              <a:lnTo>
                <a:pt x="273" y="85"/>
              </a:lnTo>
              <a:lnTo>
                <a:pt x="303" y="82"/>
              </a:lnTo>
              <a:lnTo>
                <a:pt x="297" y="94"/>
              </a:lnTo>
              <a:lnTo>
                <a:pt x="290" y="102"/>
              </a:lnTo>
              <a:lnTo>
                <a:pt x="283" y="110"/>
              </a:lnTo>
              <a:lnTo>
                <a:pt x="276" y="113"/>
              </a:lnTo>
              <a:lnTo>
                <a:pt x="273" y="117"/>
              </a:lnTo>
              <a:lnTo>
                <a:pt x="262" y="131"/>
              </a:lnTo>
              <a:lnTo>
                <a:pt x="242" y="156"/>
              </a:lnTo>
              <a:lnTo>
                <a:pt x="235" y="184"/>
              </a:lnTo>
              <a:lnTo>
                <a:pt x="235" y="205"/>
              </a:lnTo>
              <a:lnTo>
                <a:pt x="217" y="195"/>
              </a:lnTo>
              <a:lnTo>
                <a:pt x="197" y="205"/>
              </a:lnTo>
              <a:lnTo>
                <a:pt x="169" y="198"/>
              </a:lnTo>
              <a:lnTo>
                <a:pt x="142" y="230"/>
              </a:lnTo>
              <a:lnTo>
                <a:pt x="142" y="216"/>
              </a:lnTo>
              <a:lnTo>
                <a:pt x="107" y="184"/>
              </a:lnTo>
              <a:lnTo>
                <a:pt x="110" y="134"/>
              </a:lnTo>
              <a:lnTo>
                <a:pt x="100" y="113"/>
              </a:lnTo>
              <a:lnTo>
                <a:pt x="66" y="117"/>
              </a:lnTo>
              <a:lnTo>
                <a:pt x="35" y="99"/>
              </a:lnTo>
              <a:lnTo>
                <a:pt x="31" y="81"/>
              </a:lnTo>
              <a:lnTo>
                <a:pt x="17" y="78"/>
              </a:lnTo>
              <a:lnTo>
                <a:pt x="17" y="67"/>
              </a:lnTo>
              <a:lnTo>
                <a:pt x="0" y="25"/>
              </a:lnTo>
              <a:lnTo>
                <a:pt x="7" y="14"/>
              </a:lnTo>
            </a:path>
          </a:pathLst>
        </a:custGeom>
        <a:solidFill>
          <a:srgbClr val="32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255566</xdr:colOff>
      <xdr:row>34</xdr:row>
      <xdr:rowOff>114300</xdr:rowOff>
    </xdr:from>
    <xdr:to>
      <xdr:col>13</xdr:col>
      <xdr:colOff>454704</xdr:colOff>
      <xdr:row>35</xdr:row>
      <xdr:rowOff>114300</xdr:rowOff>
    </xdr:to>
    <xdr:sp macro="" textlink="">
      <xdr:nvSpPr>
        <xdr:cNvPr id="155" name="S_MKD"/>
        <xdr:cNvSpPr>
          <a:spLocks noChangeAspect="1"/>
        </xdr:cNvSpPr>
      </xdr:nvSpPr>
      <xdr:spPr bwMode="auto">
        <a:xfrm>
          <a:off x="7113566" y="5133975"/>
          <a:ext cx="199138" cy="161925"/>
        </a:xfrm>
        <a:custGeom>
          <a:avLst/>
          <a:gdLst>
            <a:gd name="T0" fmla="*/ 37407 w 110"/>
            <a:gd name="T1" fmla="*/ 161925 h 103"/>
            <a:gd name="T2" fmla="*/ 9352 w 110"/>
            <a:gd name="T3" fmla="*/ 136772 h 103"/>
            <a:gd name="T4" fmla="*/ 0 w 110"/>
            <a:gd name="T5" fmla="*/ 40874 h 103"/>
            <a:gd name="T6" fmla="*/ 37407 w 110"/>
            <a:gd name="T7" fmla="*/ 9433 h 103"/>
            <a:gd name="T8" fmla="*/ 43642 w 110"/>
            <a:gd name="T9" fmla="*/ 20437 h 103"/>
            <a:gd name="T10" fmla="*/ 99753 w 110"/>
            <a:gd name="T11" fmla="*/ 0 h 103"/>
            <a:gd name="T12" fmla="*/ 129367 w 110"/>
            <a:gd name="T13" fmla="*/ 9433 h 103"/>
            <a:gd name="T14" fmla="*/ 171450 w 110"/>
            <a:gd name="T15" fmla="*/ 31442 h 103"/>
            <a:gd name="T16" fmla="*/ 162098 w 110"/>
            <a:gd name="T17" fmla="*/ 100614 h 103"/>
            <a:gd name="T18" fmla="*/ 134043 w 110"/>
            <a:gd name="T19" fmla="*/ 121051 h 103"/>
            <a:gd name="T20" fmla="*/ 109105 w 110"/>
            <a:gd name="T21" fmla="*/ 116334 h 103"/>
            <a:gd name="T22" fmla="*/ 71697 w 110"/>
            <a:gd name="T23" fmla="*/ 146204 h 103"/>
            <a:gd name="T24" fmla="*/ 37407 w 110"/>
            <a:gd name="T25" fmla="*/ 161925 h 103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10"/>
            <a:gd name="T40" fmla="*/ 0 h 103"/>
            <a:gd name="T41" fmla="*/ 110 w 110"/>
            <a:gd name="T42" fmla="*/ 103 h 103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10" h="103">
              <a:moveTo>
                <a:pt x="24" y="103"/>
              </a:moveTo>
              <a:lnTo>
                <a:pt x="6" y="87"/>
              </a:lnTo>
              <a:lnTo>
                <a:pt x="0" y="26"/>
              </a:lnTo>
              <a:lnTo>
                <a:pt x="24" y="6"/>
              </a:lnTo>
              <a:lnTo>
                <a:pt x="28" y="13"/>
              </a:lnTo>
              <a:lnTo>
                <a:pt x="64" y="0"/>
              </a:lnTo>
              <a:lnTo>
                <a:pt x="83" y="6"/>
              </a:lnTo>
              <a:lnTo>
                <a:pt x="110" y="20"/>
              </a:lnTo>
              <a:lnTo>
                <a:pt x="104" y="64"/>
              </a:lnTo>
              <a:lnTo>
                <a:pt x="86" y="77"/>
              </a:lnTo>
              <a:lnTo>
                <a:pt x="70" y="74"/>
              </a:lnTo>
              <a:lnTo>
                <a:pt x="46" y="93"/>
              </a:lnTo>
              <a:lnTo>
                <a:pt x="24" y="103"/>
              </a:lnTo>
            </a:path>
          </a:pathLst>
        </a:custGeom>
        <a:solidFill>
          <a:srgbClr val="FFFFFF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8</xdr:col>
      <xdr:colOff>255566</xdr:colOff>
      <xdr:row>38</xdr:row>
      <xdr:rowOff>114300</xdr:rowOff>
    </xdr:from>
    <xdr:to>
      <xdr:col>8</xdr:col>
      <xdr:colOff>310882</xdr:colOff>
      <xdr:row>39</xdr:row>
      <xdr:rowOff>9525</xdr:rowOff>
    </xdr:to>
    <xdr:grpSp>
      <xdr:nvGrpSpPr>
        <xdr:cNvPr id="156" name="S_MAL"/>
        <xdr:cNvGrpSpPr>
          <a:grpSpLocks/>
        </xdr:cNvGrpSpPr>
      </xdr:nvGrpSpPr>
      <xdr:grpSpPr bwMode="auto">
        <a:xfrm>
          <a:off x="5637191" y="7591425"/>
          <a:ext cx="55316" cy="85725"/>
          <a:chOff x="2724150" y="6067425"/>
          <a:chExt cx="47625" cy="57150"/>
        </a:xfrm>
      </xdr:grpSpPr>
      <xdr:sp macro="" textlink="">
        <xdr:nvSpPr>
          <xdr:cNvPr id="157" name="S_MAL2"/>
          <xdr:cNvSpPr>
            <a:spLocks noChangeAspect="1"/>
          </xdr:cNvSpPr>
        </xdr:nvSpPr>
        <xdr:spPr bwMode="auto">
          <a:xfrm>
            <a:off x="2762250" y="6105525"/>
            <a:ext cx="9525" cy="19050"/>
          </a:xfrm>
          <a:custGeom>
            <a:avLst/>
            <a:gdLst>
              <a:gd name="T0" fmla="*/ 3175 w 6"/>
              <a:gd name="T1" fmla="*/ 16933 h 9"/>
              <a:gd name="T2" fmla="*/ 0 w 6"/>
              <a:gd name="T3" fmla="*/ 0 h 9"/>
              <a:gd name="T4" fmla="*/ 3175 w 6"/>
              <a:gd name="T5" fmla="*/ 0 h 9"/>
              <a:gd name="T6" fmla="*/ 7938 w 6"/>
              <a:gd name="T7" fmla="*/ 10583 h 9"/>
              <a:gd name="T8" fmla="*/ 3175 w 6"/>
              <a:gd name="T9" fmla="*/ 16933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6"/>
              <a:gd name="T16" fmla="*/ 0 h 9"/>
              <a:gd name="T17" fmla="*/ 6 w 6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6" h="9">
                <a:moveTo>
                  <a:pt x="2" y="8"/>
                </a:moveTo>
                <a:lnTo>
                  <a:pt x="0" y="0"/>
                </a:lnTo>
                <a:lnTo>
                  <a:pt x="2" y="0"/>
                </a:lnTo>
                <a:lnTo>
                  <a:pt x="5" y="5"/>
                </a:lnTo>
                <a:lnTo>
                  <a:pt x="2" y="8"/>
                </a:lnTo>
              </a:path>
            </a:pathLst>
          </a:custGeom>
          <a:solidFill>
            <a:srgbClr val="326432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58" name="S_MAL1"/>
          <xdr:cNvSpPr>
            <a:spLocks noChangeAspect="1"/>
          </xdr:cNvSpPr>
        </xdr:nvSpPr>
        <xdr:spPr bwMode="auto">
          <a:xfrm>
            <a:off x="2724150" y="6067425"/>
            <a:ext cx="28575" cy="28575"/>
          </a:xfrm>
          <a:custGeom>
            <a:avLst/>
            <a:gdLst>
              <a:gd name="T0" fmla="*/ 18047 w 19"/>
              <a:gd name="T1" fmla="*/ 27214 h 21"/>
              <a:gd name="T2" fmla="*/ 0 w 19"/>
              <a:gd name="T3" fmla="*/ 0 h 21"/>
              <a:gd name="T4" fmla="*/ 27071 w 19"/>
              <a:gd name="T5" fmla="*/ 17689 h 21"/>
              <a:gd name="T6" fmla="*/ 18047 w 19"/>
              <a:gd name="T7" fmla="*/ 27214 h 21"/>
              <a:gd name="T8" fmla="*/ 0 60000 65536"/>
              <a:gd name="T9" fmla="*/ 0 60000 65536"/>
              <a:gd name="T10" fmla="*/ 0 60000 65536"/>
              <a:gd name="T11" fmla="*/ 0 60000 65536"/>
              <a:gd name="T12" fmla="*/ 0 w 19"/>
              <a:gd name="T13" fmla="*/ 0 h 21"/>
              <a:gd name="T14" fmla="*/ 19 w 19"/>
              <a:gd name="T15" fmla="*/ 21 h 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9" h="21">
                <a:moveTo>
                  <a:pt x="12" y="20"/>
                </a:moveTo>
                <a:lnTo>
                  <a:pt x="0" y="0"/>
                </a:lnTo>
                <a:lnTo>
                  <a:pt x="18" y="13"/>
                </a:lnTo>
                <a:lnTo>
                  <a:pt x="12" y="20"/>
                </a:lnTo>
              </a:path>
            </a:pathLst>
          </a:custGeom>
          <a:solidFill>
            <a:srgbClr val="326432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522266</xdr:colOff>
      <xdr:row>4</xdr:row>
      <xdr:rowOff>142875</xdr:rowOff>
    </xdr:from>
    <xdr:to>
      <xdr:col>15</xdr:col>
      <xdr:colOff>7443</xdr:colOff>
      <xdr:row>21</xdr:row>
      <xdr:rowOff>114300</xdr:rowOff>
    </xdr:to>
    <xdr:grpSp>
      <xdr:nvGrpSpPr>
        <xdr:cNvPr id="159" name="S_NOR"/>
        <xdr:cNvGrpSpPr>
          <a:grpSpLocks/>
        </xdr:cNvGrpSpPr>
      </xdr:nvGrpSpPr>
      <xdr:grpSpPr bwMode="auto">
        <a:xfrm>
          <a:off x="7123091" y="1143000"/>
          <a:ext cx="2533177" cy="3209925"/>
          <a:chOff x="211" y="69"/>
          <a:chExt cx="235" cy="286"/>
        </a:xfrm>
      </xdr:grpSpPr>
      <xdr:sp macro="" textlink="">
        <xdr:nvSpPr>
          <xdr:cNvPr id="160" name="S_NOR5"/>
          <xdr:cNvSpPr>
            <a:spLocks noChangeAspect="1"/>
          </xdr:cNvSpPr>
        </xdr:nvSpPr>
        <xdr:spPr bwMode="auto">
          <a:xfrm>
            <a:off x="211" y="69"/>
            <a:ext cx="235" cy="286"/>
          </a:xfrm>
          <a:custGeom>
            <a:avLst/>
            <a:gdLst>
              <a:gd name="T0" fmla="*/ 209 w 1408"/>
              <a:gd name="T1" fmla="*/ 56 h 1750"/>
              <a:gd name="T2" fmla="*/ 214 w 1408"/>
              <a:gd name="T3" fmla="*/ 38 h 1750"/>
              <a:gd name="T4" fmla="*/ 195 w 1408"/>
              <a:gd name="T5" fmla="*/ 36 h 1750"/>
              <a:gd name="T6" fmla="*/ 178 w 1408"/>
              <a:gd name="T7" fmla="*/ 70 h 1750"/>
              <a:gd name="T8" fmla="*/ 150 w 1408"/>
              <a:gd name="T9" fmla="*/ 53 h 1750"/>
              <a:gd name="T10" fmla="*/ 139 w 1408"/>
              <a:gd name="T11" fmla="*/ 57 h 1750"/>
              <a:gd name="T12" fmla="*/ 134 w 1408"/>
              <a:gd name="T13" fmla="*/ 65 h 1750"/>
              <a:gd name="T14" fmla="*/ 116 w 1408"/>
              <a:gd name="T15" fmla="*/ 73 h 1750"/>
              <a:gd name="T16" fmla="*/ 111 w 1408"/>
              <a:gd name="T17" fmla="*/ 81 h 1750"/>
              <a:gd name="T18" fmla="*/ 104 w 1408"/>
              <a:gd name="T19" fmla="*/ 107 h 1750"/>
              <a:gd name="T20" fmla="*/ 91 w 1408"/>
              <a:gd name="T21" fmla="*/ 132 h 1750"/>
              <a:gd name="T22" fmla="*/ 86 w 1408"/>
              <a:gd name="T23" fmla="*/ 145 h 1750"/>
              <a:gd name="T24" fmla="*/ 76 w 1408"/>
              <a:gd name="T25" fmla="*/ 170 h 1750"/>
              <a:gd name="T26" fmla="*/ 62 w 1408"/>
              <a:gd name="T27" fmla="*/ 181 h 1750"/>
              <a:gd name="T28" fmla="*/ 64 w 1408"/>
              <a:gd name="T29" fmla="*/ 215 h 1750"/>
              <a:gd name="T30" fmla="*/ 69 w 1408"/>
              <a:gd name="T31" fmla="*/ 252 h 1750"/>
              <a:gd name="T32" fmla="*/ 61 w 1408"/>
              <a:gd name="T33" fmla="*/ 272 h 1750"/>
              <a:gd name="T34" fmla="*/ 51 w 1408"/>
              <a:gd name="T35" fmla="*/ 264 h 1750"/>
              <a:gd name="T36" fmla="*/ 46 w 1408"/>
              <a:gd name="T37" fmla="*/ 264 h 1750"/>
              <a:gd name="T38" fmla="*/ 34 w 1408"/>
              <a:gd name="T39" fmla="*/ 283 h 1750"/>
              <a:gd name="T40" fmla="*/ 24 w 1408"/>
              <a:gd name="T41" fmla="*/ 286 h 1750"/>
              <a:gd name="T42" fmla="*/ 11 w 1408"/>
              <a:gd name="T43" fmla="*/ 279 h 1750"/>
              <a:gd name="T44" fmla="*/ 3 w 1408"/>
              <a:gd name="T45" fmla="*/ 264 h 1750"/>
              <a:gd name="T46" fmla="*/ 4 w 1408"/>
              <a:gd name="T47" fmla="*/ 232 h 1750"/>
              <a:gd name="T48" fmla="*/ 4 w 1408"/>
              <a:gd name="T49" fmla="*/ 225 h 1750"/>
              <a:gd name="T50" fmla="*/ 2 w 1408"/>
              <a:gd name="T51" fmla="*/ 215 h 1750"/>
              <a:gd name="T52" fmla="*/ 24 w 1408"/>
              <a:gd name="T53" fmla="*/ 191 h 1750"/>
              <a:gd name="T54" fmla="*/ 38 w 1408"/>
              <a:gd name="T55" fmla="*/ 176 h 1750"/>
              <a:gd name="T56" fmla="*/ 52 w 1408"/>
              <a:gd name="T57" fmla="*/ 182 h 1750"/>
              <a:gd name="T58" fmla="*/ 51 w 1408"/>
              <a:gd name="T59" fmla="*/ 163 h 1750"/>
              <a:gd name="T60" fmla="*/ 56 w 1408"/>
              <a:gd name="T61" fmla="*/ 158 h 1750"/>
              <a:gd name="T62" fmla="*/ 64 w 1408"/>
              <a:gd name="T63" fmla="*/ 144 h 1750"/>
              <a:gd name="T64" fmla="*/ 71 w 1408"/>
              <a:gd name="T65" fmla="*/ 122 h 1750"/>
              <a:gd name="T66" fmla="*/ 79 w 1408"/>
              <a:gd name="T67" fmla="*/ 106 h 1750"/>
              <a:gd name="T68" fmla="*/ 89 w 1408"/>
              <a:gd name="T69" fmla="*/ 100 h 1750"/>
              <a:gd name="T70" fmla="*/ 94 w 1408"/>
              <a:gd name="T71" fmla="*/ 97 h 1750"/>
              <a:gd name="T72" fmla="*/ 95 w 1408"/>
              <a:gd name="T73" fmla="*/ 94 h 1750"/>
              <a:gd name="T74" fmla="*/ 88 w 1408"/>
              <a:gd name="T75" fmla="*/ 84 h 1750"/>
              <a:gd name="T76" fmla="*/ 102 w 1408"/>
              <a:gd name="T77" fmla="*/ 73 h 1750"/>
              <a:gd name="T78" fmla="*/ 114 w 1408"/>
              <a:gd name="T79" fmla="*/ 52 h 1750"/>
              <a:gd name="T80" fmla="*/ 106 w 1408"/>
              <a:gd name="T81" fmla="*/ 46 h 1750"/>
              <a:gd name="T82" fmla="*/ 126 w 1408"/>
              <a:gd name="T83" fmla="*/ 41 h 1750"/>
              <a:gd name="T84" fmla="*/ 141 w 1408"/>
              <a:gd name="T85" fmla="*/ 33 h 1750"/>
              <a:gd name="T86" fmla="*/ 145 w 1408"/>
              <a:gd name="T87" fmla="*/ 29 h 1750"/>
              <a:gd name="T88" fmla="*/ 158 w 1408"/>
              <a:gd name="T89" fmla="*/ 33 h 1750"/>
              <a:gd name="T90" fmla="*/ 169 w 1408"/>
              <a:gd name="T91" fmla="*/ 18 h 1750"/>
              <a:gd name="T92" fmla="*/ 176 w 1408"/>
              <a:gd name="T93" fmla="*/ 4 h 1750"/>
              <a:gd name="T94" fmla="*/ 177 w 1408"/>
              <a:gd name="T95" fmla="*/ 32 h 1750"/>
              <a:gd name="T96" fmla="*/ 192 w 1408"/>
              <a:gd name="T97" fmla="*/ 6 h 1750"/>
              <a:gd name="T98" fmla="*/ 204 w 1408"/>
              <a:gd name="T99" fmla="*/ 0 h 1750"/>
              <a:gd name="T100" fmla="*/ 208 w 1408"/>
              <a:gd name="T101" fmla="*/ 11 h 1750"/>
              <a:gd name="T102" fmla="*/ 212 w 1408"/>
              <a:gd name="T103" fmla="*/ 9 h 1750"/>
              <a:gd name="T104" fmla="*/ 218 w 1408"/>
              <a:gd name="T105" fmla="*/ 12 h 1750"/>
              <a:gd name="T106" fmla="*/ 235 w 1408"/>
              <a:gd name="T107" fmla="*/ 23 h 1750"/>
              <a:gd name="T108" fmla="*/ 212 w 1408"/>
              <a:gd name="T109" fmla="*/ 28 h 1750"/>
              <a:gd name="T110" fmla="*/ 228 w 1408"/>
              <a:gd name="T111" fmla="*/ 46 h 1750"/>
              <a:gd name="T112" fmla="*/ 222 w 1408"/>
              <a:gd name="T113" fmla="*/ 47 h 1750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1408"/>
              <a:gd name="T172" fmla="*/ 0 h 1750"/>
              <a:gd name="T173" fmla="*/ 1408 w 1408"/>
              <a:gd name="T174" fmla="*/ 1750 h 1750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1408" h="1750">
                <a:moveTo>
                  <a:pt x="1292" y="346"/>
                </a:moveTo>
                <a:lnTo>
                  <a:pt x="1254" y="354"/>
                </a:lnTo>
                <a:lnTo>
                  <a:pt x="1251" y="342"/>
                </a:lnTo>
                <a:lnTo>
                  <a:pt x="1273" y="320"/>
                </a:lnTo>
                <a:lnTo>
                  <a:pt x="1292" y="263"/>
                </a:lnTo>
                <a:lnTo>
                  <a:pt x="1281" y="230"/>
                </a:lnTo>
                <a:lnTo>
                  <a:pt x="1251" y="241"/>
                </a:lnTo>
                <a:lnTo>
                  <a:pt x="1228" y="203"/>
                </a:lnTo>
                <a:lnTo>
                  <a:pt x="1168" y="218"/>
                </a:lnTo>
                <a:lnTo>
                  <a:pt x="1123" y="290"/>
                </a:lnTo>
                <a:lnTo>
                  <a:pt x="1112" y="376"/>
                </a:lnTo>
                <a:lnTo>
                  <a:pt x="1067" y="429"/>
                </a:lnTo>
                <a:lnTo>
                  <a:pt x="1026" y="403"/>
                </a:lnTo>
                <a:lnTo>
                  <a:pt x="947" y="406"/>
                </a:lnTo>
                <a:lnTo>
                  <a:pt x="899" y="324"/>
                </a:lnTo>
                <a:lnTo>
                  <a:pt x="865" y="331"/>
                </a:lnTo>
                <a:lnTo>
                  <a:pt x="861" y="346"/>
                </a:lnTo>
                <a:lnTo>
                  <a:pt x="835" y="346"/>
                </a:lnTo>
                <a:lnTo>
                  <a:pt x="843" y="350"/>
                </a:lnTo>
                <a:lnTo>
                  <a:pt x="813" y="354"/>
                </a:lnTo>
                <a:lnTo>
                  <a:pt x="801" y="399"/>
                </a:lnTo>
                <a:lnTo>
                  <a:pt x="801" y="448"/>
                </a:lnTo>
                <a:lnTo>
                  <a:pt x="719" y="422"/>
                </a:lnTo>
                <a:lnTo>
                  <a:pt x="693" y="444"/>
                </a:lnTo>
                <a:lnTo>
                  <a:pt x="711" y="489"/>
                </a:lnTo>
                <a:lnTo>
                  <a:pt x="689" y="508"/>
                </a:lnTo>
                <a:lnTo>
                  <a:pt x="667" y="497"/>
                </a:lnTo>
                <a:lnTo>
                  <a:pt x="622" y="553"/>
                </a:lnTo>
                <a:lnTo>
                  <a:pt x="607" y="587"/>
                </a:lnTo>
                <a:lnTo>
                  <a:pt x="625" y="655"/>
                </a:lnTo>
                <a:lnTo>
                  <a:pt x="543" y="745"/>
                </a:lnTo>
                <a:lnTo>
                  <a:pt x="562" y="772"/>
                </a:lnTo>
                <a:lnTo>
                  <a:pt x="547" y="805"/>
                </a:lnTo>
                <a:lnTo>
                  <a:pt x="521" y="794"/>
                </a:lnTo>
                <a:lnTo>
                  <a:pt x="517" y="805"/>
                </a:lnTo>
                <a:lnTo>
                  <a:pt x="517" y="888"/>
                </a:lnTo>
                <a:lnTo>
                  <a:pt x="472" y="986"/>
                </a:lnTo>
                <a:lnTo>
                  <a:pt x="494" y="1031"/>
                </a:lnTo>
                <a:lnTo>
                  <a:pt x="457" y="1042"/>
                </a:lnTo>
                <a:lnTo>
                  <a:pt x="423" y="1031"/>
                </a:lnTo>
                <a:lnTo>
                  <a:pt x="393" y="1058"/>
                </a:lnTo>
                <a:lnTo>
                  <a:pt x="374" y="1110"/>
                </a:lnTo>
                <a:lnTo>
                  <a:pt x="393" y="1137"/>
                </a:lnTo>
                <a:lnTo>
                  <a:pt x="378" y="1155"/>
                </a:lnTo>
                <a:lnTo>
                  <a:pt x="382" y="1317"/>
                </a:lnTo>
                <a:lnTo>
                  <a:pt x="416" y="1385"/>
                </a:lnTo>
                <a:lnTo>
                  <a:pt x="386" y="1445"/>
                </a:lnTo>
                <a:lnTo>
                  <a:pt x="416" y="1539"/>
                </a:lnTo>
                <a:lnTo>
                  <a:pt x="382" y="1566"/>
                </a:lnTo>
                <a:lnTo>
                  <a:pt x="374" y="1599"/>
                </a:lnTo>
                <a:lnTo>
                  <a:pt x="367" y="1663"/>
                </a:lnTo>
                <a:lnTo>
                  <a:pt x="341" y="1633"/>
                </a:lnTo>
                <a:lnTo>
                  <a:pt x="341" y="1622"/>
                </a:lnTo>
                <a:lnTo>
                  <a:pt x="307" y="1618"/>
                </a:lnTo>
                <a:lnTo>
                  <a:pt x="300" y="1588"/>
                </a:lnTo>
                <a:lnTo>
                  <a:pt x="288" y="1592"/>
                </a:lnTo>
                <a:lnTo>
                  <a:pt x="277" y="1615"/>
                </a:lnTo>
                <a:lnTo>
                  <a:pt x="255" y="1615"/>
                </a:lnTo>
                <a:lnTo>
                  <a:pt x="243" y="1660"/>
                </a:lnTo>
                <a:lnTo>
                  <a:pt x="202" y="1731"/>
                </a:lnTo>
                <a:lnTo>
                  <a:pt x="187" y="1727"/>
                </a:lnTo>
                <a:lnTo>
                  <a:pt x="169" y="1739"/>
                </a:lnTo>
                <a:lnTo>
                  <a:pt x="142" y="1750"/>
                </a:lnTo>
                <a:lnTo>
                  <a:pt x="101" y="1735"/>
                </a:lnTo>
                <a:lnTo>
                  <a:pt x="112" y="1716"/>
                </a:lnTo>
                <a:lnTo>
                  <a:pt x="67" y="1709"/>
                </a:lnTo>
                <a:lnTo>
                  <a:pt x="64" y="1690"/>
                </a:lnTo>
                <a:lnTo>
                  <a:pt x="37" y="1645"/>
                </a:lnTo>
                <a:lnTo>
                  <a:pt x="15" y="1615"/>
                </a:lnTo>
                <a:lnTo>
                  <a:pt x="19" y="1528"/>
                </a:lnTo>
                <a:lnTo>
                  <a:pt x="0" y="1502"/>
                </a:lnTo>
                <a:lnTo>
                  <a:pt x="22" y="1419"/>
                </a:lnTo>
                <a:lnTo>
                  <a:pt x="52" y="1415"/>
                </a:lnTo>
                <a:lnTo>
                  <a:pt x="34" y="1404"/>
                </a:lnTo>
                <a:lnTo>
                  <a:pt x="22" y="1374"/>
                </a:lnTo>
                <a:lnTo>
                  <a:pt x="52" y="1359"/>
                </a:lnTo>
                <a:lnTo>
                  <a:pt x="19" y="1351"/>
                </a:lnTo>
                <a:lnTo>
                  <a:pt x="11" y="1313"/>
                </a:lnTo>
                <a:lnTo>
                  <a:pt x="22" y="1272"/>
                </a:lnTo>
                <a:lnTo>
                  <a:pt x="67" y="1231"/>
                </a:lnTo>
                <a:lnTo>
                  <a:pt x="146" y="1170"/>
                </a:lnTo>
                <a:lnTo>
                  <a:pt x="195" y="1185"/>
                </a:lnTo>
                <a:lnTo>
                  <a:pt x="187" y="1122"/>
                </a:lnTo>
                <a:lnTo>
                  <a:pt x="228" y="1076"/>
                </a:lnTo>
                <a:lnTo>
                  <a:pt x="266" y="1122"/>
                </a:lnTo>
                <a:lnTo>
                  <a:pt x="288" y="1137"/>
                </a:lnTo>
                <a:lnTo>
                  <a:pt x="311" y="1114"/>
                </a:lnTo>
                <a:lnTo>
                  <a:pt x="277" y="1076"/>
                </a:lnTo>
                <a:lnTo>
                  <a:pt x="288" y="1042"/>
                </a:lnTo>
                <a:lnTo>
                  <a:pt x="307" y="997"/>
                </a:lnTo>
                <a:lnTo>
                  <a:pt x="359" y="1005"/>
                </a:lnTo>
                <a:lnTo>
                  <a:pt x="363" y="975"/>
                </a:lnTo>
                <a:lnTo>
                  <a:pt x="337" y="967"/>
                </a:lnTo>
                <a:lnTo>
                  <a:pt x="367" y="907"/>
                </a:lnTo>
                <a:lnTo>
                  <a:pt x="393" y="922"/>
                </a:lnTo>
                <a:lnTo>
                  <a:pt x="382" y="884"/>
                </a:lnTo>
                <a:lnTo>
                  <a:pt x="401" y="820"/>
                </a:lnTo>
                <a:lnTo>
                  <a:pt x="449" y="779"/>
                </a:lnTo>
                <a:lnTo>
                  <a:pt x="427" y="745"/>
                </a:lnTo>
                <a:lnTo>
                  <a:pt x="461" y="738"/>
                </a:lnTo>
                <a:lnTo>
                  <a:pt x="438" y="700"/>
                </a:lnTo>
                <a:lnTo>
                  <a:pt x="476" y="647"/>
                </a:lnTo>
                <a:lnTo>
                  <a:pt x="509" y="640"/>
                </a:lnTo>
                <a:lnTo>
                  <a:pt x="517" y="628"/>
                </a:lnTo>
                <a:lnTo>
                  <a:pt x="535" y="613"/>
                </a:lnTo>
                <a:lnTo>
                  <a:pt x="569" y="625"/>
                </a:lnTo>
                <a:lnTo>
                  <a:pt x="577" y="610"/>
                </a:lnTo>
                <a:lnTo>
                  <a:pt x="562" y="591"/>
                </a:lnTo>
                <a:lnTo>
                  <a:pt x="498" y="602"/>
                </a:lnTo>
                <a:lnTo>
                  <a:pt x="532" y="568"/>
                </a:lnTo>
                <a:lnTo>
                  <a:pt x="569" y="576"/>
                </a:lnTo>
                <a:lnTo>
                  <a:pt x="565" y="553"/>
                </a:lnTo>
                <a:lnTo>
                  <a:pt x="532" y="553"/>
                </a:lnTo>
                <a:lnTo>
                  <a:pt x="528" y="512"/>
                </a:lnTo>
                <a:lnTo>
                  <a:pt x="584" y="459"/>
                </a:lnTo>
                <a:lnTo>
                  <a:pt x="603" y="485"/>
                </a:lnTo>
                <a:lnTo>
                  <a:pt x="610" y="444"/>
                </a:lnTo>
                <a:lnTo>
                  <a:pt x="622" y="406"/>
                </a:lnTo>
                <a:lnTo>
                  <a:pt x="674" y="369"/>
                </a:lnTo>
                <a:lnTo>
                  <a:pt x="682" y="316"/>
                </a:lnTo>
                <a:lnTo>
                  <a:pt x="652" y="339"/>
                </a:lnTo>
                <a:lnTo>
                  <a:pt x="633" y="327"/>
                </a:lnTo>
                <a:lnTo>
                  <a:pt x="637" y="282"/>
                </a:lnTo>
                <a:lnTo>
                  <a:pt x="678" y="260"/>
                </a:lnTo>
                <a:lnTo>
                  <a:pt x="730" y="294"/>
                </a:lnTo>
                <a:lnTo>
                  <a:pt x="753" y="248"/>
                </a:lnTo>
                <a:lnTo>
                  <a:pt x="809" y="215"/>
                </a:lnTo>
                <a:lnTo>
                  <a:pt x="809" y="282"/>
                </a:lnTo>
                <a:lnTo>
                  <a:pt x="846" y="199"/>
                </a:lnTo>
                <a:lnTo>
                  <a:pt x="861" y="218"/>
                </a:lnTo>
                <a:lnTo>
                  <a:pt x="899" y="207"/>
                </a:lnTo>
                <a:lnTo>
                  <a:pt x="869" y="177"/>
                </a:lnTo>
                <a:lnTo>
                  <a:pt x="887" y="158"/>
                </a:lnTo>
                <a:lnTo>
                  <a:pt x="955" y="166"/>
                </a:lnTo>
                <a:lnTo>
                  <a:pt x="947" y="199"/>
                </a:lnTo>
                <a:lnTo>
                  <a:pt x="977" y="207"/>
                </a:lnTo>
                <a:lnTo>
                  <a:pt x="981" y="162"/>
                </a:lnTo>
                <a:lnTo>
                  <a:pt x="1011" y="109"/>
                </a:lnTo>
                <a:lnTo>
                  <a:pt x="1045" y="90"/>
                </a:lnTo>
                <a:lnTo>
                  <a:pt x="1026" y="68"/>
                </a:lnTo>
                <a:lnTo>
                  <a:pt x="1056" y="26"/>
                </a:lnTo>
                <a:lnTo>
                  <a:pt x="1108" y="41"/>
                </a:lnTo>
                <a:lnTo>
                  <a:pt x="1082" y="120"/>
                </a:lnTo>
                <a:lnTo>
                  <a:pt x="1063" y="196"/>
                </a:lnTo>
                <a:lnTo>
                  <a:pt x="1086" y="192"/>
                </a:lnTo>
                <a:lnTo>
                  <a:pt x="1105" y="113"/>
                </a:lnTo>
                <a:lnTo>
                  <a:pt x="1150" y="38"/>
                </a:lnTo>
                <a:lnTo>
                  <a:pt x="1161" y="113"/>
                </a:lnTo>
                <a:lnTo>
                  <a:pt x="1202" y="19"/>
                </a:lnTo>
                <a:lnTo>
                  <a:pt x="1225" y="0"/>
                </a:lnTo>
                <a:lnTo>
                  <a:pt x="1266" y="19"/>
                </a:lnTo>
                <a:lnTo>
                  <a:pt x="1269" y="23"/>
                </a:lnTo>
                <a:lnTo>
                  <a:pt x="1247" y="68"/>
                </a:lnTo>
                <a:lnTo>
                  <a:pt x="1236" y="109"/>
                </a:lnTo>
                <a:lnTo>
                  <a:pt x="1254" y="120"/>
                </a:lnTo>
                <a:lnTo>
                  <a:pt x="1273" y="53"/>
                </a:lnTo>
                <a:lnTo>
                  <a:pt x="1296" y="26"/>
                </a:lnTo>
                <a:lnTo>
                  <a:pt x="1314" y="34"/>
                </a:lnTo>
                <a:lnTo>
                  <a:pt x="1307" y="72"/>
                </a:lnTo>
                <a:lnTo>
                  <a:pt x="1326" y="64"/>
                </a:lnTo>
                <a:lnTo>
                  <a:pt x="1404" y="109"/>
                </a:lnTo>
                <a:lnTo>
                  <a:pt x="1408" y="139"/>
                </a:lnTo>
                <a:lnTo>
                  <a:pt x="1378" y="147"/>
                </a:lnTo>
                <a:lnTo>
                  <a:pt x="1356" y="188"/>
                </a:lnTo>
                <a:lnTo>
                  <a:pt x="1273" y="169"/>
                </a:lnTo>
                <a:lnTo>
                  <a:pt x="1281" y="196"/>
                </a:lnTo>
                <a:lnTo>
                  <a:pt x="1364" y="236"/>
                </a:lnTo>
                <a:lnTo>
                  <a:pt x="1367" y="282"/>
                </a:lnTo>
                <a:lnTo>
                  <a:pt x="1326" y="267"/>
                </a:lnTo>
                <a:lnTo>
                  <a:pt x="1326" y="256"/>
                </a:lnTo>
                <a:lnTo>
                  <a:pt x="1333" y="290"/>
                </a:lnTo>
                <a:lnTo>
                  <a:pt x="1292" y="346"/>
                </a:lnTo>
              </a:path>
            </a:pathLst>
          </a:custGeom>
          <a:solidFill>
            <a:srgbClr val="FFFFFF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61" name="S_NOR4"/>
          <xdr:cNvSpPr>
            <a:spLocks noChangeAspect="1"/>
          </xdr:cNvSpPr>
        </xdr:nvSpPr>
        <xdr:spPr bwMode="auto">
          <a:xfrm>
            <a:off x="328" y="100"/>
            <a:ext cx="12" cy="7"/>
          </a:xfrm>
          <a:custGeom>
            <a:avLst/>
            <a:gdLst>
              <a:gd name="T0" fmla="*/ 4 w 70"/>
              <a:gd name="T1" fmla="*/ 7 h 40"/>
              <a:gd name="T2" fmla="*/ 0 w 70"/>
              <a:gd name="T3" fmla="*/ 6 h 40"/>
              <a:gd name="T4" fmla="*/ 2 w 70"/>
              <a:gd name="T5" fmla="*/ 4 h 40"/>
              <a:gd name="T6" fmla="*/ 4 w 70"/>
              <a:gd name="T7" fmla="*/ 4 h 40"/>
              <a:gd name="T8" fmla="*/ 4 w 70"/>
              <a:gd name="T9" fmla="*/ 2 h 40"/>
              <a:gd name="T10" fmla="*/ 7 w 70"/>
              <a:gd name="T11" fmla="*/ 0 h 40"/>
              <a:gd name="T12" fmla="*/ 9 w 70"/>
              <a:gd name="T13" fmla="*/ 1 h 40"/>
              <a:gd name="T14" fmla="*/ 12 w 70"/>
              <a:gd name="T15" fmla="*/ 0 h 40"/>
              <a:gd name="T16" fmla="*/ 10 w 70"/>
              <a:gd name="T17" fmla="*/ 2 h 40"/>
              <a:gd name="T18" fmla="*/ 9 w 70"/>
              <a:gd name="T19" fmla="*/ 2 h 40"/>
              <a:gd name="T20" fmla="*/ 8 w 70"/>
              <a:gd name="T21" fmla="*/ 4 h 40"/>
              <a:gd name="T22" fmla="*/ 5 w 70"/>
              <a:gd name="T23" fmla="*/ 4 h 40"/>
              <a:gd name="T24" fmla="*/ 4 w 70"/>
              <a:gd name="T25" fmla="*/ 7 h 4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70"/>
              <a:gd name="T40" fmla="*/ 0 h 40"/>
              <a:gd name="T41" fmla="*/ 70 w 70"/>
              <a:gd name="T42" fmla="*/ 40 h 40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70" h="40">
                <a:moveTo>
                  <a:pt x="21" y="39"/>
                </a:moveTo>
                <a:lnTo>
                  <a:pt x="0" y="35"/>
                </a:lnTo>
                <a:lnTo>
                  <a:pt x="11" y="20"/>
                </a:lnTo>
                <a:lnTo>
                  <a:pt x="24" y="22"/>
                </a:lnTo>
                <a:lnTo>
                  <a:pt x="21" y="11"/>
                </a:lnTo>
                <a:lnTo>
                  <a:pt x="40" y="0"/>
                </a:lnTo>
                <a:lnTo>
                  <a:pt x="53" y="7"/>
                </a:lnTo>
                <a:lnTo>
                  <a:pt x="69" y="0"/>
                </a:lnTo>
                <a:lnTo>
                  <a:pt x="61" y="13"/>
                </a:lnTo>
                <a:lnTo>
                  <a:pt x="50" y="13"/>
                </a:lnTo>
                <a:lnTo>
                  <a:pt x="45" y="22"/>
                </a:lnTo>
                <a:lnTo>
                  <a:pt x="29" y="22"/>
                </a:lnTo>
                <a:lnTo>
                  <a:pt x="21" y="39"/>
                </a:lnTo>
              </a:path>
            </a:pathLst>
          </a:custGeom>
          <a:solidFill>
            <a:srgbClr val="FFFFFF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62" name="S_NOR3"/>
          <xdr:cNvSpPr>
            <a:spLocks noChangeAspect="1"/>
          </xdr:cNvSpPr>
        </xdr:nvSpPr>
        <xdr:spPr bwMode="auto">
          <a:xfrm>
            <a:off x="365" y="77"/>
            <a:ext cx="9" cy="11"/>
          </a:xfrm>
          <a:custGeom>
            <a:avLst/>
            <a:gdLst>
              <a:gd name="T0" fmla="*/ 0 w 59"/>
              <a:gd name="T1" fmla="*/ 7 h 67"/>
              <a:gd name="T2" fmla="*/ 4 w 59"/>
              <a:gd name="T3" fmla="*/ 3 h 67"/>
              <a:gd name="T4" fmla="*/ 6 w 59"/>
              <a:gd name="T5" fmla="*/ 3 h 67"/>
              <a:gd name="T6" fmla="*/ 7 w 59"/>
              <a:gd name="T7" fmla="*/ 0 h 67"/>
              <a:gd name="T8" fmla="*/ 8 w 59"/>
              <a:gd name="T9" fmla="*/ 1 h 67"/>
              <a:gd name="T10" fmla="*/ 7 w 59"/>
              <a:gd name="T11" fmla="*/ 7 h 67"/>
              <a:gd name="T12" fmla="*/ 9 w 59"/>
              <a:gd name="T13" fmla="*/ 6 h 67"/>
              <a:gd name="T14" fmla="*/ 7 w 59"/>
              <a:gd name="T15" fmla="*/ 11 h 67"/>
              <a:gd name="T16" fmla="*/ 5 w 59"/>
              <a:gd name="T17" fmla="*/ 10 h 67"/>
              <a:gd name="T18" fmla="*/ 7 w 59"/>
              <a:gd name="T19" fmla="*/ 7 h 67"/>
              <a:gd name="T20" fmla="*/ 2 w 59"/>
              <a:gd name="T21" fmla="*/ 8 h 67"/>
              <a:gd name="T22" fmla="*/ 0 w 59"/>
              <a:gd name="T23" fmla="*/ 7 h 6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59"/>
              <a:gd name="T37" fmla="*/ 0 h 67"/>
              <a:gd name="T38" fmla="*/ 59 w 59"/>
              <a:gd name="T39" fmla="*/ 67 h 6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59" h="67">
                <a:moveTo>
                  <a:pt x="0" y="40"/>
                </a:moveTo>
                <a:lnTo>
                  <a:pt x="28" y="16"/>
                </a:lnTo>
                <a:lnTo>
                  <a:pt x="40" y="18"/>
                </a:lnTo>
                <a:lnTo>
                  <a:pt x="45" y="0"/>
                </a:lnTo>
                <a:lnTo>
                  <a:pt x="55" y="5"/>
                </a:lnTo>
                <a:lnTo>
                  <a:pt x="43" y="40"/>
                </a:lnTo>
                <a:lnTo>
                  <a:pt x="58" y="34"/>
                </a:lnTo>
                <a:lnTo>
                  <a:pt x="48" y="66"/>
                </a:lnTo>
                <a:lnTo>
                  <a:pt x="35" y="58"/>
                </a:lnTo>
                <a:lnTo>
                  <a:pt x="43" y="42"/>
                </a:lnTo>
                <a:lnTo>
                  <a:pt x="13" y="50"/>
                </a:lnTo>
                <a:lnTo>
                  <a:pt x="0" y="40"/>
                </a:lnTo>
              </a:path>
            </a:pathLst>
          </a:custGeom>
          <a:solidFill>
            <a:srgbClr val="FFFFFF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63" name="S_NOR2"/>
          <xdr:cNvSpPr>
            <a:spLocks noChangeAspect="1"/>
          </xdr:cNvSpPr>
        </xdr:nvSpPr>
        <xdr:spPr bwMode="auto">
          <a:xfrm>
            <a:off x="280" y="140"/>
            <a:ext cx="15" cy="11"/>
          </a:xfrm>
          <a:custGeom>
            <a:avLst/>
            <a:gdLst>
              <a:gd name="T0" fmla="*/ 0 w 86"/>
              <a:gd name="T1" fmla="*/ 11 h 66"/>
              <a:gd name="T2" fmla="*/ 1 w 86"/>
              <a:gd name="T3" fmla="*/ 6 h 66"/>
              <a:gd name="T4" fmla="*/ 7 w 86"/>
              <a:gd name="T5" fmla="*/ 3 h 66"/>
              <a:gd name="T6" fmla="*/ 9 w 86"/>
              <a:gd name="T7" fmla="*/ 4 h 66"/>
              <a:gd name="T8" fmla="*/ 11 w 86"/>
              <a:gd name="T9" fmla="*/ 0 h 66"/>
              <a:gd name="T10" fmla="*/ 15 w 86"/>
              <a:gd name="T11" fmla="*/ 0 h 66"/>
              <a:gd name="T12" fmla="*/ 14 w 86"/>
              <a:gd name="T13" fmla="*/ 3 h 66"/>
              <a:gd name="T14" fmla="*/ 11 w 86"/>
              <a:gd name="T15" fmla="*/ 4 h 66"/>
              <a:gd name="T16" fmla="*/ 8 w 86"/>
              <a:gd name="T17" fmla="*/ 5 h 66"/>
              <a:gd name="T18" fmla="*/ 5 w 86"/>
              <a:gd name="T19" fmla="*/ 7 h 66"/>
              <a:gd name="T20" fmla="*/ 0 w 86"/>
              <a:gd name="T21" fmla="*/ 11 h 6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86"/>
              <a:gd name="T34" fmla="*/ 0 h 66"/>
              <a:gd name="T35" fmla="*/ 86 w 86"/>
              <a:gd name="T36" fmla="*/ 66 h 6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86" h="66">
                <a:moveTo>
                  <a:pt x="0" y="65"/>
                </a:moveTo>
                <a:lnTo>
                  <a:pt x="6" y="36"/>
                </a:lnTo>
                <a:lnTo>
                  <a:pt x="40" y="16"/>
                </a:lnTo>
                <a:lnTo>
                  <a:pt x="51" y="23"/>
                </a:lnTo>
                <a:lnTo>
                  <a:pt x="65" y="3"/>
                </a:lnTo>
                <a:lnTo>
                  <a:pt x="85" y="0"/>
                </a:lnTo>
                <a:lnTo>
                  <a:pt x="82" y="16"/>
                </a:lnTo>
                <a:lnTo>
                  <a:pt x="62" y="26"/>
                </a:lnTo>
                <a:lnTo>
                  <a:pt x="43" y="29"/>
                </a:lnTo>
                <a:lnTo>
                  <a:pt x="28" y="42"/>
                </a:lnTo>
                <a:lnTo>
                  <a:pt x="0" y="65"/>
                </a:lnTo>
              </a:path>
            </a:pathLst>
          </a:custGeom>
          <a:solidFill>
            <a:srgbClr val="FFFFFF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64" name="S_NOR1"/>
          <xdr:cNvSpPr>
            <a:spLocks noChangeAspect="1"/>
          </xdr:cNvSpPr>
        </xdr:nvSpPr>
        <xdr:spPr bwMode="auto">
          <a:xfrm>
            <a:off x="294" y="118"/>
            <a:ext cx="16" cy="19"/>
          </a:xfrm>
          <a:custGeom>
            <a:avLst/>
            <a:gdLst>
              <a:gd name="T0" fmla="*/ 10 w 97"/>
              <a:gd name="T1" fmla="*/ 19 h 120"/>
              <a:gd name="T2" fmla="*/ 7 w 97"/>
              <a:gd name="T3" fmla="*/ 17 h 120"/>
              <a:gd name="T4" fmla="*/ 8 w 97"/>
              <a:gd name="T5" fmla="*/ 13 h 120"/>
              <a:gd name="T6" fmla="*/ 4 w 97"/>
              <a:gd name="T7" fmla="*/ 15 h 120"/>
              <a:gd name="T8" fmla="*/ 0 w 97"/>
              <a:gd name="T9" fmla="*/ 13 h 120"/>
              <a:gd name="T10" fmla="*/ 1 w 97"/>
              <a:gd name="T11" fmla="*/ 11 h 120"/>
              <a:gd name="T12" fmla="*/ 3 w 97"/>
              <a:gd name="T13" fmla="*/ 10 h 120"/>
              <a:gd name="T14" fmla="*/ 4 w 97"/>
              <a:gd name="T15" fmla="*/ 6 h 120"/>
              <a:gd name="T16" fmla="*/ 7 w 97"/>
              <a:gd name="T17" fmla="*/ 11 h 120"/>
              <a:gd name="T18" fmla="*/ 9 w 97"/>
              <a:gd name="T19" fmla="*/ 5 h 120"/>
              <a:gd name="T20" fmla="*/ 12 w 97"/>
              <a:gd name="T21" fmla="*/ 0 h 120"/>
              <a:gd name="T22" fmla="*/ 13 w 97"/>
              <a:gd name="T23" fmla="*/ 5 h 120"/>
              <a:gd name="T24" fmla="*/ 11 w 97"/>
              <a:gd name="T25" fmla="*/ 7 h 120"/>
              <a:gd name="T26" fmla="*/ 11 w 97"/>
              <a:gd name="T27" fmla="*/ 13 h 120"/>
              <a:gd name="T28" fmla="*/ 13 w 97"/>
              <a:gd name="T29" fmla="*/ 7 h 120"/>
              <a:gd name="T30" fmla="*/ 15 w 97"/>
              <a:gd name="T31" fmla="*/ 8 h 120"/>
              <a:gd name="T32" fmla="*/ 16 w 97"/>
              <a:gd name="T33" fmla="*/ 10 h 120"/>
              <a:gd name="T34" fmla="*/ 14 w 97"/>
              <a:gd name="T35" fmla="*/ 13 h 120"/>
              <a:gd name="T36" fmla="*/ 10 w 97"/>
              <a:gd name="T37" fmla="*/ 19 h 12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7"/>
              <a:gd name="T58" fmla="*/ 0 h 120"/>
              <a:gd name="T59" fmla="*/ 97 w 97"/>
              <a:gd name="T60" fmla="*/ 120 h 120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7" h="120">
                <a:moveTo>
                  <a:pt x="61" y="119"/>
                </a:moveTo>
                <a:lnTo>
                  <a:pt x="41" y="110"/>
                </a:lnTo>
                <a:lnTo>
                  <a:pt x="47" y="82"/>
                </a:lnTo>
                <a:lnTo>
                  <a:pt x="23" y="92"/>
                </a:lnTo>
                <a:lnTo>
                  <a:pt x="0" y="85"/>
                </a:lnTo>
                <a:lnTo>
                  <a:pt x="6" y="67"/>
                </a:lnTo>
                <a:lnTo>
                  <a:pt x="17" y="64"/>
                </a:lnTo>
                <a:lnTo>
                  <a:pt x="26" y="37"/>
                </a:lnTo>
                <a:lnTo>
                  <a:pt x="41" y="70"/>
                </a:lnTo>
                <a:lnTo>
                  <a:pt x="55" y="34"/>
                </a:lnTo>
                <a:lnTo>
                  <a:pt x="73" y="0"/>
                </a:lnTo>
                <a:lnTo>
                  <a:pt x="76" y="31"/>
                </a:lnTo>
                <a:lnTo>
                  <a:pt x="67" y="46"/>
                </a:lnTo>
                <a:lnTo>
                  <a:pt x="64" y="79"/>
                </a:lnTo>
                <a:lnTo>
                  <a:pt x="79" y="46"/>
                </a:lnTo>
                <a:lnTo>
                  <a:pt x="90" y="52"/>
                </a:lnTo>
                <a:lnTo>
                  <a:pt x="96" y="64"/>
                </a:lnTo>
                <a:lnTo>
                  <a:pt x="87" y="85"/>
                </a:lnTo>
                <a:lnTo>
                  <a:pt x="61" y="119"/>
                </a:lnTo>
              </a:path>
            </a:pathLst>
          </a:custGeom>
          <a:solidFill>
            <a:srgbClr val="FFFFFF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474641</xdr:colOff>
      <xdr:row>30</xdr:row>
      <xdr:rowOff>0</xdr:rowOff>
    </xdr:from>
    <xdr:to>
      <xdr:col>13</xdr:col>
      <xdr:colOff>56902</xdr:colOff>
      <xdr:row>32</xdr:row>
      <xdr:rowOff>38100</xdr:rowOff>
    </xdr:to>
    <xdr:sp macro="" textlink="">
      <xdr:nvSpPr>
        <xdr:cNvPr id="165" name="S_AUT"/>
        <xdr:cNvSpPr>
          <a:spLocks noChangeAspect="1"/>
        </xdr:cNvSpPr>
      </xdr:nvSpPr>
      <xdr:spPr bwMode="auto">
        <a:xfrm>
          <a:off x="6084866" y="4371975"/>
          <a:ext cx="830036" cy="361950"/>
        </a:xfrm>
        <a:custGeom>
          <a:avLst/>
          <a:gdLst>
            <a:gd name="T0" fmla="*/ 11221 w 410"/>
            <a:gd name="T1" fmla="*/ 195138 h 230"/>
            <a:gd name="T2" fmla="*/ 142666 w 410"/>
            <a:gd name="T3" fmla="*/ 214023 h 230"/>
            <a:gd name="T4" fmla="*/ 250066 w 410"/>
            <a:gd name="T5" fmla="*/ 177828 h 230"/>
            <a:gd name="T6" fmla="*/ 285332 w 410"/>
            <a:gd name="T7" fmla="*/ 214023 h 230"/>
            <a:gd name="T8" fmla="*/ 291744 w 410"/>
            <a:gd name="T9" fmla="*/ 177828 h 230"/>
            <a:gd name="T10" fmla="*/ 262890 w 410"/>
            <a:gd name="T11" fmla="*/ 146354 h 230"/>
            <a:gd name="T12" fmla="*/ 267699 w 410"/>
            <a:gd name="T13" fmla="*/ 91274 h 230"/>
            <a:gd name="T14" fmla="*/ 322201 w 410"/>
            <a:gd name="T15" fmla="*/ 78685 h 230"/>
            <a:gd name="T16" fmla="*/ 370290 w 410"/>
            <a:gd name="T17" fmla="*/ 55079 h 230"/>
            <a:gd name="T18" fmla="*/ 416777 w 410"/>
            <a:gd name="T19" fmla="*/ 42490 h 230"/>
            <a:gd name="T20" fmla="*/ 458455 w 410"/>
            <a:gd name="T21" fmla="*/ 0 h 230"/>
            <a:gd name="T22" fmla="*/ 607532 w 410"/>
            <a:gd name="T23" fmla="*/ 25179 h 230"/>
            <a:gd name="T24" fmla="*/ 607532 w 410"/>
            <a:gd name="T25" fmla="*/ 67669 h 230"/>
            <a:gd name="T26" fmla="*/ 620356 w 410"/>
            <a:gd name="T27" fmla="*/ 84980 h 230"/>
            <a:gd name="T28" fmla="*/ 644401 w 410"/>
            <a:gd name="T29" fmla="*/ 84980 h 230"/>
            <a:gd name="T30" fmla="*/ 655622 w 410"/>
            <a:gd name="T31" fmla="*/ 97569 h 230"/>
            <a:gd name="T32" fmla="*/ 655622 w 410"/>
            <a:gd name="T33" fmla="*/ 140059 h 230"/>
            <a:gd name="T34" fmla="*/ 625165 w 410"/>
            <a:gd name="T35" fmla="*/ 195138 h 230"/>
            <a:gd name="T36" fmla="*/ 578679 w 410"/>
            <a:gd name="T37" fmla="*/ 177828 h 230"/>
            <a:gd name="T38" fmla="*/ 583488 w 410"/>
            <a:gd name="T39" fmla="*/ 220317 h 230"/>
            <a:gd name="T40" fmla="*/ 565855 w 410"/>
            <a:gd name="T41" fmla="*/ 243923 h 230"/>
            <a:gd name="T42" fmla="*/ 565855 w 410"/>
            <a:gd name="T43" fmla="*/ 281692 h 230"/>
            <a:gd name="T44" fmla="*/ 548222 w 410"/>
            <a:gd name="T45" fmla="*/ 292707 h 230"/>
            <a:gd name="T46" fmla="*/ 464867 w 410"/>
            <a:gd name="T47" fmla="*/ 330476 h 230"/>
            <a:gd name="T48" fmla="*/ 416777 w 410"/>
            <a:gd name="T49" fmla="*/ 360376 h 230"/>
            <a:gd name="T50" fmla="*/ 333421 w 410"/>
            <a:gd name="T51" fmla="*/ 335197 h 230"/>
            <a:gd name="T52" fmla="*/ 243654 w 410"/>
            <a:gd name="T53" fmla="*/ 317887 h 230"/>
            <a:gd name="T54" fmla="*/ 232433 w 410"/>
            <a:gd name="T55" fmla="*/ 275397 h 230"/>
            <a:gd name="T56" fmla="*/ 142666 w 410"/>
            <a:gd name="T57" fmla="*/ 269102 h 230"/>
            <a:gd name="T58" fmla="*/ 118621 w 410"/>
            <a:gd name="T59" fmla="*/ 292707 h 230"/>
            <a:gd name="T60" fmla="*/ 72134 w 410"/>
            <a:gd name="T61" fmla="*/ 292707 h 230"/>
            <a:gd name="T62" fmla="*/ 48090 w 410"/>
            <a:gd name="T63" fmla="*/ 286413 h 230"/>
            <a:gd name="T64" fmla="*/ 24045 w 410"/>
            <a:gd name="T65" fmla="*/ 299002 h 230"/>
            <a:gd name="T66" fmla="*/ 0 w 410"/>
            <a:gd name="T67" fmla="*/ 269102 h 230"/>
            <a:gd name="T68" fmla="*/ 11221 w 410"/>
            <a:gd name="T69" fmla="*/ 195138 h 230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410"/>
            <a:gd name="T106" fmla="*/ 0 h 230"/>
            <a:gd name="T107" fmla="*/ 410 w 410"/>
            <a:gd name="T108" fmla="*/ 230 h 230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410" h="230">
              <a:moveTo>
                <a:pt x="7" y="124"/>
              </a:moveTo>
              <a:lnTo>
                <a:pt x="89" y="136"/>
              </a:lnTo>
              <a:lnTo>
                <a:pt x="156" y="113"/>
              </a:lnTo>
              <a:lnTo>
                <a:pt x="178" y="136"/>
              </a:lnTo>
              <a:lnTo>
                <a:pt x="182" y="113"/>
              </a:lnTo>
              <a:lnTo>
                <a:pt x="164" y="93"/>
              </a:lnTo>
              <a:lnTo>
                <a:pt x="167" y="58"/>
              </a:lnTo>
              <a:lnTo>
                <a:pt x="201" y="50"/>
              </a:lnTo>
              <a:lnTo>
                <a:pt x="231" y="35"/>
              </a:lnTo>
              <a:lnTo>
                <a:pt x="260" y="27"/>
              </a:lnTo>
              <a:lnTo>
                <a:pt x="286" y="0"/>
              </a:lnTo>
              <a:lnTo>
                <a:pt x="379" y="16"/>
              </a:lnTo>
              <a:lnTo>
                <a:pt x="379" y="43"/>
              </a:lnTo>
              <a:lnTo>
                <a:pt x="387" y="54"/>
              </a:lnTo>
              <a:lnTo>
                <a:pt x="402" y="54"/>
              </a:lnTo>
              <a:lnTo>
                <a:pt x="409" y="62"/>
              </a:lnTo>
              <a:lnTo>
                <a:pt x="409" y="89"/>
              </a:lnTo>
              <a:lnTo>
                <a:pt x="390" y="124"/>
              </a:lnTo>
              <a:lnTo>
                <a:pt x="361" y="113"/>
              </a:lnTo>
              <a:lnTo>
                <a:pt x="364" y="140"/>
              </a:lnTo>
              <a:lnTo>
                <a:pt x="353" y="155"/>
              </a:lnTo>
              <a:lnTo>
                <a:pt x="353" y="179"/>
              </a:lnTo>
              <a:lnTo>
                <a:pt x="342" y="186"/>
              </a:lnTo>
              <a:lnTo>
                <a:pt x="290" y="210"/>
              </a:lnTo>
              <a:lnTo>
                <a:pt x="260" y="229"/>
              </a:lnTo>
              <a:lnTo>
                <a:pt x="208" y="213"/>
              </a:lnTo>
              <a:lnTo>
                <a:pt x="152" y="202"/>
              </a:lnTo>
              <a:lnTo>
                <a:pt x="145" y="175"/>
              </a:lnTo>
              <a:lnTo>
                <a:pt x="89" y="171"/>
              </a:lnTo>
              <a:lnTo>
                <a:pt x="74" y="186"/>
              </a:lnTo>
              <a:lnTo>
                <a:pt x="45" y="186"/>
              </a:lnTo>
              <a:lnTo>
                <a:pt x="30" y="182"/>
              </a:lnTo>
              <a:lnTo>
                <a:pt x="15" y="190"/>
              </a:lnTo>
              <a:lnTo>
                <a:pt x="0" y="171"/>
              </a:lnTo>
              <a:lnTo>
                <a:pt x="7" y="124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169841</xdr:colOff>
      <xdr:row>25</xdr:row>
      <xdr:rowOff>9525</xdr:rowOff>
    </xdr:from>
    <xdr:to>
      <xdr:col>13</xdr:col>
      <xdr:colOff>614617</xdr:colOff>
      <xdr:row>30</xdr:row>
      <xdr:rowOff>0</xdr:rowOff>
    </xdr:to>
    <xdr:sp macro="" textlink="">
      <xdr:nvSpPr>
        <xdr:cNvPr id="166" name="S_POL"/>
        <xdr:cNvSpPr>
          <a:spLocks noChangeAspect="1"/>
        </xdr:cNvSpPr>
      </xdr:nvSpPr>
      <xdr:spPr bwMode="auto">
        <a:xfrm>
          <a:off x="6399191" y="3571875"/>
          <a:ext cx="1073426" cy="800100"/>
        </a:xfrm>
        <a:custGeom>
          <a:avLst/>
          <a:gdLst>
            <a:gd name="T0" fmla="*/ 86517 w 541"/>
            <a:gd name="T1" fmla="*/ 561170 h 509"/>
            <a:gd name="T2" fmla="*/ 86517 w 541"/>
            <a:gd name="T3" fmla="*/ 517157 h 509"/>
            <a:gd name="T4" fmla="*/ 52872 w 541"/>
            <a:gd name="T5" fmla="*/ 476288 h 509"/>
            <a:gd name="T6" fmla="*/ 57678 w 541"/>
            <a:gd name="T7" fmla="*/ 402408 h 509"/>
            <a:gd name="T8" fmla="*/ 52872 w 541"/>
            <a:gd name="T9" fmla="*/ 345819 h 509"/>
            <a:gd name="T10" fmla="*/ 11215 w 541"/>
            <a:gd name="T11" fmla="*/ 295518 h 509"/>
            <a:gd name="T12" fmla="*/ 0 w 541"/>
            <a:gd name="T13" fmla="*/ 198060 h 509"/>
            <a:gd name="T14" fmla="*/ 6409 w 541"/>
            <a:gd name="T15" fmla="*/ 165050 h 509"/>
            <a:gd name="T16" fmla="*/ 28839 w 541"/>
            <a:gd name="T17" fmla="*/ 165050 h 509"/>
            <a:gd name="T18" fmla="*/ 51270 w 541"/>
            <a:gd name="T19" fmla="*/ 193344 h 509"/>
            <a:gd name="T20" fmla="*/ 57678 w 541"/>
            <a:gd name="T21" fmla="*/ 165050 h 509"/>
            <a:gd name="T22" fmla="*/ 86517 w 541"/>
            <a:gd name="T23" fmla="*/ 124181 h 509"/>
            <a:gd name="T24" fmla="*/ 134582 w 541"/>
            <a:gd name="T25" fmla="*/ 91171 h 509"/>
            <a:gd name="T26" fmla="*/ 209885 w 541"/>
            <a:gd name="T27" fmla="*/ 80167 h 509"/>
            <a:gd name="T28" fmla="*/ 232315 w 541"/>
            <a:gd name="T29" fmla="*/ 39298 h 509"/>
            <a:gd name="T30" fmla="*/ 307617 w 541"/>
            <a:gd name="T31" fmla="*/ 6288 h 509"/>
            <a:gd name="T32" fmla="*/ 354080 w 541"/>
            <a:gd name="T33" fmla="*/ 0 h 509"/>
            <a:gd name="T34" fmla="*/ 418167 w 541"/>
            <a:gd name="T35" fmla="*/ 11003 h 509"/>
            <a:gd name="T36" fmla="*/ 418167 w 541"/>
            <a:gd name="T37" fmla="*/ 17291 h 509"/>
            <a:gd name="T38" fmla="*/ 378112 w 541"/>
            <a:gd name="T39" fmla="*/ 28294 h 509"/>
            <a:gd name="T40" fmla="*/ 389328 w 541"/>
            <a:gd name="T41" fmla="*/ 56589 h 509"/>
            <a:gd name="T42" fmla="*/ 459823 w 541"/>
            <a:gd name="T43" fmla="*/ 39298 h 509"/>
            <a:gd name="T44" fmla="*/ 459823 w 541"/>
            <a:gd name="T45" fmla="*/ 67592 h 509"/>
            <a:gd name="T46" fmla="*/ 488662 w 541"/>
            <a:gd name="T47" fmla="*/ 50301 h 509"/>
            <a:gd name="T48" fmla="*/ 517501 w 541"/>
            <a:gd name="T49" fmla="*/ 62876 h 509"/>
            <a:gd name="T50" fmla="*/ 628051 w 541"/>
            <a:gd name="T51" fmla="*/ 84883 h 509"/>
            <a:gd name="T52" fmla="*/ 767440 w 541"/>
            <a:gd name="T53" fmla="*/ 91171 h 509"/>
            <a:gd name="T54" fmla="*/ 826721 w 541"/>
            <a:gd name="T55" fmla="*/ 141472 h 509"/>
            <a:gd name="T56" fmla="*/ 826721 w 541"/>
            <a:gd name="T57" fmla="*/ 165050 h 509"/>
            <a:gd name="T58" fmla="*/ 831527 w 541"/>
            <a:gd name="T59" fmla="*/ 232642 h 509"/>
            <a:gd name="T60" fmla="*/ 860366 w 541"/>
            <a:gd name="T61" fmla="*/ 282943 h 509"/>
            <a:gd name="T62" fmla="*/ 855560 w 541"/>
            <a:gd name="T63" fmla="*/ 334816 h 509"/>
            <a:gd name="T64" fmla="*/ 796279 w 541"/>
            <a:gd name="T65" fmla="*/ 352107 h 509"/>
            <a:gd name="T66" fmla="*/ 826721 w 541"/>
            <a:gd name="T67" fmla="*/ 408696 h 509"/>
            <a:gd name="T68" fmla="*/ 813903 w 541"/>
            <a:gd name="T69" fmla="*/ 458997 h 509"/>
            <a:gd name="T70" fmla="*/ 813903 w 541"/>
            <a:gd name="T71" fmla="*/ 487291 h 509"/>
            <a:gd name="T72" fmla="*/ 842742 w 541"/>
            <a:gd name="T73" fmla="*/ 573746 h 509"/>
            <a:gd name="T74" fmla="*/ 837936 w 541"/>
            <a:gd name="T75" fmla="*/ 606756 h 509"/>
            <a:gd name="T76" fmla="*/ 866775 w 541"/>
            <a:gd name="T77" fmla="*/ 630334 h 509"/>
            <a:gd name="T78" fmla="*/ 842742 w 541"/>
            <a:gd name="T79" fmla="*/ 658629 h 509"/>
            <a:gd name="T80" fmla="*/ 780258 w 541"/>
            <a:gd name="T81" fmla="*/ 697926 h 509"/>
            <a:gd name="T82" fmla="*/ 738601 w 541"/>
            <a:gd name="T83" fmla="*/ 760802 h 509"/>
            <a:gd name="T84" fmla="*/ 767440 w 541"/>
            <a:gd name="T85" fmla="*/ 793812 h 509"/>
            <a:gd name="T86" fmla="*/ 727386 w 541"/>
            <a:gd name="T87" fmla="*/ 800100 h 509"/>
            <a:gd name="T88" fmla="*/ 652084 w 541"/>
            <a:gd name="T89" fmla="*/ 759230 h 509"/>
            <a:gd name="T90" fmla="*/ 587997 w 541"/>
            <a:gd name="T91" fmla="*/ 778093 h 509"/>
            <a:gd name="T92" fmla="*/ 567169 w 541"/>
            <a:gd name="T93" fmla="*/ 782809 h 509"/>
            <a:gd name="T94" fmla="*/ 517501 w 541"/>
            <a:gd name="T95" fmla="*/ 789097 h 509"/>
            <a:gd name="T96" fmla="*/ 475845 w 541"/>
            <a:gd name="T97" fmla="*/ 765518 h 509"/>
            <a:gd name="T98" fmla="*/ 416565 w 541"/>
            <a:gd name="T99" fmla="*/ 765518 h 509"/>
            <a:gd name="T100" fmla="*/ 413360 w 541"/>
            <a:gd name="T101" fmla="*/ 749799 h 509"/>
            <a:gd name="T102" fmla="*/ 402145 w 541"/>
            <a:gd name="T103" fmla="*/ 680635 h 509"/>
            <a:gd name="T104" fmla="*/ 338058 w 541"/>
            <a:gd name="T105" fmla="*/ 691639 h 509"/>
            <a:gd name="T106" fmla="*/ 331650 w 541"/>
            <a:gd name="T107" fmla="*/ 630334 h 509"/>
            <a:gd name="T108" fmla="*/ 273971 w 541"/>
            <a:gd name="T109" fmla="*/ 624047 h 509"/>
            <a:gd name="T110" fmla="*/ 243530 w 541"/>
            <a:gd name="T111" fmla="*/ 663344 h 509"/>
            <a:gd name="T112" fmla="*/ 185852 w 541"/>
            <a:gd name="T113" fmla="*/ 647625 h 509"/>
            <a:gd name="T114" fmla="*/ 214691 w 541"/>
            <a:gd name="T115" fmla="*/ 613043 h 509"/>
            <a:gd name="T116" fmla="*/ 174637 w 541"/>
            <a:gd name="T117" fmla="*/ 606756 h 509"/>
            <a:gd name="T118" fmla="*/ 128174 w 541"/>
            <a:gd name="T119" fmla="*/ 556455 h 509"/>
            <a:gd name="T120" fmla="*/ 110550 w 541"/>
            <a:gd name="T121" fmla="*/ 578461 h 509"/>
            <a:gd name="T122" fmla="*/ 86517 w 541"/>
            <a:gd name="T123" fmla="*/ 561170 h 50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541"/>
            <a:gd name="T187" fmla="*/ 0 h 509"/>
            <a:gd name="T188" fmla="*/ 541 w 541"/>
            <a:gd name="T189" fmla="*/ 509 h 509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541" h="509">
              <a:moveTo>
                <a:pt x="54" y="357"/>
              </a:moveTo>
              <a:lnTo>
                <a:pt x="54" y="329"/>
              </a:lnTo>
              <a:lnTo>
                <a:pt x="33" y="303"/>
              </a:lnTo>
              <a:lnTo>
                <a:pt x="36" y="256"/>
              </a:lnTo>
              <a:lnTo>
                <a:pt x="33" y="220"/>
              </a:lnTo>
              <a:lnTo>
                <a:pt x="7" y="188"/>
              </a:lnTo>
              <a:lnTo>
                <a:pt x="0" y="126"/>
              </a:lnTo>
              <a:lnTo>
                <a:pt x="4" y="105"/>
              </a:lnTo>
              <a:lnTo>
                <a:pt x="18" y="105"/>
              </a:lnTo>
              <a:lnTo>
                <a:pt x="32" y="123"/>
              </a:lnTo>
              <a:lnTo>
                <a:pt x="36" y="105"/>
              </a:lnTo>
              <a:lnTo>
                <a:pt x="54" y="79"/>
              </a:lnTo>
              <a:lnTo>
                <a:pt x="84" y="58"/>
              </a:lnTo>
              <a:lnTo>
                <a:pt x="131" y="51"/>
              </a:lnTo>
              <a:lnTo>
                <a:pt x="145" y="25"/>
              </a:lnTo>
              <a:lnTo>
                <a:pt x="192" y="4"/>
              </a:lnTo>
              <a:lnTo>
                <a:pt x="221" y="0"/>
              </a:lnTo>
              <a:lnTo>
                <a:pt x="261" y="7"/>
              </a:lnTo>
              <a:lnTo>
                <a:pt x="261" y="11"/>
              </a:lnTo>
              <a:lnTo>
                <a:pt x="236" y="18"/>
              </a:lnTo>
              <a:lnTo>
                <a:pt x="243" y="36"/>
              </a:lnTo>
              <a:lnTo>
                <a:pt x="287" y="25"/>
              </a:lnTo>
              <a:lnTo>
                <a:pt x="287" y="43"/>
              </a:lnTo>
              <a:lnTo>
                <a:pt x="305" y="32"/>
              </a:lnTo>
              <a:lnTo>
                <a:pt x="323" y="40"/>
              </a:lnTo>
              <a:lnTo>
                <a:pt x="392" y="54"/>
              </a:lnTo>
              <a:lnTo>
                <a:pt x="479" y="58"/>
              </a:lnTo>
              <a:lnTo>
                <a:pt x="516" y="90"/>
              </a:lnTo>
              <a:lnTo>
                <a:pt x="516" y="105"/>
              </a:lnTo>
              <a:lnTo>
                <a:pt x="519" y="148"/>
              </a:lnTo>
              <a:lnTo>
                <a:pt x="537" y="180"/>
              </a:lnTo>
              <a:lnTo>
                <a:pt x="534" y="213"/>
              </a:lnTo>
              <a:lnTo>
                <a:pt x="497" y="224"/>
              </a:lnTo>
              <a:lnTo>
                <a:pt x="516" y="260"/>
              </a:lnTo>
              <a:lnTo>
                <a:pt x="508" y="292"/>
              </a:lnTo>
              <a:lnTo>
                <a:pt x="508" y="310"/>
              </a:lnTo>
              <a:lnTo>
                <a:pt x="526" y="365"/>
              </a:lnTo>
              <a:lnTo>
                <a:pt x="523" y="386"/>
              </a:lnTo>
              <a:lnTo>
                <a:pt x="541" y="401"/>
              </a:lnTo>
              <a:lnTo>
                <a:pt x="526" y="419"/>
              </a:lnTo>
              <a:lnTo>
                <a:pt x="487" y="444"/>
              </a:lnTo>
              <a:lnTo>
                <a:pt x="461" y="484"/>
              </a:lnTo>
              <a:lnTo>
                <a:pt x="479" y="505"/>
              </a:lnTo>
              <a:lnTo>
                <a:pt x="454" y="509"/>
              </a:lnTo>
              <a:lnTo>
                <a:pt x="407" y="483"/>
              </a:lnTo>
              <a:lnTo>
                <a:pt x="367" y="495"/>
              </a:lnTo>
              <a:lnTo>
                <a:pt x="354" y="498"/>
              </a:lnTo>
              <a:lnTo>
                <a:pt x="323" y="502"/>
              </a:lnTo>
              <a:lnTo>
                <a:pt x="297" y="487"/>
              </a:lnTo>
              <a:lnTo>
                <a:pt x="260" y="487"/>
              </a:lnTo>
              <a:lnTo>
                <a:pt x="258" y="477"/>
              </a:lnTo>
              <a:lnTo>
                <a:pt x="251" y="433"/>
              </a:lnTo>
              <a:lnTo>
                <a:pt x="211" y="440"/>
              </a:lnTo>
              <a:lnTo>
                <a:pt x="207" y="401"/>
              </a:lnTo>
              <a:lnTo>
                <a:pt x="171" y="397"/>
              </a:lnTo>
              <a:lnTo>
                <a:pt x="152" y="422"/>
              </a:lnTo>
              <a:lnTo>
                <a:pt x="116" y="412"/>
              </a:lnTo>
              <a:lnTo>
                <a:pt x="134" y="390"/>
              </a:lnTo>
              <a:lnTo>
                <a:pt x="109" y="386"/>
              </a:lnTo>
              <a:lnTo>
                <a:pt x="80" y="354"/>
              </a:lnTo>
              <a:lnTo>
                <a:pt x="69" y="368"/>
              </a:lnTo>
              <a:lnTo>
                <a:pt x="54" y="357"/>
              </a:lnTo>
            </a:path>
          </a:pathLst>
        </a:custGeom>
        <a:solidFill>
          <a:srgbClr val="326432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13</xdr:col>
      <xdr:colOff>198415</xdr:colOff>
      <xdr:row>30</xdr:row>
      <xdr:rowOff>104775</xdr:rowOff>
    </xdr:from>
    <xdr:to>
      <xdr:col>14</xdr:col>
      <xdr:colOff>343893</xdr:colOff>
      <xdr:row>33</xdr:row>
      <xdr:rowOff>142875</xdr:rowOff>
    </xdr:to>
    <xdr:sp macro="" textlink="">
      <xdr:nvSpPr>
        <xdr:cNvPr id="167" name="S_ROM"/>
        <xdr:cNvSpPr>
          <a:spLocks noChangeAspect="1"/>
        </xdr:cNvSpPr>
      </xdr:nvSpPr>
      <xdr:spPr bwMode="auto">
        <a:xfrm>
          <a:off x="7056415" y="4476750"/>
          <a:ext cx="840803" cy="523875"/>
        </a:xfrm>
        <a:custGeom>
          <a:avLst/>
          <a:gdLst>
            <a:gd name="T0" fmla="*/ 655638 w 456"/>
            <a:gd name="T1" fmla="*/ 508283 h 336"/>
            <a:gd name="T2" fmla="*/ 565150 w 456"/>
            <a:gd name="T3" fmla="*/ 469305 h 336"/>
            <a:gd name="T4" fmla="*/ 484188 w 456"/>
            <a:gd name="T5" fmla="*/ 486455 h 336"/>
            <a:gd name="T6" fmla="*/ 427038 w 456"/>
            <a:gd name="T7" fmla="*/ 523875 h 336"/>
            <a:gd name="T8" fmla="*/ 354013 w 456"/>
            <a:gd name="T9" fmla="*/ 523875 h 336"/>
            <a:gd name="T10" fmla="*/ 290513 w 456"/>
            <a:gd name="T11" fmla="*/ 512961 h 336"/>
            <a:gd name="T12" fmla="*/ 193675 w 456"/>
            <a:gd name="T13" fmla="*/ 480219 h 336"/>
            <a:gd name="T14" fmla="*/ 193675 w 456"/>
            <a:gd name="T15" fmla="*/ 447477 h 336"/>
            <a:gd name="T16" fmla="*/ 171450 w 456"/>
            <a:gd name="T17" fmla="*/ 447477 h 336"/>
            <a:gd name="T18" fmla="*/ 142875 w 456"/>
            <a:gd name="T19" fmla="*/ 436563 h 336"/>
            <a:gd name="T20" fmla="*/ 160338 w 456"/>
            <a:gd name="T21" fmla="*/ 403820 h 336"/>
            <a:gd name="T22" fmla="*/ 131763 w 456"/>
            <a:gd name="T23" fmla="*/ 414734 h 336"/>
            <a:gd name="T24" fmla="*/ 85725 w 456"/>
            <a:gd name="T25" fmla="*/ 388229 h 336"/>
            <a:gd name="T26" fmla="*/ 34925 w 456"/>
            <a:gd name="T27" fmla="*/ 327422 h 336"/>
            <a:gd name="T28" fmla="*/ 34925 w 456"/>
            <a:gd name="T29" fmla="*/ 290002 h 336"/>
            <a:gd name="T30" fmla="*/ 0 w 456"/>
            <a:gd name="T31" fmla="*/ 246346 h 336"/>
            <a:gd name="T32" fmla="*/ 22225 w 456"/>
            <a:gd name="T33" fmla="*/ 229195 h 336"/>
            <a:gd name="T34" fmla="*/ 68263 w 456"/>
            <a:gd name="T35" fmla="*/ 224518 h 336"/>
            <a:gd name="T36" fmla="*/ 74613 w 456"/>
            <a:gd name="T37" fmla="*/ 191776 h 336"/>
            <a:gd name="T38" fmla="*/ 136525 w 456"/>
            <a:gd name="T39" fmla="*/ 82635 h 336"/>
            <a:gd name="T40" fmla="*/ 193675 w 456"/>
            <a:gd name="T41" fmla="*/ 54570 h 336"/>
            <a:gd name="T42" fmla="*/ 204788 w 456"/>
            <a:gd name="T43" fmla="*/ 38979 h 336"/>
            <a:gd name="T44" fmla="*/ 233363 w 456"/>
            <a:gd name="T45" fmla="*/ 21828 h 336"/>
            <a:gd name="T46" fmla="*/ 393700 w 456"/>
            <a:gd name="T47" fmla="*/ 49893 h 336"/>
            <a:gd name="T48" fmla="*/ 519113 w 456"/>
            <a:gd name="T49" fmla="*/ 0 h 336"/>
            <a:gd name="T50" fmla="*/ 581025 w 456"/>
            <a:gd name="T51" fmla="*/ 98227 h 336"/>
            <a:gd name="T52" fmla="*/ 615950 w 456"/>
            <a:gd name="T53" fmla="*/ 130969 h 336"/>
            <a:gd name="T54" fmla="*/ 627063 w 456"/>
            <a:gd name="T55" fmla="*/ 207367 h 336"/>
            <a:gd name="T56" fmla="*/ 615950 w 456"/>
            <a:gd name="T57" fmla="*/ 316508 h 336"/>
            <a:gd name="T58" fmla="*/ 638175 w 456"/>
            <a:gd name="T59" fmla="*/ 338336 h 336"/>
            <a:gd name="T60" fmla="*/ 666750 w 456"/>
            <a:gd name="T61" fmla="*/ 349250 h 336"/>
            <a:gd name="T62" fmla="*/ 706438 w 456"/>
            <a:gd name="T63" fmla="*/ 327422 h 336"/>
            <a:gd name="T64" fmla="*/ 723900 w 456"/>
            <a:gd name="T65" fmla="*/ 338336 h 336"/>
            <a:gd name="T66" fmla="*/ 715963 w 456"/>
            <a:gd name="T67" fmla="*/ 371078 h 336"/>
            <a:gd name="T68" fmla="*/ 690563 w 456"/>
            <a:gd name="T69" fmla="*/ 388229 h 336"/>
            <a:gd name="T70" fmla="*/ 681038 w 456"/>
            <a:gd name="T71" fmla="*/ 399143 h 336"/>
            <a:gd name="T72" fmla="*/ 673100 w 456"/>
            <a:gd name="T73" fmla="*/ 436563 h 336"/>
            <a:gd name="T74" fmla="*/ 666750 w 456"/>
            <a:gd name="T75" fmla="*/ 458391 h 336"/>
            <a:gd name="T76" fmla="*/ 655638 w 456"/>
            <a:gd name="T77" fmla="*/ 508283 h 3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456"/>
            <a:gd name="T118" fmla="*/ 0 h 336"/>
            <a:gd name="T119" fmla="*/ 456 w 456"/>
            <a:gd name="T120" fmla="*/ 336 h 33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456" h="336">
              <a:moveTo>
                <a:pt x="413" y="326"/>
              </a:moveTo>
              <a:lnTo>
                <a:pt x="356" y="301"/>
              </a:lnTo>
              <a:lnTo>
                <a:pt x="305" y="312"/>
              </a:lnTo>
              <a:lnTo>
                <a:pt x="269" y="336"/>
              </a:lnTo>
              <a:lnTo>
                <a:pt x="223" y="336"/>
              </a:lnTo>
              <a:lnTo>
                <a:pt x="183" y="329"/>
              </a:lnTo>
              <a:lnTo>
                <a:pt x="122" y="308"/>
              </a:lnTo>
              <a:lnTo>
                <a:pt x="122" y="287"/>
              </a:lnTo>
              <a:lnTo>
                <a:pt x="108" y="287"/>
              </a:lnTo>
              <a:lnTo>
                <a:pt x="90" y="280"/>
              </a:lnTo>
              <a:lnTo>
                <a:pt x="101" y="259"/>
              </a:lnTo>
              <a:lnTo>
                <a:pt x="83" y="266"/>
              </a:lnTo>
              <a:lnTo>
                <a:pt x="54" y="249"/>
              </a:lnTo>
              <a:lnTo>
                <a:pt x="22" y="210"/>
              </a:lnTo>
              <a:lnTo>
                <a:pt x="22" y="186"/>
              </a:lnTo>
              <a:lnTo>
                <a:pt x="0" y="158"/>
              </a:lnTo>
              <a:lnTo>
                <a:pt x="14" y="147"/>
              </a:lnTo>
              <a:lnTo>
                <a:pt x="43" y="144"/>
              </a:lnTo>
              <a:lnTo>
                <a:pt x="47" y="123"/>
              </a:lnTo>
              <a:lnTo>
                <a:pt x="86" y="53"/>
              </a:lnTo>
              <a:lnTo>
                <a:pt x="122" y="35"/>
              </a:lnTo>
              <a:lnTo>
                <a:pt x="129" y="25"/>
              </a:lnTo>
              <a:lnTo>
                <a:pt x="147" y="14"/>
              </a:lnTo>
              <a:lnTo>
                <a:pt x="248" y="32"/>
              </a:lnTo>
              <a:lnTo>
                <a:pt x="327" y="0"/>
              </a:lnTo>
              <a:lnTo>
                <a:pt x="366" y="63"/>
              </a:lnTo>
              <a:lnTo>
                <a:pt x="388" y="84"/>
              </a:lnTo>
              <a:lnTo>
                <a:pt x="395" y="133"/>
              </a:lnTo>
              <a:lnTo>
                <a:pt x="388" y="203"/>
              </a:lnTo>
              <a:lnTo>
                <a:pt x="402" y="217"/>
              </a:lnTo>
              <a:lnTo>
                <a:pt x="420" y="224"/>
              </a:lnTo>
              <a:lnTo>
                <a:pt x="445" y="210"/>
              </a:lnTo>
              <a:lnTo>
                <a:pt x="456" y="217"/>
              </a:lnTo>
              <a:lnTo>
                <a:pt x="451" y="238"/>
              </a:lnTo>
              <a:lnTo>
                <a:pt x="435" y="249"/>
              </a:lnTo>
              <a:lnTo>
                <a:pt x="429" y="256"/>
              </a:lnTo>
              <a:lnTo>
                <a:pt x="424" y="280"/>
              </a:lnTo>
              <a:lnTo>
                <a:pt x="420" y="294"/>
              </a:lnTo>
              <a:lnTo>
                <a:pt x="413" y="326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11</xdr:col>
      <xdr:colOff>493691</xdr:colOff>
      <xdr:row>8</xdr:row>
      <xdr:rowOff>28575</xdr:rowOff>
    </xdr:from>
    <xdr:to>
      <xdr:col>14</xdr:col>
      <xdr:colOff>2000</xdr:colOff>
      <xdr:row>24</xdr:row>
      <xdr:rowOff>104775</xdr:rowOff>
    </xdr:to>
    <xdr:grpSp>
      <xdr:nvGrpSpPr>
        <xdr:cNvPr id="168" name="S_SWE"/>
        <xdr:cNvGrpSpPr>
          <a:grpSpLocks/>
        </xdr:cNvGrpSpPr>
      </xdr:nvGrpSpPr>
      <xdr:grpSpPr bwMode="auto">
        <a:xfrm>
          <a:off x="7704116" y="1790700"/>
          <a:ext cx="1337109" cy="3124200"/>
          <a:chOff x="2524125" y="1028700"/>
          <a:chExt cx="1143000" cy="2667000"/>
        </a:xfrm>
      </xdr:grpSpPr>
      <xdr:sp macro="" textlink="">
        <xdr:nvSpPr>
          <xdr:cNvPr id="169" name="S_SWE4"/>
          <xdr:cNvSpPr>
            <a:spLocks noChangeAspect="1"/>
          </xdr:cNvSpPr>
        </xdr:nvSpPr>
        <xdr:spPr bwMode="auto">
          <a:xfrm>
            <a:off x="2828925" y="3686175"/>
            <a:ext cx="0" cy="9525"/>
          </a:xfrm>
          <a:custGeom>
            <a:avLst/>
            <a:gdLst>
              <a:gd name="T0" fmla="*/ 0 w 1"/>
              <a:gd name="T1" fmla="*/ 0 h 1"/>
              <a:gd name="T2" fmla="*/ 0 w 1"/>
              <a:gd name="T3" fmla="*/ 0 h 1"/>
              <a:gd name="T4" fmla="*/ 0 w 1"/>
              <a:gd name="T5" fmla="*/ 0 h 1"/>
              <a:gd name="T6" fmla="*/ 0 w 1"/>
              <a:gd name="T7" fmla="*/ 0 h 1"/>
              <a:gd name="T8" fmla="*/ 0 w 1"/>
              <a:gd name="T9" fmla="*/ 0 h 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1"/>
              <a:gd name="T17" fmla="*/ 0 w 1"/>
              <a:gd name="T18" fmla="*/ 1 h 1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1">
                <a:moveTo>
                  <a:pt x="0" y="0"/>
                </a:moveTo>
                <a:lnTo>
                  <a:pt x="0" y="0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70" name="S_SWE3"/>
          <xdr:cNvSpPr>
            <a:spLocks noChangeAspect="1"/>
          </xdr:cNvSpPr>
        </xdr:nvSpPr>
        <xdr:spPr bwMode="auto">
          <a:xfrm>
            <a:off x="2524125" y="1028700"/>
            <a:ext cx="1143000" cy="2581275"/>
          </a:xfrm>
          <a:custGeom>
            <a:avLst/>
            <a:gdLst>
              <a:gd name="T0" fmla="*/ 908988 w 718"/>
              <a:gd name="T1" fmla="*/ 99579 h 1659"/>
              <a:gd name="T2" fmla="*/ 1082507 w 718"/>
              <a:gd name="T3" fmla="*/ 216273 h 1659"/>
              <a:gd name="T4" fmla="*/ 1143000 w 718"/>
              <a:gd name="T5" fmla="*/ 474556 h 1659"/>
              <a:gd name="T6" fmla="*/ 1112753 w 718"/>
              <a:gd name="T7" fmla="*/ 667491 h 1659"/>
              <a:gd name="T8" fmla="*/ 1064996 w 718"/>
              <a:gd name="T9" fmla="*/ 754622 h 1659"/>
              <a:gd name="T10" fmla="*/ 1004503 w 718"/>
              <a:gd name="T11" fmla="*/ 760846 h 1659"/>
              <a:gd name="T12" fmla="*/ 974256 w 718"/>
              <a:gd name="T13" fmla="*/ 813747 h 1659"/>
              <a:gd name="T14" fmla="*/ 866006 w 718"/>
              <a:gd name="T15" fmla="*/ 970896 h 1659"/>
              <a:gd name="T16" fmla="*/ 848495 w 718"/>
              <a:gd name="T17" fmla="*/ 1112484 h 1659"/>
              <a:gd name="T18" fmla="*/ 764122 w 718"/>
              <a:gd name="T19" fmla="*/ 1193392 h 1659"/>
              <a:gd name="T20" fmla="*/ 703629 w 718"/>
              <a:gd name="T21" fmla="*/ 1241626 h 1659"/>
              <a:gd name="T22" fmla="*/ 625625 w 718"/>
              <a:gd name="T23" fmla="*/ 1282080 h 1659"/>
              <a:gd name="T24" fmla="*/ 625625 w 718"/>
              <a:gd name="T25" fmla="*/ 1334981 h 1659"/>
              <a:gd name="T26" fmla="*/ 595379 w 718"/>
              <a:gd name="T27" fmla="*/ 1364544 h 1659"/>
              <a:gd name="T28" fmla="*/ 589011 w 718"/>
              <a:gd name="T29" fmla="*/ 1434560 h 1659"/>
              <a:gd name="T30" fmla="*/ 595379 w 718"/>
              <a:gd name="T31" fmla="*/ 1534139 h 1659"/>
              <a:gd name="T32" fmla="*/ 553989 w 718"/>
              <a:gd name="T33" fmla="*/ 1674173 h 1659"/>
              <a:gd name="T34" fmla="*/ 601747 w 718"/>
              <a:gd name="T35" fmla="*/ 1733298 h 1659"/>
              <a:gd name="T36" fmla="*/ 692486 w 718"/>
              <a:gd name="T37" fmla="*/ 1890446 h 1659"/>
              <a:gd name="T38" fmla="*/ 667015 w 718"/>
              <a:gd name="T39" fmla="*/ 2002472 h 1659"/>
              <a:gd name="T40" fmla="*/ 511007 w 718"/>
              <a:gd name="T41" fmla="*/ 2102051 h 1659"/>
              <a:gd name="T42" fmla="*/ 450514 w 718"/>
              <a:gd name="T43" fmla="*/ 2388341 h 1659"/>
              <a:gd name="T44" fmla="*/ 324752 w 718"/>
              <a:gd name="T45" fmla="*/ 2458357 h 1659"/>
              <a:gd name="T46" fmla="*/ 270627 w 718"/>
              <a:gd name="T47" fmla="*/ 2475472 h 1659"/>
              <a:gd name="T48" fmla="*/ 276994 w 718"/>
              <a:gd name="T49" fmla="*/ 2551712 h 1659"/>
              <a:gd name="T50" fmla="*/ 186255 w 718"/>
              <a:gd name="T51" fmla="*/ 2575051 h 1659"/>
              <a:gd name="T52" fmla="*/ 144865 w 718"/>
              <a:gd name="T53" fmla="*/ 2540821 h 1659"/>
              <a:gd name="T54" fmla="*/ 132130 w 718"/>
              <a:gd name="T55" fmla="*/ 2435018 h 1659"/>
              <a:gd name="T56" fmla="*/ 162376 w 718"/>
              <a:gd name="T57" fmla="*/ 2382117 h 1659"/>
              <a:gd name="T58" fmla="*/ 78004 w 718"/>
              <a:gd name="T59" fmla="*/ 2259199 h 1659"/>
              <a:gd name="T60" fmla="*/ 41390 w 718"/>
              <a:gd name="T61" fmla="*/ 2182959 h 1659"/>
              <a:gd name="T62" fmla="*/ 71636 w 718"/>
              <a:gd name="T63" fmla="*/ 2106719 h 1659"/>
              <a:gd name="T64" fmla="*/ 41390 w 718"/>
              <a:gd name="T65" fmla="*/ 2119166 h 1659"/>
              <a:gd name="T66" fmla="*/ 0 w 718"/>
              <a:gd name="T67" fmla="*/ 2019587 h 1659"/>
              <a:gd name="T68" fmla="*/ 66861 w 718"/>
              <a:gd name="T69" fmla="*/ 2042926 h 1659"/>
              <a:gd name="T70" fmla="*/ 90740 w 718"/>
              <a:gd name="T71" fmla="*/ 1890446 h 1659"/>
              <a:gd name="T72" fmla="*/ 95515 w 718"/>
              <a:gd name="T73" fmla="*/ 1703735 h 1659"/>
              <a:gd name="T74" fmla="*/ 90740 w 718"/>
              <a:gd name="T75" fmla="*/ 1504577 h 1659"/>
              <a:gd name="T76" fmla="*/ 108251 w 718"/>
              <a:gd name="T77" fmla="*/ 1222955 h 1659"/>
              <a:gd name="T78" fmla="*/ 108251 w 718"/>
              <a:gd name="T79" fmla="*/ 1100037 h 1659"/>
              <a:gd name="T80" fmla="*/ 210134 w 718"/>
              <a:gd name="T81" fmla="*/ 1076698 h 1659"/>
              <a:gd name="T82" fmla="*/ 234013 w 718"/>
              <a:gd name="T83" fmla="*/ 989567 h 1659"/>
              <a:gd name="T84" fmla="*/ 307241 w 718"/>
              <a:gd name="T85" fmla="*/ 707945 h 1659"/>
              <a:gd name="T86" fmla="*/ 354999 w 718"/>
              <a:gd name="T87" fmla="*/ 707945 h 1659"/>
              <a:gd name="T88" fmla="*/ 348631 w 718"/>
              <a:gd name="T89" fmla="*/ 614589 h 1659"/>
              <a:gd name="T90" fmla="*/ 450514 w 718"/>
              <a:gd name="T91" fmla="*/ 368754 h 1659"/>
              <a:gd name="T92" fmla="*/ 547621 w 718"/>
              <a:gd name="T93" fmla="*/ 228721 h 1659"/>
              <a:gd name="T94" fmla="*/ 619258 w 718"/>
              <a:gd name="T95" fmla="*/ 216273 h 1659"/>
              <a:gd name="T96" fmla="*/ 631993 w 718"/>
              <a:gd name="T97" fmla="*/ 110470 h 1659"/>
              <a:gd name="T98" fmla="*/ 764122 w 718"/>
              <a:gd name="T99" fmla="*/ 76240 h 1659"/>
              <a:gd name="T100" fmla="*/ 829391 w 718"/>
              <a:gd name="T101" fmla="*/ 0 h 16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718"/>
              <a:gd name="T154" fmla="*/ 0 h 1659"/>
              <a:gd name="T155" fmla="*/ 718 w 718"/>
              <a:gd name="T156" fmla="*/ 1659 h 1659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718" h="1659">
                <a:moveTo>
                  <a:pt x="521" y="0"/>
                </a:moveTo>
                <a:lnTo>
                  <a:pt x="571" y="64"/>
                </a:lnTo>
                <a:lnTo>
                  <a:pt x="654" y="94"/>
                </a:lnTo>
                <a:lnTo>
                  <a:pt x="680" y="139"/>
                </a:lnTo>
                <a:lnTo>
                  <a:pt x="692" y="226"/>
                </a:lnTo>
                <a:lnTo>
                  <a:pt x="718" y="305"/>
                </a:lnTo>
                <a:lnTo>
                  <a:pt x="703" y="384"/>
                </a:lnTo>
                <a:lnTo>
                  <a:pt x="699" y="429"/>
                </a:lnTo>
                <a:lnTo>
                  <a:pt x="714" y="478"/>
                </a:lnTo>
                <a:lnTo>
                  <a:pt x="669" y="485"/>
                </a:lnTo>
                <a:lnTo>
                  <a:pt x="635" y="466"/>
                </a:lnTo>
                <a:lnTo>
                  <a:pt x="631" y="489"/>
                </a:lnTo>
                <a:lnTo>
                  <a:pt x="605" y="500"/>
                </a:lnTo>
                <a:lnTo>
                  <a:pt x="612" y="523"/>
                </a:lnTo>
                <a:lnTo>
                  <a:pt x="567" y="557"/>
                </a:lnTo>
                <a:lnTo>
                  <a:pt x="544" y="624"/>
                </a:lnTo>
                <a:lnTo>
                  <a:pt x="578" y="662"/>
                </a:lnTo>
                <a:lnTo>
                  <a:pt x="533" y="715"/>
                </a:lnTo>
                <a:lnTo>
                  <a:pt x="499" y="730"/>
                </a:lnTo>
                <a:lnTo>
                  <a:pt x="480" y="767"/>
                </a:lnTo>
                <a:lnTo>
                  <a:pt x="465" y="749"/>
                </a:lnTo>
                <a:lnTo>
                  <a:pt x="442" y="798"/>
                </a:lnTo>
                <a:lnTo>
                  <a:pt x="431" y="786"/>
                </a:lnTo>
                <a:lnTo>
                  <a:pt x="393" y="824"/>
                </a:lnTo>
                <a:lnTo>
                  <a:pt x="408" y="835"/>
                </a:lnTo>
                <a:lnTo>
                  <a:pt x="393" y="858"/>
                </a:lnTo>
                <a:lnTo>
                  <a:pt x="374" y="846"/>
                </a:lnTo>
                <a:lnTo>
                  <a:pt x="374" y="877"/>
                </a:lnTo>
                <a:lnTo>
                  <a:pt x="355" y="895"/>
                </a:lnTo>
                <a:lnTo>
                  <a:pt x="370" y="922"/>
                </a:lnTo>
                <a:lnTo>
                  <a:pt x="359" y="967"/>
                </a:lnTo>
                <a:lnTo>
                  <a:pt x="374" y="986"/>
                </a:lnTo>
                <a:lnTo>
                  <a:pt x="351" y="982"/>
                </a:lnTo>
                <a:lnTo>
                  <a:pt x="348" y="1076"/>
                </a:lnTo>
                <a:lnTo>
                  <a:pt x="359" y="1110"/>
                </a:lnTo>
                <a:lnTo>
                  <a:pt x="378" y="1114"/>
                </a:lnTo>
                <a:lnTo>
                  <a:pt x="427" y="1177"/>
                </a:lnTo>
                <a:lnTo>
                  <a:pt x="435" y="1215"/>
                </a:lnTo>
                <a:lnTo>
                  <a:pt x="408" y="1260"/>
                </a:lnTo>
                <a:lnTo>
                  <a:pt x="419" y="1287"/>
                </a:lnTo>
                <a:lnTo>
                  <a:pt x="363" y="1305"/>
                </a:lnTo>
                <a:lnTo>
                  <a:pt x="321" y="1351"/>
                </a:lnTo>
                <a:lnTo>
                  <a:pt x="306" y="1433"/>
                </a:lnTo>
                <a:lnTo>
                  <a:pt x="283" y="1535"/>
                </a:lnTo>
                <a:lnTo>
                  <a:pt x="272" y="1584"/>
                </a:lnTo>
                <a:lnTo>
                  <a:pt x="204" y="1580"/>
                </a:lnTo>
                <a:lnTo>
                  <a:pt x="200" y="1599"/>
                </a:lnTo>
                <a:lnTo>
                  <a:pt x="170" y="1591"/>
                </a:lnTo>
                <a:lnTo>
                  <a:pt x="159" y="1621"/>
                </a:lnTo>
                <a:lnTo>
                  <a:pt x="174" y="1640"/>
                </a:lnTo>
                <a:lnTo>
                  <a:pt x="162" y="1659"/>
                </a:lnTo>
                <a:lnTo>
                  <a:pt x="117" y="1655"/>
                </a:lnTo>
                <a:lnTo>
                  <a:pt x="83" y="1651"/>
                </a:lnTo>
                <a:lnTo>
                  <a:pt x="91" y="1633"/>
                </a:lnTo>
                <a:lnTo>
                  <a:pt x="68" y="1565"/>
                </a:lnTo>
                <a:lnTo>
                  <a:pt x="83" y="1565"/>
                </a:lnTo>
                <a:lnTo>
                  <a:pt x="72" y="1554"/>
                </a:lnTo>
                <a:lnTo>
                  <a:pt x="102" y="1531"/>
                </a:lnTo>
                <a:lnTo>
                  <a:pt x="64" y="1509"/>
                </a:lnTo>
                <a:lnTo>
                  <a:pt x="49" y="1452"/>
                </a:lnTo>
                <a:lnTo>
                  <a:pt x="38" y="1463"/>
                </a:lnTo>
                <a:lnTo>
                  <a:pt x="26" y="1403"/>
                </a:lnTo>
                <a:lnTo>
                  <a:pt x="38" y="1384"/>
                </a:lnTo>
                <a:lnTo>
                  <a:pt x="45" y="1354"/>
                </a:lnTo>
                <a:lnTo>
                  <a:pt x="30" y="1339"/>
                </a:lnTo>
                <a:lnTo>
                  <a:pt x="26" y="1362"/>
                </a:lnTo>
                <a:lnTo>
                  <a:pt x="8" y="1351"/>
                </a:lnTo>
                <a:lnTo>
                  <a:pt x="0" y="1298"/>
                </a:lnTo>
                <a:lnTo>
                  <a:pt x="15" y="1283"/>
                </a:lnTo>
                <a:lnTo>
                  <a:pt x="42" y="1313"/>
                </a:lnTo>
                <a:lnTo>
                  <a:pt x="49" y="1249"/>
                </a:lnTo>
                <a:lnTo>
                  <a:pt x="57" y="1215"/>
                </a:lnTo>
                <a:lnTo>
                  <a:pt x="91" y="1189"/>
                </a:lnTo>
                <a:lnTo>
                  <a:pt x="60" y="1095"/>
                </a:lnTo>
                <a:lnTo>
                  <a:pt x="91" y="1035"/>
                </a:lnTo>
                <a:lnTo>
                  <a:pt x="57" y="967"/>
                </a:lnTo>
                <a:lnTo>
                  <a:pt x="53" y="805"/>
                </a:lnTo>
                <a:lnTo>
                  <a:pt x="68" y="786"/>
                </a:lnTo>
                <a:lnTo>
                  <a:pt x="49" y="760"/>
                </a:lnTo>
                <a:lnTo>
                  <a:pt x="68" y="707"/>
                </a:lnTo>
                <a:lnTo>
                  <a:pt x="98" y="681"/>
                </a:lnTo>
                <a:lnTo>
                  <a:pt x="132" y="692"/>
                </a:lnTo>
                <a:lnTo>
                  <a:pt x="170" y="681"/>
                </a:lnTo>
                <a:lnTo>
                  <a:pt x="147" y="636"/>
                </a:lnTo>
                <a:lnTo>
                  <a:pt x="193" y="538"/>
                </a:lnTo>
                <a:lnTo>
                  <a:pt x="193" y="455"/>
                </a:lnTo>
                <a:lnTo>
                  <a:pt x="197" y="444"/>
                </a:lnTo>
                <a:lnTo>
                  <a:pt x="223" y="455"/>
                </a:lnTo>
                <a:lnTo>
                  <a:pt x="238" y="421"/>
                </a:lnTo>
                <a:lnTo>
                  <a:pt x="219" y="395"/>
                </a:lnTo>
                <a:lnTo>
                  <a:pt x="302" y="305"/>
                </a:lnTo>
                <a:lnTo>
                  <a:pt x="283" y="237"/>
                </a:lnTo>
                <a:lnTo>
                  <a:pt x="299" y="203"/>
                </a:lnTo>
                <a:lnTo>
                  <a:pt x="344" y="147"/>
                </a:lnTo>
                <a:lnTo>
                  <a:pt x="367" y="158"/>
                </a:lnTo>
                <a:lnTo>
                  <a:pt x="389" y="139"/>
                </a:lnTo>
                <a:lnTo>
                  <a:pt x="370" y="94"/>
                </a:lnTo>
                <a:lnTo>
                  <a:pt x="397" y="71"/>
                </a:lnTo>
                <a:lnTo>
                  <a:pt x="476" y="92"/>
                </a:lnTo>
                <a:lnTo>
                  <a:pt x="480" y="49"/>
                </a:lnTo>
                <a:lnTo>
                  <a:pt x="491" y="4"/>
                </a:lnTo>
                <a:lnTo>
                  <a:pt x="521" y="0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71" name="S_SWE2"/>
          <xdr:cNvSpPr>
            <a:spLocks noChangeAspect="1"/>
          </xdr:cNvSpPr>
        </xdr:nvSpPr>
        <xdr:spPr bwMode="auto">
          <a:xfrm>
            <a:off x="3143250" y="3248025"/>
            <a:ext cx="47625" cy="104775"/>
          </a:xfrm>
          <a:custGeom>
            <a:avLst/>
            <a:gdLst>
              <a:gd name="T0" fmla="*/ 46137 w 32"/>
              <a:gd name="T1" fmla="*/ 4911 h 64"/>
              <a:gd name="T2" fmla="*/ 28277 w 32"/>
              <a:gd name="T3" fmla="*/ 18008 h 64"/>
              <a:gd name="T4" fmla="*/ 23813 w 32"/>
              <a:gd name="T5" fmla="*/ 47476 h 64"/>
              <a:gd name="T6" fmla="*/ 25301 w 32"/>
              <a:gd name="T7" fmla="*/ 55662 h 64"/>
              <a:gd name="T8" fmla="*/ 11906 w 32"/>
              <a:gd name="T9" fmla="*/ 103138 h 64"/>
              <a:gd name="T10" fmla="*/ 0 w 32"/>
              <a:gd name="T11" fmla="*/ 73670 h 64"/>
              <a:gd name="T12" fmla="*/ 0 w 32"/>
              <a:gd name="T13" fmla="*/ 42565 h 64"/>
              <a:gd name="T14" fmla="*/ 8930 w 32"/>
              <a:gd name="T15" fmla="*/ 0 h 64"/>
              <a:gd name="T16" fmla="*/ 23813 w 32"/>
              <a:gd name="T17" fmla="*/ 13097 h 64"/>
              <a:gd name="T18" fmla="*/ 34230 w 32"/>
              <a:gd name="T19" fmla="*/ 0 h 64"/>
              <a:gd name="T20" fmla="*/ 46137 w 32"/>
              <a:gd name="T21" fmla="*/ 4911 h 6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2"/>
              <a:gd name="T34" fmla="*/ 0 h 64"/>
              <a:gd name="T35" fmla="*/ 32 w 32"/>
              <a:gd name="T36" fmla="*/ 64 h 64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2" h="64">
                <a:moveTo>
                  <a:pt x="31" y="3"/>
                </a:moveTo>
                <a:lnTo>
                  <a:pt x="19" y="11"/>
                </a:lnTo>
                <a:lnTo>
                  <a:pt x="16" y="29"/>
                </a:lnTo>
                <a:lnTo>
                  <a:pt x="17" y="34"/>
                </a:lnTo>
                <a:lnTo>
                  <a:pt x="8" y="63"/>
                </a:lnTo>
                <a:lnTo>
                  <a:pt x="0" y="45"/>
                </a:lnTo>
                <a:lnTo>
                  <a:pt x="0" y="26"/>
                </a:lnTo>
                <a:lnTo>
                  <a:pt x="6" y="0"/>
                </a:lnTo>
                <a:lnTo>
                  <a:pt x="16" y="8"/>
                </a:lnTo>
                <a:lnTo>
                  <a:pt x="23" y="0"/>
                </a:lnTo>
                <a:lnTo>
                  <a:pt x="31" y="3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72" name="S_SWE1"/>
          <xdr:cNvSpPr>
            <a:spLocks noChangeAspect="1"/>
          </xdr:cNvSpPr>
        </xdr:nvSpPr>
        <xdr:spPr bwMode="auto">
          <a:xfrm>
            <a:off x="3000375" y="3352800"/>
            <a:ext cx="19050" cy="133350"/>
          </a:xfrm>
          <a:custGeom>
            <a:avLst/>
            <a:gdLst>
              <a:gd name="T0" fmla="*/ 11112 w 12"/>
              <a:gd name="T1" fmla="*/ 0 h 88"/>
              <a:gd name="T2" fmla="*/ 17463 w 12"/>
              <a:gd name="T3" fmla="*/ 4546 h 88"/>
              <a:gd name="T4" fmla="*/ 4763 w 12"/>
              <a:gd name="T5" fmla="*/ 89405 h 88"/>
              <a:gd name="T6" fmla="*/ 3175 w 12"/>
              <a:gd name="T7" fmla="*/ 119712 h 88"/>
              <a:gd name="T8" fmla="*/ 0 w 12"/>
              <a:gd name="T9" fmla="*/ 131835 h 88"/>
              <a:gd name="T10" fmla="*/ 0 w 12"/>
              <a:gd name="T11" fmla="*/ 84859 h 88"/>
              <a:gd name="T12" fmla="*/ 11112 w 12"/>
              <a:gd name="T13" fmla="*/ 0 h 88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2"/>
              <a:gd name="T22" fmla="*/ 0 h 88"/>
              <a:gd name="T23" fmla="*/ 12 w 12"/>
              <a:gd name="T24" fmla="*/ 88 h 88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2" h="88">
                <a:moveTo>
                  <a:pt x="7" y="0"/>
                </a:moveTo>
                <a:lnTo>
                  <a:pt x="11" y="3"/>
                </a:lnTo>
                <a:lnTo>
                  <a:pt x="3" y="59"/>
                </a:lnTo>
                <a:lnTo>
                  <a:pt x="2" y="79"/>
                </a:lnTo>
                <a:lnTo>
                  <a:pt x="0" y="87"/>
                </a:lnTo>
                <a:lnTo>
                  <a:pt x="0" y="56"/>
                </a:lnTo>
                <a:lnTo>
                  <a:pt x="7" y="0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522266</xdr:colOff>
      <xdr:row>29</xdr:row>
      <xdr:rowOff>95250</xdr:rowOff>
    </xdr:from>
    <xdr:to>
      <xdr:col>13</xdr:col>
      <xdr:colOff>413586</xdr:colOff>
      <xdr:row>30</xdr:row>
      <xdr:rowOff>133350</xdr:rowOff>
    </xdr:to>
    <xdr:sp macro="" textlink="">
      <xdr:nvSpPr>
        <xdr:cNvPr id="173" name="S_SVK"/>
        <xdr:cNvSpPr>
          <a:spLocks noChangeAspect="1"/>
        </xdr:cNvSpPr>
      </xdr:nvSpPr>
      <xdr:spPr bwMode="auto">
        <a:xfrm>
          <a:off x="6751616" y="4305300"/>
          <a:ext cx="519970" cy="200025"/>
        </a:xfrm>
        <a:custGeom>
          <a:avLst/>
          <a:gdLst>
            <a:gd name="T0" fmla="*/ 44293 w 283"/>
            <a:gd name="T1" fmla="*/ 162622 h 123"/>
            <a:gd name="T2" fmla="*/ 25310 w 283"/>
            <a:gd name="T3" fmla="*/ 160996 h 123"/>
            <a:gd name="T4" fmla="*/ 11073 w 283"/>
            <a:gd name="T5" fmla="*/ 149612 h 123"/>
            <a:gd name="T6" fmla="*/ 0 w 283"/>
            <a:gd name="T7" fmla="*/ 131724 h 123"/>
            <a:gd name="T8" fmla="*/ 22146 w 283"/>
            <a:gd name="T9" fmla="*/ 100826 h 123"/>
            <a:gd name="T10" fmla="*/ 64858 w 283"/>
            <a:gd name="T11" fmla="*/ 105704 h 123"/>
            <a:gd name="T12" fmla="*/ 98077 w 283"/>
            <a:gd name="T13" fmla="*/ 74806 h 123"/>
            <a:gd name="T14" fmla="*/ 120224 w 283"/>
            <a:gd name="T15" fmla="*/ 19515 h 123"/>
            <a:gd name="T16" fmla="*/ 153443 w 283"/>
            <a:gd name="T17" fmla="*/ 6505 h 123"/>
            <a:gd name="T18" fmla="*/ 153443 w 283"/>
            <a:gd name="T19" fmla="*/ 19515 h 123"/>
            <a:gd name="T20" fmla="*/ 213555 w 283"/>
            <a:gd name="T21" fmla="*/ 0 h 123"/>
            <a:gd name="T22" fmla="*/ 251521 w 283"/>
            <a:gd name="T23" fmla="*/ 50413 h 123"/>
            <a:gd name="T24" fmla="*/ 289486 w 283"/>
            <a:gd name="T25" fmla="*/ 13010 h 123"/>
            <a:gd name="T26" fmla="*/ 316378 w 283"/>
            <a:gd name="T27" fmla="*/ 37403 h 123"/>
            <a:gd name="T28" fmla="*/ 376490 w 283"/>
            <a:gd name="T29" fmla="*/ 6505 h 123"/>
            <a:gd name="T30" fmla="*/ 447675 w 283"/>
            <a:gd name="T31" fmla="*/ 61796 h 123"/>
            <a:gd name="T32" fmla="*/ 425529 w 283"/>
            <a:gd name="T33" fmla="*/ 138229 h 123"/>
            <a:gd name="T34" fmla="*/ 387563 w 283"/>
            <a:gd name="T35" fmla="*/ 149612 h 123"/>
            <a:gd name="T36" fmla="*/ 373326 w 283"/>
            <a:gd name="T37" fmla="*/ 123593 h 123"/>
            <a:gd name="T38" fmla="*/ 348016 w 283"/>
            <a:gd name="T39" fmla="*/ 147986 h 123"/>
            <a:gd name="T40" fmla="*/ 291068 w 283"/>
            <a:gd name="T41" fmla="*/ 121966 h 123"/>
            <a:gd name="T42" fmla="*/ 248357 w 283"/>
            <a:gd name="T43" fmla="*/ 177258 h 123"/>
            <a:gd name="T44" fmla="*/ 188245 w 283"/>
            <a:gd name="T45" fmla="*/ 162622 h 123"/>
            <a:gd name="T46" fmla="*/ 158189 w 283"/>
            <a:gd name="T47" fmla="*/ 190268 h 123"/>
            <a:gd name="T48" fmla="*/ 75931 w 283"/>
            <a:gd name="T49" fmla="*/ 200025 h 123"/>
            <a:gd name="T50" fmla="*/ 44293 w 283"/>
            <a:gd name="T51" fmla="*/ 162622 h 123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w 283"/>
            <a:gd name="T79" fmla="*/ 0 h 123"/>
            <a:gd name="T80" fmla="*/ 283 w 283"/>
            <a:gd name="T81" fmla="*/ 123 h 123"/>
          </a:gdLst>
          <a:ahLst/>
          <a:cxnLst>
            <a:cxn ang="T52">
              <a:pos x="T0" y="T1"/>
            </a:cxn>
            <a:cxn ang="T53">
              <a:pos x="T2" y="T3"/>
            </a:cxn>
            <a:cxn ang="T54">
              <a:pos x="T4" y="T5"/>
            </a:cxn>
            <a:cxn ang="T55">
              <a:pos x="T6" y="T7"/>
            </a:cxn>
            <a:cxn ang="T56">
              <a:pos x="T8" y="T9"/>
            </a:cxn>
            <a:cxn ang="T57">
              <a:pos x="T10" y="T11"/>
            </a:cxn>
            <a:cxn ang="T58">
              <a:pos x="T12" y="T13"/>
            </a:cxn>
            <a:cxn ang="T59">
              <a:pos x="T14" y="T15"/>
            </a:cxn>
            <a:cxn ang="T60">
              <a:pos x="T16" y="T17"/>
            </a:cxn>
            <a:cxn ang="T61">
              <a:pos x="T18" y="T19"/>
            </a:cxn>
            <a:cxn ang="T62">
              <a:pos x="T20" y="T21"/>
            </a:cxn>
            <a:cxn ang="T63">
              <a:pos x="T22" y="T23"/>
            </a:cxn>
            <a:cxn ang="T64">
              <a:pos x="T24" y="T25"/>
            </a:cxn>
            <a:cxn ang="T65">
              <a:pos x="T26" y="T27"/>
            </a:cxn>
            <a:cxn ang="T66">
              <a:pos x="T28" y="T29"/>
            </a:cxn>
            <a:cxn ang="T67">
              <a:pos x="T30" y="T31"/>
            </a:cxn>
            <a:cxn ang="T68">
              <a:pos x="T32" y="T33"/>
            </a:cxn>
            <a:cxn ang="T69">
              <a:pos x="T34" y="T35"/>
            </a:cxn>
            <a:cxn ang="T70">
              <a:pos x="T36" y="T37"/>
            </a:cxn>
            <a:cxn ang="T71">
              <a:pos x="T38" y="T39"/>
            </a:cxn>
            <a:cxn ang="T72">
              <a:pos x="T40" y="T41"/>
            </a:cxn>
            <a:cxn ang="T73">
              <a:pos x="T42" y="T43"/>
            </a:cxn>
            <a:cxn ang="T74">
              <a:pos x="T44" y="T45"/>
            </a:cxn>
            <a:cxn ang="T75">
              <a:pos x="T46" y="T47"/>
            </a:cxn>
            <a:cxn ang="T76">
              <a:pos x="T48" y="T49"/>
            </a:cxn>
            <a:cxn ang="T77">
              <a:pos x="T50" y="T51"/>
            </a:cxn>
          </a:cxnLst>
          <a:rect l="T78" t="T79" r="T80" b="T81"/>
          <a:pathLst>
            <a:path w="283" h="123">
              <a:moveTo>
                <a:pt x="28" y="100"/>
              </a:moveTo>
              <a:lnTo>
                <a:pt x="16" y="99"/>
              </a:lnTo>
              <a:lnTo>
                <a:pt x="7" y="92"/>
              </a:lnTo>
              <a:lnTo>
                <a:pt x="0" y="81"/>
              </a:lnTo>
              <a:lnTo>
                <a:pt x="14" y="62"/>
              </a:lnTo>
              <a:lnTo>
                <a:pt x="41" y="65"/>
              </a:lnTo>
              <a:lnTo>
                <a:pt x="62" y="46"/>
              </a:lnTo>
              <a:lnTo>
                <a:pt x="76" y="12"/>
              </a:lnTo>
              <a:lnTo>
                <a:pt x="97" y="4"/>
              </a:lnTo>
              <a:lnTo>
                <a:pt x="97" y="12"/>
              </a:lnTo>
              <a:lnTo>
                <a:pt x="135" y="0"/>
              </a:lnTo>
              <a:lnTo>
                <a:pt x="159" y="31"/>
              </a:lnTo>
              <a:lnTo>
                <a:pt x="183" y="8"/>
              </a:lnTo>
              <a:lnTo>
                <a:pt x="200" y="23"/>
              </a:lnTo>
              <a:lnTo>
                <a:pt x="238" y="4"/>
              </a:lnTo>
              <a:lnTo>
                <a:pt x="283" y="38"/>
              </a:lnTo>
              <a:lnTo>
                <a:pt x="269" y="85"/>
              </a:lnTo>
              <a:lnTo>
                <a:pt x="245" y="92"/>
              </a:lnTo>
              <a:lnTo>
                <a:pt x="236" y="76"/>
              </a:lnTo>
              <a:lnTo>
                <a:pt x="220" y="91"/>
              </a:lnTo>
              <a:lnTo>
                <a:pt x="184" y="75"/>
              </a:lnTo>
              <a:lnTo>
                <a:pt x="157" y="109"/>
              </a:lnTo>
              <a:lnTo>
                <a:pt x="119" y="100"/>
              </a:lnTo>
              <a:lnTo>
                <a:pt x="100" y="117"/>
              </a:lnTo>
              <a:lnTo>
                <a:pt x="48" y="123"/>
              </a:lnTo>
              <a:lnTo>
                <a:pt x="28" y="100"/>
              </a:lnTo>
            </a:path>
          </a:pathLst>
        </a:custGeom>
        <a:solidFill>
          <a:srgbClr val="0000FA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179365</xdr:colOff>
      <xdr:row>31</xdr:row>
      <xdr:rowOff>114300</xdr:rowOff>
    </xdr:from>
    <xdr:to>
      <xdr:col>13</xdr:col>
      <xdr:colOff>236929</xdr:colOff>
      <xdr:row>34</xdr:row>
      <xdr:rowOff>28575</xdr:rowOff>
    </xdr:to>
    <xdr:sp macro="" textlink="">
      <xdr:nvSpPr>
        <xdr:cNvPr id="174" name="S_HRV"/>
        <xdr:cNvSpPr>
          <a:spLocks noChangeAspect="1"/>
        </xdr:cNvSpPr>
      </xdr:nvSpPr>
      <xdr:spPr bwMode="auto">
        <a:xfrm>
          <a:off x="6408715" y="4648200"/>
          <a:ext cx="686214" cy="400050"/>
        </a:xfrm>
        <a:custGeom>
          <a:avLst/>
          <a:gdLst>
            <a:gd name="T0" fmla="*/ 475561 w 332"/>
            <a:gd name="T1" fmla="*/ 166433 h 262"/>
            <a:gd name="T2" fmla="*/ 438609 w 332"/>
            <a:gd name="T3" fmla="*/ 160325 h 262"/>
            <a:gd name="T4" fmla="*/ 393623 w 332"/>
            <a:gd name="T5" fmla="*/ 171014 h 262"/>
            <a:gd name="T6" fmla="*/ 305259 w 332"/>
            <a:gd name="T7" fmla="*/ 148110 h 262"/>
            <a:gd name="T8" fmla="*/ 273127 w 332"/>
            <a:gd name="T9" fmla="*/ 148110 h 262"/>
            <a:gd name="T10" fmla="*/ 220108 w 332"/>
            <a:gd name="T11" fmla="*/ 154218 h 262"/>
            <a:gd name="T12" fmla="*/ 197615 w 332"/>
            <a:gd name="T13" fmla="*/ 193917 h 262"/>
            <a:gd name="T14" fmla="*/ 240994 w 332"/>
            <a:gd name="T15" fmla="*/ 239725 h 262"/>
            <a:gd name="T16" fmla="*/ 335785 w 332"/>
            <a:gd name="T17" fmla="*/ 331339 h 262"/>
            <a:gd name="T18" fmla="*/ 348638 w 332"/>
            <a:gd name="T19" fmla="*/ 354243 h 262"/>
            <a:gd name="T20" fmla="*/ 387197 w 332"/>
            <a:gd name="T21" fmla="*/ 400050 h 262"/>
            <a:gd name="T22" fmla="*/ 335785 w 332"/>
            <a:gd name="T23" fmla="*/ 366458 h 262"/>
            <a:gd name="T24" fmla="*/ 285980 w 332"/>
            <a:gd name="T25" fmla="*/ 348135 h 262"/>
            <a:gd name="T26" fmla="*/ 266700 w 332"/>
            <a:gd name="T27" fmla="*/ 371039 h 262"/>
            <a:gd name="T28" fmla="*/ 215288 w 332"/>
            <a:gd name="T29" fmla="*/ 337447 h 262"/>
            <a:gd name="T30" fmla="*/ 139777 w 332"/>
            <a:gd name="T31" fmla="*/ 285532 h 262"/>
            <a:gd name="T32" fmla="*/ 159056 w 332"/>
            <a:gd name="T33" fmla="*/ 239725 h 262"/>
            <a:gd name="T34" fmla="*/ 126923 w 332"/>
            <a:gd name="T35" fmla="*/ 160325 h 262"/>
            <a:gd name="T36" fmla="*/ 57839 w 332"/>
            <a:gd name="T37" fmla="*/ 193917 h 262"/>
            <a:gd name="T38" fmla="*/ 0 w 332"/>
            <a:gd name="T39" fmla="*/ 120626 h 262"/>
            <a:gd name="T40" fmla="*/ 12853 w 332"/>
            <a:gd name="T41" fmla="*/ 120626 h 262"/>
            <a:gd name="T42" fmla="*/ 75511 w 332"/>
            <a:gd name="T43" fmla="*/ 102303 h 262"/>
            <a:gd name="T44" fmla="*/ 114070 w 332"/>
            <a:gd name="T45" fmla="*/ 114518 h 262"/>
            <a:gd name="T46" fmla="*/ 152630 w 332"/>
            <a:gd name="T47" fmla="*/ 114518 h 262"/>
            <a:gd name="T48" fmla="*/ 178336 w 332"/>
            <a:gd name="T49" fmla="*/ 62603 h 262"/>
            <a:gd name="T50" fmla="*/ 191189 w 332"/>
            <a:gd name="T51" fmla="*/ 45807 h 262"/>
            <a:gd name="T52" fmla="*/ 202435 w 332"/>
            <a:gd name="T53" fmla="*/ 29011 h 262"/>
            <a:gd name="T54" fmla="*/ 234567 w 332"/>
            <a:gd name="T55" fmla="*/ 10688 h 262"/>
            <a:gd name="T56" fmla="*/ 247420 w 332"/>
            <a:gd name="T57" fmla="*/ 0 h 262"/>
            <a:gd name="T58" fmla="*/ 279553 w 332"/>
            <a:gd name="T59" fmla="*/ 0 h 262"/>
            <a:gd name="T60" fmla="*/ 311686 w 332"/>
            <a:gd name="T61" fmla="*/ 62603 h 262"/>
            <a:gd name="T62" fmla="*/ 475561 w 332"/>
            <a:gd name="T63" fmla="*/ 56496 h 262"/>
            <a:gd name="T64" fmla="*/ 488414 w 332"/>
            <a:gd name="T65" fmla="*/ 91614 h 262"/>
            <a:gd name="T66" fmla="*/ 494841 w 332"/>
            <a:gd name="T67" fmla="*/ 114518 h 262"/>
            <a:gd name="T68" fmla="*/ 533400 w 332"/>
            <a:gd name="T69" fmla="*/ 125206 h 262"/>
            <a:gd name="T70" fmla="*/ 501267 w 332"/>
            <a:gd name="T71" fmla="*/ 143529 h 26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332"/>
            <a:gd name="T109" fmla="*/ 0 h 262"/>
            <a:gd name="T110" fmla="*/ 332 w 332"/>
            <a:gd name="T111" fmla="*/ 262 h 262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332" h="262">
              <a:moveTo>
                <a:pt x="312" y="112"/>
              </a:moveTo>
              <a:lnTo>
                <a:pt x="296" y="109"/>
              </a:lnTo>
              <a:lnTo>
                <a:pt x="296" y="101"/>
              </a:lnTo>
              <a:lnTo>
                <a:pt x="273" y="105"/>
              </a:lnTo>
              <a:lnTo>
                <a:pt x="249" y="97"/>
              </a:lnTo>
              <a:lnTo>
                <a:pt x="245" y="112"/>
              </a:lnTo>
              <a:lnTo>
                <a:pt x="213" y="105"/>
              </a:lnTo>
              <a:lnTo>
                <a:pt x="190" y="97"/>
              </a:lnTo>
              <a:lnTo>
                <a:pt x="182" y="97"/>
              </a:lnTo>
              <a:lnTo>
                <a:pt x="170" y="97"/>
              </a:lnTo>
              <a:lnTo>
                <a:pt x="158" y="116"/>
              </a:lnTo>
              <a:lnTo>
                <a:pt x="137" y="101"/>
              </a:lnTo>
              <a:lnTo>
                <a:pt x="129" y="101"/>
              </a:lnTo>
              <a:lnTo>
                <a:pt x="123" y="127"/>
              </a:lnTo>
              <a:lnTo>
                <a:pt x="138" y="131"/>
              </a:lnTo>
              <a:lnTo>
                <a:pt x="150" y="157"/>
              </a:lnTo>
              <a:lnTo>
                <a:pt x="154" y="168"/>
              </a:lnTo>
              <a:lnTo>
                <a:pt x="209" y="217"/>
              </a:lnTo>
              <a:lnTo>
                <a:pt x="217" y="221"/>
              </a:lnTo>
              <a:lnTo>
                <a:pt x="217" y="232"/>
              </a:lnTo>
              <a:lnTo>
                <a:pt x="245" y="255"/>
              </a:lnTo>
              <a:lnTo>
                <a:pt x="241" y="262"/>
              </a:lnTo>
              <a:lnTo>
                <a:pt x="209" y="255"/>
              </a:lnTo>
              <a:lnTo>
                <a:pt x="209" y="240"/>
              </a:lnTo>
              <a:lnTo>
                <a:pt x="190" y="221"/>
              </a:lnTo>
              <a:lnTo>
                <a:pt x="178" y="228"/>
              </a:lnTo>
              <a:lnTo>
                <a:pt x="198" y="247"/>
              </a:lnTo>
              <a:lnTo>
                <a:pt x="166" y="243"/>
              </a:lnTo>
              <a:lnTo>
                <a:pt x="166" y="221"/>
              </a:lnTo>
              <a:lnTo>
                <a:pt x="134" y="221"/>
              </a:lnTo>
              <a:lnTo>
                <a:pt x="111" y="183"/>
              </a:lnTo>
              <a:lnTo>
                <a:pt x="87" y="187"/>
              </a:lnTo>
              <a:lnTo>
                <a:pt x="83" y="161"/>
              </a:lnTo>
              <a:lnTo>
                <a:pt x="99" y="157"/>
              </a:lnTo>
              <a:lnTo>
                <a:pt x="71" y="131"/>
              </a:lnTo>
              <a:lnTo>
                <a:pt x="79" y="105"/>
              </a:lnTo>
              <a:lnTo>
                <a:pt x="51" y="97"/>
              </a:lnTo>
              <a:lnTo>
                <a:pt x="36" y="127"/>
              </a:lnTo>
              <a:lnTo>
                <a:pt x="16" y="124"/>
              </a:lnTo>
              <a:lnTo>
                <a:pt x="0" y="79"/>
              </a:lnTo>
              <a:lnTo>
                <a:pt x="4" y="79"/>
              </a:lnTo>
              <a:lnTo>
                <a:pt x="8" y="79"/>
              </a:lnTo>
              <a:lnTo>
                <a:pt x="32" y="79"/>
              </a:lnTo>
              <a:lnTo>
                <a:pt x="47" y="67"/>
              </a:lnTo>
              <a:lnTo>
                <a:pt x="59" y="64"/>
              </a:lnTo>
              <a:lnTo>
                <a:pt x="71" y="75"/>
              </a:lnTo>
              <a:lnTo>
                <a:pt x="91" y="82"/>
              </a:lnTo>
              <a:lnTo>
                <a:pt x="95" y="75"/>
              </a:lnTo>
              <a:lnTo>
                <a:pt x="103" y="56"/>
              </a:lnTo>
              <a:lnTo>
                <a:pt x="111" y="41"/>
              </a:lnTo>
              <a:lnTo>
                <a:pt x="115" y="34"/>
              </a:lnTo>
              <a:lnTo>
                <a:pt x="119" y="30"/>
              </a:lnTo>
              <a:lnTo>
                <a:pt x="119" y="19"/>
              </a:lnTo>
              <a:lnTo>
                <a:pt x="126" y="19"/>
              </a:lnTo>
              <a:lnTo>
                <a:pt x="138" y="7"/>
              </a:lnTo>
              <a:lnTo>
                <a:pt x="146" y="7"/>
              </a:lnTo>
              <a:lnTo>
                <a:pt x="146" y="4"/>
              </a:lnTo>
              <a:lnTo>
                <a:pt x="154" y="0"/>
              </a:lnTo>
              <a:lnTo>
                <a:pt x="166" y="4"/>
              </a:lnTo>
              <a:lnTo>
                <a:pt x="174" y="0"/>
              </a:lnTo>
              <a:lnTo>
                <a:pt x="178" y="7"/>
              </a:lnTo>
              <a:lnTo>
                <a:pt x="194" y="41"/>
              </a:lnTo>
              <a:lnTo>
                <a:pt x="261" y="64"/>
              </a:lnTo>
              <a:lnTo>
                <a:pt x="296" y="37"/>
              </a:lnTo>
              <a:lnTo>
                <a:pt x="304" y="49"/>
              </a:lnTo>
              <a:lnTo>
                <a:pt x="304" y="60"/>
              </a:lnTo>
              <a:lnTo>
                <a:pt x="312" y="64"/>
              </a:lnTo>
              <a:lnTo>
                <a:pt x="308" y="75"/>
              </a:lnTo>
              <a:lnTo>
                <a:pt x="316" y="82"/>
              </a:lnTo>
              <a:lnTo>
                <a:pt x="332" y="82"/>
              </a:lnTo>
              <a:lnTo>
                <a:pt x="332" y="90"/>
              </a:lnTo>
              <a:lnTo>
                <a:pt x="312" y="94"/>
              </a:lnTo>
              <a:lnTo>
                <a:pt x="312" y="112"/>
              </a:lnTo>
            </a:path>
          </a:pathLst>
        </a:custGeom>
        <a:solidFill>
          <a:srgbClr val="FFFFFF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150791</xdr:colOff>
      <xdr:row>31</xdr:row>
      <xdr:rowOff>104775</xdr:rowOff>
    </xdr:from>
    <xdr:to>
      <xdr:col>12</xdr:col>
      <xdr:colOff>560425</xdr:colOff>
      <xdr:row>32</xdr:row>
      <xdr:rowOff>85725</xdr:rowOff>
    </xdr:to>
    <xdr:sp macro="" textlink="">
      <xdr:nvSpPr>
        <xdr:cNvPr id="175" name="S_SVN"/>
        <xdr:cNvSpPr>
          <a:spLocks noChangeAspect="1"/>
        </xdr:cNvSpPr>
      </xdr:nvSpPr>
      <xdr:spPr bwMode="auto">
        <a:xfrm>
          <a:off x="6380141" y="4638675"/>
          <a:ext cx="409634" cy="142875"/>
        </a:xfrm>
        <a:custGeom>
          <a:avLst/>
          <a:gdLst>
            <a:gd name="T0" fmla="*/ 19050 w 186"/>
            <a:gd name="T1" fmla="*/ 128427 h 89"/>
            <a:gd name="T2" fmla="*/ 44450 w 186"/>
            <a:gd name="T3" fmla="*/ 128427 h 89"/>
            <a:gd name="T4" fmla="*/ 25400 w 186"/>
            <a:gd name="T5" fmla="*/ 97926 h 89"/>
            <a:gd name="T6" fmla="*/ 31750 w 186"/>
            <a:gd name="T7" fmla="*/ 64213 h 89"/>
            <a:gd name="T8" fmla="*/ 0 w 186"/>
            <a:gd name="T9" fmla="*/ 54581 h 89"/>
            <a:gd name="T10" fmla="*/ 31750 w 186"/>
            <a:gd name="T11" fmla="*/ 33712 h 89"/>
            <a:gd name="T12" fmla="*/ 115888 w 186"/>
            <a:gd name="T13" fmla="*/ 54581 h 89"/>
            <a:gd name="T14" fmla="*/ 173037 w 186"/>
            <a:gd name="T15" fmla="*/ 28896 h 89"/>
            <a:gd name="T16" fmla="*/ 263525 w 186"/>
            <a:gd name="T17" fmla="*/ 0 h 89"/>
            <a:gd name="T18" fmla="*/ 295275 w 186"/>
            <a:gd name="T19" fmla="*/ 33712 h 89"/>
            <a:gd name="T20" fmla="*/ 282575 w 186"/>
            <a:gd name="T21" fmla="*/ 40133 h 89"/>
            <a:gd name="T22" fmla="*/ 263525 w 186"/>
            <a:gd name="T23" fmla="*/ 33712 h 89"/>
            <a:gd name="T24" fmla="*/ 250825 w 186"/>
            <a:gd name="T25" fmla="*/ 40133 h 89"/>
            <a:gd name="T26" fmla="*/ 250825 w 186"/>
            <a:gd name="T27" fmla="*/ 44949 h 89"/>
            <a:gd name="T28" fmla="*/ 238125 w 186"/>
            <a:gd name="T29" fmla="*/ 44949 h 89"/>
            <a:gd name="T30" fmla="*/ 217488 w 186"/>
            <a:gd name="T31" fmla="*/ 59397 h 89"/>
            <a:gd name="T32" fmla="*/ 217488 w 186"/>
            <a:gd name="T33" fmla="*/ 64213 h 89"/>
            <a:gd name="T34" fmla="*/ 204788 w 186"/>
            <a:gd name="T35" fmla="*/ 73846 h 89"/>
            <a:gd name="T36" fmla="*/ 211138 w 186"/>
            <a:gd name="T37" fmla="*/ 78662 h 89"/>
            <a:gd name="T38" fmla="*/ 204788 w 186"/>
            <a:gd name="T39" fmla="*/ 97926 h 89"/>
            <a:gd name="T40" fmla="*/ 184150 w 186"/>
            <a:gd name="T41" fmla="*/ 115584 h 89"/>
            <a:gd name="T42" fmla="*/ 179387 w 186"/>
            <a:gd name="T43" fmla="*/ 138059 h 89"/>
            <a:gd name="T44" fmla="*/ 160337 w 186"/>
            <a:gd name="T45" fmla="*/ 142875 h 89"/>
            <a:gd name="T46" fmla="*/ 128588 w 186"/>
            <a:gd name="T47" fmla="*/ 133243 h 89"/>
            <a:gd name="T48" fmla="*/ 109538 w 186"/>
            <a:gd name="T49" fmla="*/ 118795 h 89"/>
            <a:gd name="T50" fmla="*/ 96837 w 186"/>
            <a:gd name="T51" fmla="*/ 133243 h 89"/>
            <a:gd name="T52" fmla="*/ 69850 w 186"/>
            <a:gd name="T53" fmla="*/ 142875 h 89"/>
            <a:gd name="T54" fmla="*/ 25400 w 186"/>
            <a:gd name="T55" fmla="*/ 138059 h 89"/>
            <a:gd name="T56" fmla="*/ 19050 w 186"/>
            <a:gd name="T57" fmla="*/ 138059 h 89"/>
            <a:gd name="T58" fmla="*/ 19050 w 186"/>
            <a:gd name="T59" fmla="*/ 128427 h 8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186"/>
            <a:gd name="T91" fmla="*/ 0 h 89"/>
            <a:gd name="T92" fmla="*/ 186 w 186"/>
            <a:gd name="T93" fmla="*/ 89 h 8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186" h="89">
              <a:moveTo>
                <a:pt x="12" y="80"/>
              </a:moveTo>
              <a:lnTo>
                <a:pt x="28" y="80"/>
              </a:lnTo>
              <a:lnTo>
                <a:pt x="16" y="61"/>
              </a:lnTo>
              <a:lnTo>
                <a:pt x="20" y="40"/>
              </a:lnTo>
              <a:lnTo>
                <a:pt x="0" y="34"/>
              </a:lnTo>
              <a:lnTo>
                <a:pt x="20" y="21"/>
              </a:lnTo>
              <a:lnTo>
                <a:pt x="73" y="34"/>
              </a:lnTo>
              <a:lnTo>
                <a:pt x="109" y="18"/>
              </a:lnTo>
              <a:lnTo>
                <a:pt x="166" y="0"/>
              </a:lnTo>
              <a:lnTo>
                <a:pt x="186" y="21"/>
              </a:lnTo>
              <a:lnTo>
                <a:pt x="178" y="25"/>
              </a:lnTo>
              <a:lnTo>
                <a:pt x="166" y="21"/>
              </a:lnTo>
              <a:lnTo>
                <a:pt x="158" y="25"/>
              </a:lnTo>
              <a:lnTo>
                <a:pt x="158" y="28"/>
              </a:lnTo>
              <a:lnTo>
                <a:pt x="150" y="28"/>
              </a:lnTo>
              <a:lnTo>
                <a:pt x="137" y="37"/>
              </a:lnTo>
              <a:lnTo>
                <a:pt x="137" y="40"/>
              </a:lnTo>
              <a:lnTo>
                <a:pt x="129" y="46"/>
              </a:lnTo>
              <a:lnTo>
                <a:pt x="133" y="49"/>
              </a:lnTo>
              <a:lnTo>
                <a:pt x="129" y="61"/>
              </a:lnTo>
              <a:lnTo>
                <a:pt x="116" y="72"/>
              </a:lnTo>
              <a:lnTo>
                <a:pt x="113" y="86"/>
              </a:lnTo>
              <a:lnTo>
                <a:pt x="101" y="89"/>
              </a:lnTo>
              <a:lnTo>
                <a:pt x="81" y="83"/>
              </a:lnTo>
              <a:lnTo>
                <a:pt x="69" y="74"/>
              </a:lnTo>
              <a:lnTo>
                <a:pt x="61" y="83"/>
              </a:lnTo>
              <a:lnTo>
                <a:pt x="44" y="89"/>
              </a:lnTo>
              <a:lnTo>
                <a:pt x="16" y="86"/>
              </a:lnTo>
              <a:lnTo>
                <a:pt x="12" y="86"/>
              </a:lnTo>
              <a:lnTo>
                <a:pt x="12" y="80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11</xdr:col>
      <xdr:colOff>379391</xdr:colOff>
      <xdr:row>22</xdr:row>
      <xdr:rowOff>95250</xdr:rowOff>
    </xdr:from>
    <xdr:to>
      <xdr:col>11</xdr:col>
      <xdr:colOff>589592</xdr:colOff>
      <xdr:row>25</xdr:row>
      <xdr:rowOff>85725</xdr:rowOff>
    </xdr:to>
    <xdr:grpSp>
      <xdr:nvGrpSpPr>
        <xdr:cNvPr id="176" name="S_DNK"/>
        <xdr:cNvGrpSpPr>
          <a:grpSpLocks/>
        </xdr:cNvGrpSpPr>
      </xdr:nvGrpSpPr>
      <xdr:grpSpPr bwMode="auto">
        <a:xfrm>
          <a:off x="7589816" y="4524375"/>
          <a:ext cx="210201" cy="561975"/>
          <a:chOff x="251" y="368"/>
          <a:chExt cx="19" cy="50"/>
        </a:xfrm>
      </xdr:grpSpPr>
      <xdr:sp macro="" textlink="">
        <xdr:nvSpPr>
          <xdr:cNvPr id="177" name="S_DNK4"/>
          <xdr:cNvSpPr>
            <a:spLocks noChangeAspect="1"/>
          </xdr:cNvSpPr>
        </xdr:nvSpPr>
        <xdr:spPr bwMode="auto">
          <a:xfrm>
            <a:off x="257" y="417"/>
            <a:ext cx="7" cy="1"/>
          </a:xfrm>
          <a:custGeom>
            <a:avLst/>
            <a:gdLst>
              <a:gd name="T0" fmla="*/ 1 w 39"/>
              <a:gd name="T1" fmla="*/ 0 h 1"/>
              <a:gd name="T2" fmla="*/ 4 w 39"/>
              <a:gd name="T3" fmla="*/ 0 h 1"/>
              <a:gd name="T4" fmla="*/ 6 w 39"/>
              <a:gd name="T5" fmla="*/ 0 h 1"/>
              <a:gd name="T6" fmla="*/ 7 w 39"/>
              <a:gd name="T7" fmla="*/ 0 h 1"/>
              <a:gd name="T8" fmla="*/ 6 w 39"/>
              <a:gd name="T9" fmla="*/ 0 h 1"/>
              <a:gd name="T10" fmla="*/ 4 w 39"/>
              <a:gd name="T11" fmla="*/ 0 h 1"/>
              <a:gd name="T12" fmla="*/ 3 w 39"/>
              <a:gd name="T13" fmla="*/ 0 h 1"/>
              <a:gd name="T14" fmla="*/ 0 w 39"/>
              <a:gd name="T15" fmla="*/ 0 h 1"/>
              <a:gd name="T16" fmla="*/ 1 w 39"/>
              <a:gd name="T17" fmla="*/ 0 h 1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39"/>
              <a:gd name="T28" fmla="*/ 0 h 1"/>
              <a:gd name="T29" fmla="*/ 39 w 39"/>
              <a:gd name="T30" fmla="*/ 1 h 1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39" h="1">
                <a:moveTo>
                  <a:pt x="6" y="0"/>
                </a:moveTo>
                <a:lnTo>
                  <a:pt x="21" y="0"/>
                </a:lnTo>
                <a:lnTo>
                  <a:pt x="34" y="0"/>
                </a:lnTo>
                <a:lnTo>
                  <a:pt x="38" y="0"/>
                </a:lnTo>
                <a:lnTo>
                  <a:pt x="32" y="0"/>
                </a:lnTo>
                <a:lnTo>
                  <a:pt x="25" y="0"/>
                </a:lnTo>
                <a:lnTo>
                  <a:pt x="17" y="0"/>
                </a:lnTo>
                <a:lnTo>
                  <a:pt x="0" y="0"/>
                </a:lnTo>
                <a:lnTo>
                  <a:pt x="6" y="0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78" name="S_DNK3"/>
          <xdr:cNvSpPr>
            <a:spLocks noChangeAspect="1"/>
          </xdr:cNvSpPr>
        </xdr:nvSpPr>
        <xdr:spPr bwMode="auto">
          <a:xfrm>
            <a:off x="251" y="407"/>
            <a:ext cx="1" cy="9"/>
          </a:xfrm>
          <a:custGeom>
            <a:avLst/>
            <a:gdLst>
              <a:gd name="T0" fmla="*/ 0 w 9"/>
              <a:gd name="T1" fmla="*/ 0 h 54"/>
              <a:gd name="T2" fmla="*/ 1 w 9"/>
              <a:gd name="T3" fmla="*/ 1 h 54"/>
              <a:gd name="T4" fmla="*/ 1 w 9"/>
              <a:gd name="T5" fmla="*/ 4 h 54"/>
              <a:gd name="T6" fmla="*/ 1 w 9"/>
              <a:gd name="T7" fmla="*/ 6 h 54"/>
              <a:gd name="T8" fmla="*/ 1 w 9"/>
              <a:gd name="T9" fmla="*/ 5 h 54"/>
              <a:gd name="T10" fmla="*/ 1 w 9"/>
              <a:gd name="T11" fmla="*/ 9 h 54"/>
              <a:gd name="T12" fmla="*/ 0 w 9"/>
              <a:gd name="T13" fmla="*/ 9 h 54"/>
              <a:gd name="T14" fmla="*/ 1 w 9"/>
              <a:gd name="T15" fmla="*/ 6 h 54"/>
              <a:gd name="T16" fmla="*/ 0 w 9"/>
              <a:gd name="T17" fmla="*/ 5 h 54"/>
              <a:gd name="T18" fmla="*/ 0 w 9"/>
              <a:gd name="T19" fmla="*/ 3 h 54"/>
              <a:gd name="T20" fmla="*/ 0 w 9"/>
              <a:gd name="T21" fmla="*/ 0 h 5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9"/>
              <a:gd name="T34" fmla="*/ 0 h 54"/>
              <a:gd name="T35" fmla="*/ 9 w 9"/>
              <a:gd name="T36" fmla="*/ 54 h 54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9" h="54">
                <a:moveTo>
                  <a:pt x="0" y="0"/>
                </a:moveTo>
                <a:lnTo>
                  <a:pt x="6" y="7"/>
                </a:lnTo>
                <a:lnTo>
                  <a:pt x="6" y="24"/>
                </a:lnTo>
                <a:lnTo>
                  <a:pt x="6" y="34"/>
                </a:lnTo>
                <a:lnTo>
                  <a:pt x="8" y="31"/>
                </a:lnTo>
                <a:lnTo>
                  <a:pt x="6" y="53"/>
                </a:lnTo>
                <a:lnTo>
                  <a:pt x="4" y="53"/>
                </a:lnTo>
                <a:lnTo>
                  <a:pt x="5" y="36"/>
                </a:lnTo>
                <a:lnTo>
                  <a:pt x="2" y="29"/>
                </a:lnTo>
                <a:lnTo>
                  <a:pt x="0" y="19"/>
                </a:lnTo>
                <a:lnTo>
                  <a:pt x="0" y="0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79" name="S_DNK1"/>
          <xdr:cNvSpPr>
            <a:spLocks noChangeAspect="1"/>
          </xdr:cNvSpPr>
        </xdr:nvSpPr>
        <xdr:spPr bwMode="auto">
          <a:xfrm>
            <a:off x="251" y="368"/>
            <a:ext cx="19" cy="49"/>
          </a:xfrm>
          <a:custGeom>
            <a:avLst/>
            <a:gdLst>
              <a:gd name="T0" fmla="*/ 5 w 112"/>
              <a:gd name="T1" fmla="*/ 49 h 298"/>
              <a:gd name="T2" fmla="*/ 4 w 112"/>
              <a:gd name="T3" fmla="*/ 44 h 298"/>
              <a:gd name="T4" fmla="*/ 4 w 112"/>
              <a:gd name="T5" fmla="*/ 40 h 298"/>
              <a:gd name="T6" fmla="*/ 3 w 112"/>
              <a:gd name="T7" fmla="*/ 36 h 298"/>
              <a:gd name="T8" fmla="*/ 1 w 112"/>
              <a:gd name="T9" fmla="*/ 38 h 298"/>
              <a:gd name="T10" fmla="*/ 1 w 112"/>
              <a:gd name="T11" fmla="*/ 32 h 298"/>
              <a:gd name="T12" fmla="*/ 2 w 112"/>
              <a:gd name="T13" fmla="*/ 31 h 298"/>
              <a:gd name="T14" fmla="*/ 2 w 112"/>
              <a:gd name="T15" fmla="*/ 27 h 298"/>
              <a:gd name="T16" fmla="*/ 0 w 112"/>
              <a:gd name="T17" fmla="*/ 27 h 298"/>
              <a:gd name="T18" fmla="*/ 0 w 112"/>
              <a:gd name="T19" fmla="*/ 24 h 298"/>
              <a:gd name="T20" fmla="*/ 2 w 112"/>
              <a:gd name="T21" fmla="*/ 23 h 298"/>
              <a:gd name="T22" fmla="*/ 0 w 112"/>
              <a:gd name="T23" fmla="*/ 22 h 298"/>
              <a:gd name="T24" fmla="*/ 0 w 112"/>
              <a:gd name="T25" fmla="*/ 19 h 298"/>
              <a:gd name="T26" fmla="*/ 2 w 112"/>
              <a:gd name="T27" fmla="*/ 21 h 298"/>
              <a:gd name="T28" fmla="*/ 3 w 112"/>
              <a:gd name="T29" fmla="*/ 18 h 298"/>
              <a:gd name="T30" fmla="*/ 1 w 112"/>
              <a:gd name="T31" fmla="*/ 17 h 298"/>
              <a:gd name="T32" fmla="*/ 1 w 112"/>
              <a:gd name="T33" fmla="*/ 15 h 298"/>
              <a:gd name="T34" fmla="*/ 4 w 112"/>
              <a:gd name="T35" fmla="*/ 12 h 298"/>
              <a:gd name="T36" fmla="*/ 11 w 112"/>
              <a:gd name="T37" fmla="*/ 9 h 298"/>
              <a:gd name="T38" fmla="*/ 14 w 112"/>
              <a:gd name="T39" fmla="*/ 0 h 298"/>
              <a:gd name="T40" fmla="*/ 16 w 112"/>
              <a:gd name="T41" fmla="*/ 0 h 298"/>
              <a:gd name="T42" fmla="*/ 17 w 112"/>
              <a:gd name="T43" fmla="*/ 3 h 298"/>
              <a:gd name="T44" fmla="*/ 17 w 112"/>
              <a:gd name="T45" fmla="*/ 4 h 298"/>
              <a:gd name="T46" fmla="*/ 18 w 112"/>
              <a:gd name="T47" fmla="*/ 7 h 298"/>
              <a:gd name="T48" fmla="*/ 17 w 112"/>
              <a:gd name="T49" fmla="*/ 11 h 298"/>
              <a:gd name="T50" fmla="*/ 14 w 112"/>
              <a:gd name="T51" fmla="*/ 10 h 298"/>
              <a:gd name="T52" fmla="*/ 13 w 112"/>
              <a:gd name="T53" fmla="*/ 12 h 298"/>
              <a:gd name="T54" fmla="*/ 15 w 112"/>
              <a:gd name="T55" fmla="*/ 13 h 298"/>
              <a:gd name="T56" fmla="*/ 16 w 112"/>
              <a:gd name="T57" fmla="*/ 18 h 298"/>
              <a:gd name="T58" fmla="*/ 17 w 112"/>
              <a:gd name="T59" fmla="*/ 21 h 298"/>
              <a:gd name="T60" fmla="*/ 19 w 112"/>
              <a:gd name="T61" fmla="*/ 21 h 298"/>
              <a:gd name="T62" fmla="*/ 18 w 112"/>
              <a:gd name="T63" fmla="*/ 23 h 298"/>
              <a:gd name="T64" fmla="*/ 17 w 112"/>
              <a:gd name="T65" fmla="*/ 27 h 298"/>
              <a:gd name="T66" fmla="*/ 14 w 112"/>
              <a:gd name="T67" fmla="*/ 26 h 298"/>
              <a:gd name="T68" fmla="*/ 14 w 112"/>
              <a:gd name="T69" fmla="*/ 29 h 298"/>
              <a:gd name="T70" fmla="*/ 15 w 112"/>
              <a:gd name="T71" fmla="*/ 32 h 298"/>
              <a:gd name="T72" fmla="*/ 12 w 112"/>
              <a:gd name="T73" fmla="*/ 34 h 298"/>
              <a:gd name="T74" fmla="*/ 13 w 112"/>
              <a:gd name="T75" fmla="*/ 35 h 298"/>
              <a:gd name="T76" fmla="*/ 13 w 112"/>
              <a:gd name="T77" fmla="*/ 40 h 298"/>
              <a:gd name="T78" fmla="*/ 11 w 112"/>
              <a:gd name="T79" fmla="*/ 42 h 298"/>
              <a:gd name="T80" fmla="*/ 13 w 112"/>
              <a:gd name="T81" fmla="*/ 46 h 298"/>
              <a:gd name="T82" fmla="*/ 4 w 112"/>
              <a:gd name="T83" fmla="*/ 48 h 29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12"/>
              <a:gd name="T127" fmla="*/ 0 h 298"/>
              <a:gd name="T128" fmla="*/ 112 w 112"/>
              <a:gd name="T129" fmla="*/ 298 h 298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12" h="298">
                <a:moveTo>
                  <a:pt x="31" y="298"/>
                </a:moveTo>
                <a:lnTo>
                  <a:pt x="21" y="270"/>
                </a:lnTo>
                <a:lnTo>
                  <a:pt x="25" y="243"/>
                </a:lnTo>
                <a:lnTo>
                  <a:pt x="18" y="218"/>
                </a:lnTo>
                <a:lnTo>
                  <a:pt x="4" y="229"/>
                </a:lnTo>
                <a:lnTo>
                  <a:pt x="4" y="197"/>
                </a:lnTo>
                <a:lnTo>
                  <a:pt x="14" y="187"/>
                </a:lnTo>
                <a:lnTo>
                  <a:pt x="11" y="166"/>
                </a:lnTo>
                <a:lnTo>
                  <a:pt x="0" y="163"/>
                </a:lnTo>
                <a:lnTo>
                  <a:pt x="0" y="146"/>
                </a:lnTo>
                <a:lnTo>
                  <a:pt x="14" y="142"/>
                </a:lnTo>
                <a:lnTo>
                  <a:pt x="0" y="132"/>
                </a:lnTo>
                <a:lnTo>
                  <a:pt x="0" y="114"/>
                </a:lnTo>
                <a:lnTo>
                  <a:pt x="14" y="125"/>
                </a:lnTo>
                <a:lnTo>
                  <a:pt x="18" y="111"/>
                </a:lnTo>
                <a:lnTo>
                  <a:pt x="4" y="104"/>
                </a:lnTo>
                <a:lnTo>
                  <a:pt x="7" y="90"/>
                </a:lnTo>
                <a:lnTo>
                  <a:pt x="21" y="73"/>
                </a:lnTo>
                <a:lnTo>
                  <a:pt x="63" y="55"/>
                </a:lnTo>
                <a:lnTo>
                  <a:pt x="81" y="3"/>
                </a:lnTo>
                <a:lnTo>
                  <a:pt x="95" y="0"/>
                </a:lnTo>
                <a:lnTo>
                  <a:pt x="102" y="17"/>
                </a:lnTo>
                <a:lnTo>
                  <a:pt x="98" y="24"/>
                </a:lnTo>
                <a:lnTo>
                  <a:pt x="105" y="45"/>
                </a:lnTo>
                <a:lnTo>
                  <a:pt x="98" y="69"/>
                </a:lnTo>
                <a:lnTo>
                  <a:pt x="81" y="62"/>
                </a:lnTo>
                <a:lnTo>
                  <a:pt x="74" y="76"/>
                </a:lnTo>
                <a:lnTo>
                  <a:pt x="88" y="80"/>
                </a:lnTo>
                <a:lnTo>
                  <a:pt x="95" y="107"/>
                </a:lnTo>
                <a:lnTo>
                  <a:pt x="102" y="125"/>
                </a:lnTo>
                <a:lnTo>
                  <a:pt x="112" y="125"/>
                </a:lnTo>
                <a:lnTo>
                  <a:pt x="109" y="142"/>
                </a:lnTo>
                <a:lnTo>
                  <a:pt x="102" y="163"/>
                </a:lnTo>
                <a:lnTo>
                  <a:pt x="81" y="156"/>
                </a:lnTo>
                <a:lnTo>
                  <a:pt x="81" y="177"/>
                </a:lnTo>
                <a:lnTo>
                  <a:pt x="88" y="197"/>
                </a:lnTo>
                <a:lnTo>
                  <a:pt x="70" y="204"/>
                </a:lnTo>
                <a:lnTo>
                  <a:pt x="74" y="215"/>
                </a:lnTo>
                <a:lnTo>
                  <a:pt x="74" y="246"/>
                </a:lnTo>
                <a:lnTo>
                  <a:pt x="63" y="256"/>
                </a:lnTo>
                <a:lnTo>
                  <a:pt x="77" y="281"/>
                </a:lnTo>
                <a:lnTo>
                  <a:pt x="25" y="291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226991</xdr:colOff>
      <xdr:row>20</xdr:row>
      <xdr:rowOff>114300</xdr:rowOff>
    </xdr:from>
    <xdr:to>
      <xdr:col>10</xdr:col>
      <xdr:colOff>576517</xdr:colOff>
      <xdr:row>29</xdr:row>
      <xdr:rowOff>19050</xdr:rowOff>
    </xdr:to>
    <xdr:grpSp>
      <xdr:nvGrpSpPr>
        <xdr:cNvPr id="180" name="S_GBR"/>
        <xdr:cNvGrpSpPr>
          <a:grpSpLocks/>
        </xdr:cNvGrpSpPr>
      </xdr:nvGrpSpPr>
      <xdr:grpSpPr bwMode="auto">
        <a:xfrm>
          <a:off x="6218216" y="4162425"/>
          <a:ext cx="959126" cy="1619250"/>
          <a:chOff x="971550" y="3048000"/>
          <a:chExt cx="866775" cy="1362075"/>
        </a:xfrm>
      </xdr:grpSpPr>
      <xdr:sp macro="" textlink="">
        <xdr:nvSpPr>
          <xdr:cNvPr id="181" name="S_GBR5"/>
          <xdr:cNvSpPr>
            <a:spLocks noChangeAspect="1"/>
          </xdr:cNvSpPr>
        </xdr:nvSpPr>
        <xdr:spPr bwMode="auto">
          <a:xfrm>
            <a:off x="1123950" y="3305175"/>
            <a:ext cx="19050" cy="66675"/>
          </a:xfrm>
          <a:custGeom>
            <a:avLst/>
            <a:gdLst>
              <a:gd name="T0" fmla="*/ 17585 w 13"/>
              <a:gd name="T1" fmla="*/ 42740 h 39"/>
              <a:gd name="T2" fmla="*/ 13188 w 13"/>
              <a:gd name="T3" fmla="*/ 64965 h 39"/>
              <a:gd name="T4" fmla="*/ 4396 w 13"/>
              <a:gd name="T5" fmla="*/ 58127 h 39"/>
              <a:gd name="T6" fmla="*/ 7327 w 13"/>
              <a:gd name="T7" fmla="*/ 35902 h 39"/>
              <a:gd name="T8" fmla="*/ 0 w 13"/>
              <a:gd name="T9" fmla="*/ 35902 h 39"/>
              <a:gd name="T10" fmla="*/ 2931 w 13"/>
              <a:gd name="T11" fmla="*/ 10258 h 39"/>
              <a:gd name="T12" fmla="*/ 7327 w 13"/>
              <a:gd name="T13" fmla="*/ 0 h 39"/>
              <a:gd name="T14" fmla="*/ 14654 w 13"/>
              <a:gd name="T15" fmla="*/ 10258 h 39"/>
              <a:gd name="T16" fmla="*/ 11723 w 13"/>
              <a:gd name="T17" fmla="*/ 25644 h 39"/>
              <a:gd name="T18" fmla="*/ 17585 w 13"/>
              <a:gd name="T19" fmla="*/ 42740 h 39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3"/>
              <a:gd name="T31" fmla="*/ 0 h 39"/>
              <a:gd name="T32" fmla="*/ 13 w 13"/>
              <a:gd name="T33" fmla="*/ 39 h 39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3" h="39">
                <a:moveTo>
                  <a:pt x="12" y="25"/>
                </a:moveTo>
                <a:lnTo>
                  <a:pt x="9" y="38"/>
                </a:lnTo>
                <a:lnTo>
                  <a:pt x="3" y="34"/>
                </a:lnTo>
                <a:lnTo>
                  <a:pt x="5" y="21"/>
                </a:lnTo>
                <a:lnTo>
                  <a:pt x="0" y="21"/>
                </a:lnTo>
                <a:lnTo>
                  <a:pt x="2" y="6"/>
                </a:lnTo>
                <a:lnTo>
                  <a:pt x="5" y="0"/>
                </a:lnTo>
                <a:lnTo>
                  <a:pt x="10" y="6"/>
                </a:lnTo>
                <a:lnTo>
                  <a:pt x="8" y="15"/>
                </a:lnTo>
                <a:lnTo>
                  <a:pt x="12" y="25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82" name="S_GBR4"/>
          <xdr:cNvSpPr>
            <a:spLocks noChangeAspect="1"/>
          </xdr:cNvSpPr>
        </xdr:nvSpPr>
        <xdr:spPr bwMode="auto">
          <a:xfrm>
            <a:off x="1419225" y="3048000"/>
            <a:ext cx="19050" cy="38100"/>
          </a:xfrm>
          <a:custGeom>
            <a:avLst/>
            <a:gdLst>
              <a:gd name="T0" fmla="*/ 0 w 14"/>
              <a:gd name="T1" fmla="*/ 8659 h 22"/>
              <a:gd name="T2" fmla="*/ 12246 w 14"/>
              <a:gd name="T3" fmla="*/ 0 h 22"/>
              <a:gd name="T4" fmla="*/ 10886 w 14"/>
              <a:gd name="T5" fmla="*/ 13855 h 22"/>
              <a:gd name="T6" fmla="*/ 17689 w 14"/>
              <a:gd name="T7" fmla="*/ 15586 h 22"/>
              <a:gd name="T8" fmla="*/ 12246 w 14"/>
              <a:gd name="T9" fmla="*/ 36368 h 22"/>
              <a:gd name="T10" fmla="*/ 8164 w 14"/>
              <a:gd name="T11" fmla="*/ 20782 h 22"/>
              <a:gd name="T12" fmla="*/ 5443 w 14"/>
              <a:gd name="T13" fmla="*/ 34636 h 22"/>
              <a:gd name="T14" fmla="*/ 0 w 14"/>
              <a:gd name="T15" fmla="*/ 29441 h 22"/>
              <a:gd name="T16" fmla="*/ 0 w 14"/>
              <a:gd name="T17" fmla="*/ 8659 h 22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4"/>
              <a:gd name="T28" fmla="*/ 0 h 22"/>
              <a:gd name="T29" fmla="*/ 14 w 14"/>
              <a:gd name="T30" fmla="*/ 22 h 22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4" h="22">
                <a:moveTo>
                  <a:pt x="0" y="5"/>
                </a:moveTo>
                <a:lnTo>
                  <a:pt x="9" y="0"/>
                </a:lnTo>
                <a:lnTo>
                  <a:pt x="8" y="8"/>
                </a:lnTo>
                <a:lnTo>
                  <a:pt x="13" y="9"/>
                </a:lnTo>
                <a:lnTo>
                  <a:pt x="9" y="21"/>
                </a:lnTo>
                <a:lnTo>
                  <a:pt x="6" y="12"/>
                </a:lnTo>
                <a:lnTo>
                  <a:pt x="4" y="20"/>
                </a:lnTo>
                <a:lnTo>
                  <a:pt x="0" y="17"/>
                </a:lnTo>
                <a:lnTo>
                  <a:pt x="0" y="5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83" name="S_GBR3"/>
          <xdr:cNvSpPr>
            <a:spLocks noChangeAspect="1"/>
          </xdr:cNvSpPr>
        </xdr:nvSpPr>
        <xdr:spPr bwMode="auto">
          <a:xfrm>
            <a:off x="1066800" y="3152775"/>
            <a:ext cx="57150" cy="228600"/>
          </a:xfrm>
          <a:custGeom>
            <a:avLst/>
            <a:gdLst>
              <a:gd name="T0" fmla="*/ 0 w 38"/>
              <a:gd name="T1" fmla="*/ 227034 h 146"/>
              <a:gd name="T2" fmla="*/ 12032 w 38"/>
              <a:gd name="T3" fmla="*/ 148747 h 146"/>
              <a:gd name="T4" fmla="*/ 3008 w 38"/>
              <a:gd name="T5" fmla="*/ 128392 h 146"/>
              <a:gd name="T6" fmla="*/ 21055 w 38"/>
              <a:gd name="T7" fmla="*/ 114300 h 146"/>
              <a:gd name="T8" fmla="*/ 28575 w 38"/>
              <a:gd name="T9" fmla="*/ 43841 h 146"/>
              <a:gd name="T10" fmla="*/ 49630 w 38"/>
              <a:gd name="T11" fmla="*/ 0 h 146"/>
              <a:gd name="T12" fmla="*/ 55646 w 38"/>
              <a:gd name="T13" fmla="*/ 43841 h 146"/>
              <a:gd name="T14" fmla="*/ 46622 w 38"/>
              <a:gd name="T15" fmla="*/ 73590 h 146"/>
              <a:gd name="T16" fmla="*/ 37599 w 38"/>
              <a:gd name="T17" fmla="*/ 73590 h 146"/>
              <a:gd name="T18" fmla="*/ 21055 w 38"/>
              <a:gd name="T19" fmla="*/ 89248 h 146"/>
              <a:gd name="T20" fmla="*/ 28575 w 38"/>
              <a:gd name="T21" fmla="*/ 118997 h 146"/>
              <a:gd name="T22" fmla="*/ 9024 w 38"/>
              <a:gd name="T23" fmla="*/ 212942 h 146"/>
              <a:gd name="T24" fmla="*/ 0 w 38"/>
              <a:gd name="T25" fmla="*/ 227034 h 14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8"/>
              <a:gd name="T40" fmla="*/ 0 h 146"/>
              <a:gd name="T41" fmla="*/ 38 w 38"/>
              <a:gd name="T42" fmla="*/ 146 h 14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8" h="146">
                <a:moveTo>
                  <a:pt x="0" y="145"/>
                </a:moveTo>
                <a:lnTo>
                  <a:pt x="8" y="95"/>
                </a:lnTo>
                <a:lnTo>
                  <a:pt x="2" y="82"/>
                </a:lnTo>
                <a:lnTo>
                  <a:pt x="14" y="73"/>
                </a:lnTo>
                <a:lnTo>
                  <a:pt x="19" y="28"/>
                </a:lnTo>
                <a:lnTo>
                  <a:pt x="33" y="0"/>
                </a:lnTo>
                <a:lnTo>
                  <a:pt x="37" y="28"/>
                </a:lnTo>
                <a:lnTo>
                  <a:pt x="31" y="47"/>
                </a:lnTo>
                <a:lnTo>
                  <a:pt x="25" y="47"/>
                </a:lnTo>
                <a:lnTo>
                  <a:pt x="14" y="57"/>
                </a:lnTo>
                <a:lnTo>
                  <a:pt x="19" y="76"/>
                </a:lnTo>
                <a:lnTo>
                  <a:pt x="6" y="136"/>
                </a:lnTo>
                <a:lnTo>
                  <a:pt x="0" y="145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84" name="S_GBR2"/>
          <xdr:cNvSpPr>
            <a:spLocks noChangeAspect="1"/>
          </xdr:cNvSpPr>
        </xdr:nvSpPr>
        <xdr:spPr bwMode="auto">
          <a:xfrm>
            <a:off x="1162050" y="3133725"/>
            <a:ext cx="676275" cy="1276350"/>
          </a:xfrm>
          <a:custGeom>
            <a:avLst/>
            <a:gdLst>
              <a:gd name="T0" fmla="*/ 201779 w 429"/>
              <a:gd name="T1" fmla="*/ 160322 h 820"/>
              <a:gd name="T2" fmla="*/ 201779 w 429"/>
              <a:gd name="T3" fmla="*/ 172774 h 820"/>
              <a:gd name="T4" fmla="*/ 387794 w 429"/>
              <a:gd name="T5" fmla="*/ 160322 h 820"/>
              <a:gd name="T6" fmla="*/ 315280 w 429"/>
              <a:gd name="T7" fmla="*/ 333096 h 820"/>
              <a:gd name="T8" fmla="*/ 331044 w 429"/>
              <a:gd name="T9" fmla="*/ 401583 h 820"/>
              <a:gd name="T10" fmla="*/ 320009 w 429"/>
              <a:gd name="T11" fmla="*/ 424931 h 820"/>
              <a:gd name="T12" fmla="*/ 409864 w 429"/>
              <a:gd name="T13" fmla="*/ 574358 h 820"/>
              <a:gd name="T14" fmla="*/ 483954 w 429"/>
              <a:gd name="T15" fmla="*/ 649071 h 820"/>
              <a:gd name="T16" fmla="*/ 545434 w 429"/>
              <a:gd name="T17" fmla="*/ 809393 h 820"/>
              <a:gd name="T18" fmla="*/ 562774 w 429"/>
              <a:gd name="T19" fmla="*/ 860758 h 820"/>
              <a:gd name="T20" fmla="*/ 674699 w 429"/>
              <a:gd name="T21" fmla="*/ 958819 h 820"/>
              <a:gd name="T22" fmla="*/ 573809 w 429"/>
              <a:gd name="T23" fmla="*/ 1044428 h 820"/>
              <a:gd name="T24" fmla="*/ 646323 w 429"/>
              <a:gd name="T25" fmla="*/ 1097350 h 820"/>
              <a:gd name="T26" fmla="*/ 523364 w 429"/>
              <a:gd name="T27" fmla="*/ 1148715 h 820"/>
              <a:gd name="T28" fmla="*/ 422475 w 429"/>
              <a:gd name="T29" fmla="*/ 1189185 h 820"/>
              <a:gd name="T30" fmla="*/ 370454 w 429"/>
              <a:gd name="T31" fmla="*/ 1176732 h 820"/>
              <a:gd name="T32" fmla="*/ 308974 w 429"/>
              <a:gd name="T33" fmla="*/ 1165837 h 820"/>
              <a:gd name="T34" fmla="*/ 174980 w 429"/>
              <a:gd name="T35" fmla="*/ 1217202 h 820"/>
              <a:gd name="T36" fmla="*/ 89855 w 429"/>
              <a:gd name="T37" fmla="*/ 1251446 h 820"/>
              <a:gd name="T38" fmla="*/ 61480 w 429"/>
              <a:gd name="T39" fmla="*/ 1228098 h 820"/>
              <a:gd name="T40" fmla="*/ 151334 w 429"/>
              <a:gd name="T41" fmla="*/ 1165837 h 820"/>
              <a:gd name="T42" fmla="*/ 253800 w 429"/>
              <a:gd name="T43" fmla="*/ 1091124 h 820"/>
              <a:gd name="T44" fmla="*/ 253800 w 429"/>
              <a:gd name="T45" fmla="*/ 1056880 h 820"/>
              <a:gd name="T46" fmla="*/ 168675 w 429"/>
              <a:gd name="T47" fmla="*/ 1010184 h 820"/>
              <a:gd name="T48" fmla="*/ 186015 w 429"/>
              <a:gd name="T49" fmla="*/ 965045 h 820"/>
              <a:gd name="T50" fmla="*/ 225425 w 429"/>
              <a:gd name="T51" fmla="*/ 856089 h 820"/>
              <a:gd name="T52" fmla="*/ 179709 w 429"/>
              <a:gd name="T53" fmla="*/ 832741 h 820"/>
              <a:gd name="T54" fmla="*/ 190744 w 429"/>
              <a:gd name="T55" fmla="*/ 803167 h 820"/>
              <a:gd name="T56" fmla="*/ 275870 w 429"/>
              <a:gd name="T57" fmla="*/ 730010 h 820"/>
              <a:gd name="T58" fmla="*/ 258529 w 429"/>
              <a:gd name="T59" fmla="*/ 706662 h 820"/>
              <a:gd name="T60" fmla="*/ 291634 w 429"/>
              <a:gd name="T61" fmla="*/ 591479 h 820"/>
              <a:gd name="T62" fmla="*/ 174980 w 429"/>
              <a:gd name="T63" fmla="*/ 597705 h 820"/>
              <a:gd name="T64" fmla="*/ 135570 w 429"/>
              <a:gd name="T65" fmla="*/ 614827 h 820"/>
              <a:gd name="T66" fmla="*/ 140299 w 429"/>
              <a:gd name="T67" fmla="*/ 527662 h 820"/>
              <a:gd name="T68" fmla="*/ 100890 w 429"/>
              <a:gd name="T69" fmla="*/ 435827 h 820"/>
              <a:gd name="T70" fmla="*/ 85126 w 429"/>
              <a:gd name="T71" fmla="*/ 476297 h 820"/>
              <a:gd name="T72" fmla="*/ 56750 w 429"/>
              <a:gd name="T73" fmla="*/ 476297 h 820"/>
              <a:gd name="T74" fmla="*/ 33104 w 429"/>
              <a:gd name="T75" fmla="*/ 414036 h 820"/>
              <a:gd name="T76" fmla="*/ 100890 w 429"/>
              <a:gd name="T77" fmla="*/ 305079 h 820"/>
              <a:gd name="T78" fmla="*/ 0 w 429"/>
              <a:gd name="T79" fmla="*/ 367340 h 820"/>
              <a:gd name="T80" fmla="*/ 17340 w 429"/>
              <a:gd name="T81" fmla="*/ 322201 h 820"/>
              <a:gd name="T82" fmla="*/ 45716 w 429"/>
              <a:gd name="T83" fmla="*/ 281731 h 820"/>
              <a:gd name="T84" fmla="*/ 72514 w 429"/>
              <a:gd name="T85" fmla="*/ 108957 h 820"/>
              <a:gd name="T86" fmla="*/ 111924 w 429"/>
              <a:gd name="T87" fmla="*/ 6226 h 820"/>
              <a:gd name="T88" fmla="*/ 264835 w 429"/>
              <a:gd name="T89" fmla="*/ 51365 h 820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429"/>
              <a:gd name="T136" fmla="*/ 0 h 820"/>
              <a:gd name="T137" fmla="*/ 429 w 429"/>
              <a:gd name="T138" fmla="*/ 820 h 820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429" h="820">
                <a:moveTo>
                  <a:pt x="118" y="77"/>
                </a:moveTo>
                <a:lnTo>
                  <a:pt x="139" y="81"/>
                </a:lnTo>
                <a:lnTo>
                  <a:pt x="128" y="103"/>
                </a:lnTo>
                <a:lnTo>
                  <a:pt x="96" y="125"/>
                </a:lnTo>
                <a:lnTo>
                  <a:pt x="111" y="129"/>
                </a:lnTo>
                <a:lnTo>
                  <a:pt x="128" y="111"/>
                </a:lnTo>
                <a:lnTo>
                  <a:pt x="161" y="103"/>
                </a:lnTo>
                <a:lnTo>
                  <a:pt x="214" y="107"/>
                </a:lnTo>
                <a:lnTo>
                  <a:pt x="246" y="103"/>
                </a:lnTo>
                <a:lnTo>
                  <a:pt x="250" y="118"/>
                </a:lnTo>
                <a:lnTo>
                  <a:pt x="207" y="188"/>
                </a:lnTo>
                <a:lnTo>
                  <a:pt x="200" y="214"/>
                </a:lnTo>
                <a:lnTo>
                  <a:pt x="196" y="240"/>
                </a:lnTo>
                <a:lnTo>
                  <a:pt x="218" y="240"/>
                </a:lnTo>
                <a:lnTo>
                  <a:pt x="210" y="258"/>
                </a:lnTo>
                <a:lnTo>
                  <a:pt x="189" y="255"/>
                </a:lnTo>
                <a:lnTo>
                  <a:pt x="171" y="273"/>
                </a:lnTo>
                <a:lnTo>
                  <a:pt x="203" y="273"/>
                </a:lnTo>
                <a:lnTo>
                  <a:pt x="235" y="291"/>
                </a:lnTo>
                <a:lnTo>
                  <a:pt x="253" y="317"/>
                </a:lnTo>
                <a:lnTo>
                  <a:pt x="260" y="369"/>
                </a:lnTo>
                <a:lnTo>
                  <a:pt x="268" y="373"/>
                </a:lnTo>
                <a:lnTo>
                  <a:pt x="282" y="406"/>
                </a:lnTo>
                <a:lnTo>
                  <a:pt x="307" y="417"/>
                </a:lnTo>
                <a:lnTo>
                  <a:pt x="339" y="487"/>
                </a:lnTo>
                <a:lnTo>
                  <a:pt x="335" y="502"/>
                </a:lnTo>
                <a:lnTo>
                  <a:pt x="346" y="520"/>
                </a:lnTo>
                <a:lnTo>
                  <a:pt x="332" y="553"/>
                </a:lnTo>
                <a:lnTo>
                  <a:pt x="346" y="576"/>
                </a:lnTo>
                <a:lnTo>
                  <a:pt x="357" y="553"/>
                </a:lnTo>
                <a:lnTo>
                  <a:pt x="407" y="557"/>
                </a:lnTo>
                <a:lnTo>
                  <a:pt x="428" y="572"/>
                </a:lnTo>
                <a:lnTo>
                  <a:pt x="428" y="616"/>
                </a:lnTo>
                <a:lnTo>
                  <a:pt x="417" y="638"/>
                </a:lnTo>
                <a:lnTo>
                  <a:pt x="396" y="638"/>
                </a:lnTo>
                <a:lnTo>
                  <a:pt x="364" y="671"/>
                </a:lnTo>
                <a:lnTo>
                  <a:pt x="375" y="686"/>
                </a:lnTo>
                <a:lnTo>
                  <a:pt x="410" y="675"/>
                </a:lnTo>
                <a:lnTo>
                  <a:pt x="410" y="705"/>
                </a:lnTo>
                <a:lnTo>
                  <a:pt x="396" y="738"/>
                </a:lnTo>
                <a:lnTo>
                  <a:pt x="353" y="749"/>
                </a:lnTo>
                <a:lnTo>
                  <a:pt x="332" y="738"/>
                </a:lnTo>
                <a:lnTo>
                  <a:pt x="303" y="753"/>
                </a:lnTo>
                <a:lnTo>
                  <a:pt x="268" y="742"/>
                </a:lnTo>
                <a:lnTo>
                  <a:pt x="268" y="764"/>
                </a:lnTo>
                <a:lnTo>
                  <a:pt x="250" y="764"/>
                </a:lnTo>
                <a:lnTo>
                  <a:pt x="250" y="753"/>
                </a:lnTo>
                <a:lnTo>
                  <a:pt x="235" y="756"/>
                </a:lnTo>
                <a:lnTo>
                  <a:pt x="218" y="778"/>
                </a:lnTo>
                <a:lnTo>
                  <a:pt x="210" y="760"/>
                </a:lnTo>
                <a:lnTo>
                  <a:pt x="196" y="749"/>
                </a:lnTo>
                <a:lnTo>
                  <a:pt x="153" y="756"/>
                </a:lnTo>
                <a:lnTo>
                  <a:pt x="150" y="789"/>
                </a:lnTo>
                <a:lnTo>
                  <a:pt x="111" y="782"/>
                </a:lnTo>
                <a:lnTo>
                  <a:pt x="75" y="797"/>
                </a:lnTo>
                <a:lnTo>
                  <a:pt x="64" y="819"/>
                </a:lnTo>
                <a:lnTo>
                  <a:pt x="57" y="804"/>
                </a:lnTo>
                <a:lnTo>
                  <a:pt x="39" y="815"/>
                </a:lnTo>
                <a:lnTo>
                  <a:pt x="29" y="804"/>
                </a:lnTo>
                <a:lnTo>
                  <a:pt x="39" y="789"/>
                </a:lnTo>
                <a:lnTo>
                  <a:pt x="57" y="786"/>
                </a:lnTo>
                <a:lnTo>
                  <a:pt x="75" y="756"/>
                </a:lnTo>
                <a:lnTo>
                  <a:pt x="96" y="749"/>
                </a:lnTo>
                <a:lnTo>
                  <a:pt x="103" y="719"/>
                </a:lnTo>
                <a:lnTo>
                  <a:pt x="121" y="705"/>
                </a:lnTo>
                <a:lnTo>
                  <a:pt x="161" y="701"/>
                </a:lnTo>
                <a:lnTo>
                  <a:pt x="185" y="668"/>
                </a:lnTo>
                <a:lnTo>
                  <a:pt x="175" y="664"/>
                </a:lnTo>
                <a:lnTo>
                  <a:pt x="161" y="679"/>
                </a:lnTo>
                <a:lnTo>
                  <a:pt x="139" y="671"/>
                </a:lnTo>
                <a:lnTo>
                  <a:pt x="118" y="679"/>
                </a:lnTo>
                <a:lnTo>
                  <a:pt x="107" y="649"/>
                </a:lnTo>
                <a:lnTo>
                  <a:pt x="78" y="671"/>
                </a:lnTo>
                <a:lnTo>
                  <a:pt x="64" y="649"/>
                </a:lnTo>
                <a:lnTo>
                  <a:pt x="118" y="620"/>
                </a:lnTo>
                <a:lnTo>
                  <a:pt x="136" y="601"/>
                </a:lnTo>
                <a:lnTo>
                  <a:pt x="132" y="572"/>
                </a:lnTo>
                <a:lnTo>
                  <a:pt x="143" y="550"/>
                </a:lnTo>
                <a:lnTo>
                  <a:pt x="118" y="550"/>
                </a:lnTo>
                <a:lnTo>
                  <a:pt x="96" y="557"/>
                </a:lnTo>
                <a:lnTo>
                  <a:pt x="114" y="535"/>
                </a:lnTo>
                <a:lnTo>
                  <a:pt x="96" y="513"/>
                </a:lnTo>
                <a:lnTo>
                  <a:pt x="111" y="505"/>
                </a:lnTo>
                <a:lnTo>
                  <a:pt x="121" y="516"/>
                </a:lnTo>
                <a:lnTo>
                  <a:pt x="185" y="513"/>
                </a:lnTo>
                <a:lnTo>
                  <a:pt x="178" y="494"/>
                </a:lnTo>
                <a:lnTo>
                  <a:pt x="175" y="469"/>
                </a:lnTo>
                <a:lnTo>
                  <a:pt x="196" y="443"/>
                </a:lnTo>
                <a:lnTo>
                  <a:pt x="185" y="439"/>
                </a:lnTo>
                <a:lnTo>
                  <a:pt x="164" y="454"/>
                </a:lnTo>
                <a:lnTo>
                  <a:pt x="157" y="417"/>
                </a:lnTo>
                <a:lnTo>
                  <a:pt x="161" y="395"/>
                </a:lnTo>
                <a:lnTo>
                  <a:pt x="185" y="380"/>
                </a:lnTo>
                <a:lnTo>
                  <a:pt x="161" y="373"/>
                </a:lnTo>
                <a:lnTo>
                  <a:pt x="143" y="391"/>
                </a:lnTo>
                <a:lnTo>
                  <a:pt x="111" y="384"/>
                </a:lnTo>
                <a:lnTo>
                  <a:pt x="118" y="402"/>
                </a:lnTo>
                <a:lnTo>
                  <a:pt x="100" y="391"/>
                </a:lnTo>
                <a:lnTo>
                  <a:pt x="86" y="395"/>
                </a:lnTo>
                <a:lnTo>
                  <a:pt x="86" y="410"/>
                </a:lnTo>
                <a:lnTo>
                  <a:pt x="71" y="384"/>
                </a:lnTo>
                <a:lnTo>
                  <a:pt x="89" y="339"/>
                </a:lnTo>
                <a:lnTo>
                  <a:pt x="93" y="317"/>
                </a:lnTo>
                <a:lnTo>
                  <a:pt x="78" y="310"/>
                </a:lnTo>
                <a:lnTo>
                  <a:pt x="64" y="280"/>
                </a:lnTo>
                <a:lnTo>
                  <a:pt x="50" y="280"/>
                </a:lnTo>
                <a:lnTo>
                  <a:pt x="68" y="317"/>
                </a:lnTo>
                <a:lnTo>
                  <a:pt x="54" y="306"/>
                </a:lnTo>
                <a:lnTo>
                  <a:pt x="54" y="336"/>
                </a:lnTo>
                <a:lnTo>
                  <a:pt x="36" y="336"/>
                </a:lnTo>
                <a:lnTo>
                  <a:pt x="36" y="306"/>
                </a:lnTo>
                <a:lnTo>
                  <a:pt x="32" y="277"/>
                </a:lnTo>
                <a:lnTo>
                  <a:pt x="11" y="288"/>
                </a:lnTo>
                <a:lnTo>
                  <a:pt x="21" y="266"/>
                </a:lnTo>
                <a:lnTo>
                  <a:pt x="36" y="262"/>
                </a:lnTo>
                <a:lnTo>
                  <a:pt x="68" y="203"/>
                </a:lnTo>
                <a:lnTo>
                  <a:pt x="64" y="196"/>
                </a:lnTo>
                <a:lnTo>
                  <a:pt x="29" y="236"/>
                </a:lnTo>
                <a:lnTo>
                  <a:pt x="0" y="247"/>
                </a:lnTo>
                <a:lnTo>
                  <a:pt x="0" y="236"/>
                </a:lnTo>
                <a:lnTo>
                  <a:pt x="7" y="232"/>
                </a:lnTo>
                <a:lnTo>
                  <a:pt x="0" y="221"/>
                </a:lnTo>
                <a:lnTo>
                  <a:pt x="11" y="207"/>
                </a:lnTo>
                <a:lnTo>
                  <a:pt x="36" y="218"/>
                </a:lnTo>
                <a:lnTo>
                  <a:pt x="21" y="196"/>
                </a:lnTo>
                <a:lnTo>
                  <a:pt x="29" y="181"/>
                </a:lnTo>
                <a:lnTo>
                  <a:pt x="32" y="129"/>
                </a:lnTo>
                <a:lnTo>
                  <a:pt x="25" y="85"/>
                </a:lnTo>
                <a:lnTo>
                  <a:pt x="46" y="70"/>
                </a:lnTo>
                <a:lnTo>
                  <a:pt x="57" y="48"/>
                </a:lnTo>
                <a:lnTo>
                  <a:pt x="64" y="44"/>
                </a:lnTo>
                <a:lnTo>
                  <a:pt x="71" y="4"/>
                </a:lnTo>
                <a:lnTo>
                  <a:pt x="111" y="11"/>
                </a:lnTo>
                <a:lnTo>
                  <a:pt x="171" y="0"/>
                </a:lnTo>
                <a:lnTo>
                  <a:pt x="168" y="33"/>
                </a:lnTo>
                <a:lnTo>
                  <a:pt x="118" y="77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85" name="S_GBR1"/>
          <xdr:cNvSpPr>
            <a:spLocks noChangeAspect="1"/>
          </xdr:cNvSpPr>
        </xdr:nvSpPr>
        <xdr:spPr bwMode="auto">
          <a:xfrm>
            <a:off x="971550" y="3676650"/>
            <a:ext cx="190500" cy="171450"/>
          </a:xfrm>
          <a:custGeom>
            <a:avLst/>
            <a:gdLst>
              <a:gd name="T0" fmla="*/ 78441 w 119"/>
              <a:gd name="T1" fmla="*/ 18875 h 109"/>
              <a:gd name="T2" fmla="*/ 97651 w 119"/>
              <a:gd name="T3" fmla="*/ 0 h 109"/>
              <a:gd name="T4" fmla="*/ 160084 w 119"/>
              <a:gd name="T5" fmla="*/ 18875 h 109"/>
              <a:gd name="T6" fmla="*/ 174492 w 119"/>
              <a:gd name="T7" fmla="*/ 53480 h 109"/>
              <a:gd name="T8" fmla="*/ 160084 w 119"/>
              <a:gd name="T9" fmla="*/ 78647 h 109"/>
              <a:gd name="T10" fmla="*/ 180895 w 119"/>
              <a:gd name="T11" fmla="*/ 78647 h 109"/>
              <a:gd name="T12" fmla="*/ 190500 w 119"/>
              <a:gd name="T13" fmla="*/ 105387 h 109"/>
              <a:gd name="T14" fmla="*/ 169689 w 119"/>
              <a:gd name="T15" fmla="*/ 136845 h 109"/>
              <a:gd name="T16" fmla="*/ 145676 w 119"/>
              <a:gd name="T17" fmla="*/ 155721 h 109"/>
              <a:gd name="T18" fmla="*/ 107256 w 119"/>
              <a:gd name="T19" fmla="*/ 155721 h 109"/>
              <a:gd name="T20" fmla="*/ 86445 w 119"/>
              <a:gd name="T21" fmla="*/ 151002 h 109"/>
              <a:gd name="T22" fmla="*/ 64034 w 119"/>
              <a:gd name="T23" fmla="*/ 171450 h 109"/>
              <a:gd name="T24" fmla="*/ 4803 w 119"/>
              <a:gd name="T25" fmla="*/ 152575 h 109"/>
              <a:gd name="T26" fmla="*/ 0 w 119"/>
              <a:gd name="T27" fmla="*/ 119543 h 109"/>
              <a:gd name="T28" fmla="*/ 28815 w 119"/>
              <a:gd name="T29" fmla="*/ 80220 h 109"/>
              <a:gd name="T30" fmla="*/ 44824 w 119"/>
              <a:gd name="T31" fmla="*/ 80220 h 109"/>
              <a:gd name="T32" fmla="*/ 57630 w 119"/>
              <a:gd name="T33" fmla="*/ 34605 h 109"/>
              <a:gd name="T34" fmla="*/ 80042 w 119"/>
              <a:gd name="T35" fmla="*/ 23594 h 10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9"/>
              <a:gd name="T55" fmla="*/ 0 h 109"/>
              <a:gd name="T56" fmla="*/ 119 w 119"/>
              <a:gd name="T57" fmla="*/ 109 h 10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9" h="109">
                <a:moveTo>
                  <a:pt x="49" y="12"/>
                </a:moveTo>
                <a:lnTo>
                  <a:pt x="61" y="0"/>
                </a:lnTo>
                <a:lnTo>
                  <a:pt x="100" y="12"/>
                </a:lnTo>
                <a:lnTo>
                  <a:pt x="109" y="34"/>
                </a:lnTo>
                <a:lnTo>
                  <a:pt x="100" y="50"/>
                </a:lnTo>
                <a:lnTo>
                  <a:pt x="113" y="50"/>
                </a:lnTo>
                <a:lnTo>
                  <a:pt x="119" y="67"/>
                </a:lnTo>
                <a:lnTo>
                  <a:pt x="106" y="87"/>
                </a:lnTo>
                <a:lnTo>
                  <a:pt x="91" y="99"/>
                </a:lnTo>
                <a:lnTo>
                  <a:pt x="67" y="99"/>
                </a:lnTo>
                <a:lnTo>
                  <a:pt x="54" y="96"/>
                </a:lnTo>
                <a:lnTo>
                  <a:pt x="40" y="109"/>
                </a:lnTo>
                <a:lnTo>
                  <a:pt x="3" y="97"/>
                </a:lnTo>
                <a:lnTo>
                  <a:pt x="0" y="76"/>
                </a:lnTo>
                <a:lnTo>
                  <a:pt x="18" y="51"/>
                </a:lnTo>
                <a:lnTo>
                  <a:pt x="28" y="51"/>
                </a:lnTo>
                <a:lnTo>
                  <a:pt x="36" y="22"/>
                </a:lnTo>
                <a:lnTo>
                  <a:pt x="50" y="15"/>
                </a:lnTo>
              </a:path>
            </a:pathLst>
          </a:custGeom>
          <a:solidFill>
            <a:srgbClr val="00FF00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55540</xdr:colOff>
      <xdr:row>24</xdr:row>
      <xdr:rowOff>57150</xdr:rowOff>
    </xdr:from>
    <xdr:to>
      <xdr:col>9</xdr:col>
      <xdr:colOff>431689</xdr:colOff>
      <xdr:row>27</xdr:row>
      <xdr:rowOff>123825</xdr:rowOff>
    </xdr:to>
    <xdr:sp macro="" textlink="">
      <xdr:nvSpPr>
        <xdr:cNvPr id="186" name="S_IRL"/>
        <xdr:cNvSpPr>
          <a:spLocks noChangeAspect="1"/>
        </xdr:cNvSpPr>
      </xdr:nvSpPr>
      <xdr:spPr bwMode="auto">
        <a:xfrm>
          <a:off x="4389415" y="3457575"/>
          <a:ext cx="376149" cy="552450"/>
        </a:xfrm>
        <a:custGeom>
          <a:avLst/>
          <a:gdLst>
            <a:gd name="T0" fmla="*/ 236846 w 201"/>
            <a:gd name="T1" fmla="*/ 50366 h 351"/>
            <a:gd name="T2" fmla="*/ 214289 w 201"/>
            <a:gd name="T3" fmla="*/ 77123 h 351"/>
            <a:gd name="T4" fmla="*/ 193343 w 201"/>
            <a:gd name="T5" fmla="*/ 122767 h 351"/>
            <a:gd name="T6" fmla="*/ 177231 w 201"/>
            <a:gd name="T7" fmla="*/ 116471 h 351"/>
            <a:gd name="T8" fmla="*/ 156286 w 201"/>
            <a:gd name="T9" fmla="*/ 155819 h 351"/>
            <a:gd name="T10" fmla="*/ 156286 w 201"/>
            <a:gd name="T11" fmla="*/ 188872 h 351"/>
            <a:gd name="T12" fmla="*/ 214289 w 201"/>
            <a:gd name="T13" fmla="*/ 206185 h 351"/>
            <a:gd name="T14" fmla="*/ 225567 w 201"/>
            <a:gd name="T15" fmla="*/ 162115 h 351"/>
            <a:gd name="T16" fmla="*/ 262625 w 201"/>
            <a:gd name="T17" fmla="*/ 184150 h 351"/>
            <a:gd name="T18" fmla="*/ 301293 w 201"/>
            <a:gd name="T19" fmla="*/ 188872 h 351"/>
            <a:gd name="T20" fmla="*/ 322239 w 201"/>
            <a:gd name="T21" fmla="*/ 278586 h 351"/>
            <a:gd name="T22" fmla="*/ 306127 w 201"/>
            <a:gd name="T23" fmla="*/ 300621 h 351"/>
            <a:gd name="T24" fmla="*/ 322239 w 201"/>
            <a:gd name="T25" fmla="*/ 305343 h 351"/>
            <a:gd name="T26" fmla="*/ 306127 w 201"/>
            <a:gd name="T27" fmla="*/ 423388 h 351"/>
            <a:gd name="T28" fmla="*/ 301293 w 201"/>
            <a:gd name="T29" fmla="*/ 450144 h 351"/>
            <a:gd name="T30" fmla="*/ 262625 w 201"/>
            <a:gd name="T31" fmla="*/ 478475 h 351"/>
            <a:gd name="T32" fmla="*/ 225567 w 201"/>
            <a:gd name="T33" fmla="*/ 473753 h 351"/>
            <a:gd name="T34" fmla="*/ 145007 w 201"/>
            <a:gd name="T35" fmla="*/ 517824 h 351"/>
            <a:gd name="T36" fmla="*/ 43502 w 201"/>
            <a:gd name="T37" fmla="*/ 550876 h 351"/>
            <a:gd name="T38" fmla="*/ 16112 w 201"/>
            <a:gd name="T39" fmla="*/ 533563 h 351"/>
            <a:gd name="T40" fmla="*/ 48336 w 201"/>
            <a:gd name="T41" fmla="*/ 506806 h 351"/>
            <a:gd name="T42" fmla="*/ 0 w 201"/>
            <a:gd name="T43" fmla="*/ 500510 h 351"/>
            <a:gd name="T44" fmla="*/ 11278 w 201"/>
            <a:gd name="T45" fmla="*/ 450144 h 351"/>
            <a:gd name="T46" fmla="*/ 43502 w 201"/>
            <a:gd name="T47" fmla="*/ 450144 h 351"/>
            <a:gd name="T48" fmla="*/ 43502 w 201"/>
            <a:gd name="T49" fmla="*/ 428109 h 351"/>
            <a:gd name="T50" fmla="*/ 96672 w 201"/>
            <a:gd name="T51" fmla="*/ 406074 h 351"/>
            <a:gd name="T52" fmla="*/ 91838 w 201"/>
            <a:gd name="T53" fmla="*/ 384039 h 351"/>
            <a:gd name="T54" fmla="*/ 43502 w 201"/>
            <a:gd name="T55" fmla="*/ 401353 h 351"/>
            <a:gd name="T56" fmla="*/ 80560 w 201"/>
            <a:gd name="T57" fmla="*/ 362004 h 351"/>
            <a:gd name="T58" fmla="*/ 64448 w 201"/>
            <a:gd name="T59" fmla="*/ 355709 h 351"/>
            <a:gd name="T60" fmla="*/ 96672 w 201"/>
            <a:gd name="T61" fmla="*/ 300621 h 351"/>
            <a:gd name="T62" fmla="*/ 85393 w 201"/>
            <a:gd name="T63" fmla="*/ 305343 h 351"/>
            <a:gd name="T64" fmla="*/ 53169 w 201"/>
            <a:gd name="T65" fmla="*/ 328952 h 351"/>
            <a:gd name="T66" fmla="*/ 11278 w 201"/>
            <a:gd name="T67" fmla="*/ 305343 h 351"/>
            <a:gd name="T68" fmla="*/ 4834 w 201"/>
            <a:gd name="T69" fmla="*/ 267568 h 351"/>
            <a:gd name="T70" fmla="*/ 37057 w 201"/>
            <a:gd name="T71" fmla="*/ 250255 h 351"/>
            <a:gd name="T72" fmla="*/ 43502 w 201"/>
            <a:gd name="T73" fmla="*/ 210907 h 351"/>
            <a:gd name="T74" fmla="*/ 4834 w 201"/>
            <a:gd name="T75" fmla="*/ 210907 h 351"/>
            <a:gd name="T76" fmla="*/ 20946 w 201"/>
            <a:gd name="T77" fmla="*/ 166837 h 351"/>
            <a:gd name="T78" fmla="*/ 91838 w 201"/>
            <a:gd name="T79" fmla="*/ 155819 h 351"/>
            <a:gd name="T80" fmla="*/ 124062 w 201"/>
            <a:gd name="T81" fmla="*/ 173132 h 351"/>
            <a:gd name="T82" fmla="*/ 128896 w 201"/>
            <a:gd name="T83" fmla="*/ 149524 h 351"/>
            <a:gd name="T84" fmla="*/ 156286 w 201"/>
            <a:gd name="T85" fmla="*/ 144802 h 351"/>
            <a:gd name="T86" fmla="*/ 156286 w 201"/>
            <a:gd name="T87" fmla="*/ 127488 h 351"/>
            <a:gd name="T88" fmla="*/ 117617 w 201"/>
            <a:gd name="T89" fmla="*/ 116471 h 351"/>
            <a:gd name="T90" fmla="*/ 140174 w 201"/>
            <a:gd name="T91" fmla="*/ 83418 h 351"/>
            <a:gd name="T92" fmla="*/ 145007 w 201"/>
            <a:gd name="T93" fmla="*/ 44070 h 351"/>
            <a:gd name="T94" fmla="*/ 193343 w 201"/>
            <a:gd name="T95" fmla="*/ 22035 h 351"/>
            <a:gd name="T96" fmla="*/ 198177 w 201"/>
            <a:gd name="T97" fmla="*/ 55088 h 351"/>
            <a:gd name="T98" fmla="*/ 209455 w 201"/>
            <a:gd name="T99" fmla="*/ 22035 h 351"/>
            <a:gd name="T100" fmla="*/ 225567 w 201"/>
            <a:gd name="T101" fmla="*/ 0 h 351"/>
            <a:gd name="T102" fmla="*/ 252957 w 201"/>
            <a:gd name="T103" fmla="*/ 22035 h 351"/>
            <a:gd name="T104" fmla="*/ 236846 w 201"/>
            <a:gd name="T105" fmla="*/ 50366 h 35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01"/>
            <a:gd name="T160" fmla="*/ 0 h 351"/>
            <a:gd name="T161" fmla="*/ 201 w 201"/>
            <a:gd name="T162" fmla="*/ 351 h 351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01" h="351">
              <a:moveTo>
                <a:pt x="147" y="32"/>
              </a:moveTo>
              <a:lnTo>
                <a:pt x="133" y="49"/>
              </a:lnTo>
              <a:lnTo>
                <a:pt x="120" y="78"/>
              </a:lnTo>
              <a:lnTo>
                <a:pt x="110" y="74"/>
              </a:lnTo>
              <a:lnTo>
                <a:pt x="97" y="99"/>
              </a:lnTo>
              <a:lnTo>
                <a:pt x="97" y="120"/>
              </a:lnTo>
              <a:lnTo>
                <a:pt x="133" y="131"/>
              </a:lnTo>
              <a:lnTo>
                <a:pt x="140" y="103"/>
              </a:lnTo>
              <a:lnTo>
                <a:pt x="163" y="117"/>
              </a:lnTo>
              <a:lnTo>
                <a:pt x="187" y="120"/>
              </a:lnTo>
              <a:lnTo>
                <a:pt x="200" y="177"/>
              </a:lnTo>
              <a:lnTo>
                <a:pt x="190" y="191"/>
              </a:lnTo>
              <a:lnTo>
                <a:pt x="200" y="194"/>
              </a:lnTo>
              <a:lnTo>
                <a:pt x="190" y="269"/>
              </a:lnTo>
              <a:lnTo>
                <a:pt x="187" y="286"/>
              </a:lnTo>
              <a:lnTo>
                <a:pt x="163" y="304"/>
              </a:lnTo>
              <a:lnTo>
                <a:pt x="140" y="301"/>
              </a:lnTo>
              <a:lnTo>
                <a:pt x="90" y="329"/>
              </a:lnTo>
              <a:lnTo>
                <a:pt x="27" y="350"/>
              </a:lnTo>
              <a:lnTo>
                <a:pt x="10" y="339"/>
              </a:lnTo>
              <a:lnTo>
                <a:pt x="30" y="322"/>
              </a:lnTo>
              <a:lnTo>
                <a:pt x="0" y="318"/>
              </a:lnTo>
              <a:lnTo>
                <a:pt x="7" y="286"/>
              </a:lnTo>
              <a:lnTo>
                <a:pt x="27" y="286"/>
              </a:lnTo>
              <a:lnTo>
                <a:pt x="27" y="272"/>
              </a:lnTo>
              <a:lnTo>
                <a:pt x="60" y="258"/>
              </a:lnTo>
              <a:lnTo>
                <a:pt x="57" y="244"/>
              </a:lnTo>
              <a:lnTo>
                <a:pt x="27" y="255"/>
              </a:lnTo>
              <a:lnTo>
                <a:pt x="50" y="230"/>
              </a:lnTo>
              <a:lnTo>
                <a:pt x="40" y="226"/>
              </a:lnTo>
              <a:lnTo>
                <a:pt x="60" y="191"/>
              </a:lnTo>
              <a:lnTo>
                <a:pt x="53" y="194"/>
              </a:lnTo>
              <a:lnTo>
                <a:pt x="33" y="209"/>
              </a:lnTo>
              <a:lnTo>
                <a:pt x="7" y="194"/>
              </a:lnTo>
              <a:lnTo>
                <a:pt x="3" y="170"/>
              </a:lnTo>
              <a:lnTo>
                <a:pt x="23" y="159"/>
              </a:lnTo>
              <a:lnTo>
                <a:pt x="27" y="134"/>
              </a:lnTo>
              <a:lnTo>
                <a:pt x="3" y="134"/>
              </a:lnTo>
              <a:lnTo>
                <a:pt x="13" y="106"/>
              </a:lnTo>
              <a:lnTo>
                <a:pt x="57" y="99"/>
              </a:lnTo>
              <a:lnTo>
                <a:pt x="77" y="110"/>
              </a:lnTo>
              <a:lnTo>
                <a:pt x="80" y="95"/>
              </a:lnTo>
              <a:lnTo>
                <a:pt x="97" y="92"/>
              </a:lnTo>
              <a:lnTo>
                <a:pt x="97" y="81"/>
              </a:lnTo>
              <a:lnTo>
                <a:pt x="73" y="74"/>
              </a:lnTo>
              <a:lnTo>
                <a:pt x="87" y="53"/>
              </a:lnTo>
              <a:lnTo>
                <a:pt x="90" y="28"/>
              </a:lnTo>
              <a:lnTo>
                <a:pt x="120" y="14"/>
              </a:lnTo>
              <a:lnTo>
                <a:pt x="123" y="35"/>
              </a:lnTo>
              <a:lnTo>
                <a:pt x="130" y="14"/>
              </a:lnTo>
              <a:lnTo>
                <a:pt x="140" y="0"/>
              </a:lnTo>
              <a:lnTo>
                <a:pt x="157" y="14"/>
              </a:lnTo>
              <a:lnTo>
                <a:pt x="147" y="32"/>
              </a:lnTo>
            </a:path>
          </a:pathLst>
        </a:custGeom>
        <a:solidFill>
          <a:srgbClr val="00FF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11</xdr:col>
      <xdr:colOff>160316</xdr:colOff>
      <xdr:row>25</xdr:row>
      <xdr:rowOff>47625</xdr:rowOff>
    </xdr:from>
    <xdr:to>
      <xdr:col>12</xdr:col>
      <xdr:colOff>469257</xdr:colOff>
      <xdr:row>31</xdr:row>
      <xdr:rowOff>66675</xdr:rowOff>
    </xdr:to>
    <xdr:grpSp>
      <xdr:nvGrpSpPr>
        <xdr:cNvPr id="187" name="S_DEU"/>
        <xdr:cNvGrpSpPr>
          <a:grpSpLocks/>
        </xdr:cNvGrpSpPr>
      </xdr:nvGrpSpPr>
      <xdr:grpSpPr bwMode="auto">
        <a:xfrm>
          <a:off x="7370741" y="5048250"/>
          <a:ext cx="918541" cy="1162050"/>
          <a:chOff x="229" y="414"/>
          <a:chExt cx="77" cy="104"/>
        </a:xfrm>
      </xdr:grpSpPr>
      <xdr:sp macro="" textlink="">
        <xdr:nvSpPr>
          <xdr:cNvPr id="188" name="S_DEU2"/>
          <xdr:cNvSpPr>
            <a:spLocks noChangeAspect="1"/>
          </xdr:cNvSpPr>
        </xdr:nvSpPr>
        <xdr:spPr bwMode="auto">
          <a:xfrm>
            <a:off x="283" y="415"/>
            <a:ext cx="0" cy="3"/>
          </a:xfrm>
          <a:custGeom>
            <a:avLst/>
            <a:gdLst>
              <a:gd name="T0" fmla="*/ 0 w 1"/>
              <a:gd name="T1" fmla="*/ 0 h 13"/>
              <a:gd name="T2" fmla="*/ 0 w 1"/>
              <a:gd name="T3" fmla="*/ 2 h 13"/>
              <a:gd name="T4" fmla="*/ 0 w 1"/>
              <a:gd name="T5" fmla="*/ 3 h 13"/>
              <a:gd name="T6" fmla="*/ 0 w 1"/>
              <a:gd name="T7" fmla="*/ 3 h 13"/>
              <a:gd name="T8" fmla="*/ 0 w 1"/>
              <a:gd name="T9" fmla="*/ 0 h 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13"/>
              <a:gd name="T17" fmla="*/ 0 w 1"/>
              <a:gd name="T18" fmla="*/ 13 h 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13">
                <a:moveTo>
                  <a:pt x="0" y="0"/>
                </a:moveTo>
                <a:lnTo>
                  <a:pt x="0" y="8"/>
                </a:lnTo>
                <a:lnTo>
                  <a:pt x="0" y="12"/>
                </a:lnTo>
                <a:lnTo>
                  <a:pt x="0" y="11"/>
                </a:lnTo>
                <a:lnTo>
                  <a:pt x="0" y="0"/>
                </a:lnTo>
              </a:path>
            </a:pathLst>
          </a:custGeom>
          <a:solidFill>
            <a:srgbClr val="0000FA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89" name="S_DEU1"/>
          <xdr:cNvSpPr>
            <a:spLocks noChangeAspect="1"/>
          </xdr:cNvSpPr>
        </xdr:nvSpPr>
        <xdr:spPr bwMode="auto">
          <a:xfrm>
            <a:off x="229" y="414"/>
            <a:ext cx="77" cy="104"/>
          </a:xfrm>
          <a:custGeom>
            <a:avLst/>
            <a:gdLst>
              <a:gd name="T0" fmla="*/ 5 w 461"/>
              <a:gd name="T1" fmla="*/ 65 h 635"/>
              <a:gd name="T2" fmla="*/ 3 w 461"/>
              <a:gd name="T3" fmla="*/ 57 h 635"/>
              <a:gd name="T4" fmla="*/ 3 w 461"/>
              <a:gd name="T5" fmla="*/ 51 h 635"/>
              <a:gd name="T6" fmla="*/ 0 w 461"/>
              <a:gd name="T7" fmla="*/ 44 h 635"/>
              <a:gd name="T8" fmla="*/ 9 w 461"/>
              <a:gd name="T9" fmla="*/ 41 h 635"/>
              <a:gd name="T10" fmla="*/ 10 w 461"/>
              <a:gd name="T11" fmla="*/ 32 h 635"/>
              <a:gd name="T12" fmla="*/ 10 w 461"/>
              <a:gd name="T13" fmla="*/ 25 h 635"/>
              <a:gd name="T14" fmla="*/ 11 w 461"/>
              <a:gd name="T15" fmla="*/ 20 h 635"/>
              <a:gd name="T16" fmla="*/ 13 w 461"/>
              <a:gd name="T17" fmla="*/ 18 h 635"/>
              <a:gd name="T18" fmla="*/ 20 w 461"/>
              <a:gd name="T19" fmla="*/ 19 h 635"/>
              <a:gd name="T20" fmla="*/ 22 w 461"/>
              <a:gd name="T21" fmla="*/ 21 h 635"/>
              <a:gd name="T22" fmla="*/ 24 w 461"/>
              <a:gd name="T23" fmla="*/ 19 h 635"/>
              <a:gd name="T24" fmla="*/ 29 w 461"/>
              <a:gd name="T25" fmla="*/ 16 h 635"/>
              <a:gd name="T26" fmla="*/ 28 w 461"/>
              <a:gd name="T27" fmla="*/ 14 h 635"/>
              <a:gd name="T28" fmla="*/ 25 w 461"/>
              <a:gd name="T29" fmla="*/ 8 h 635"/>
              <a:gd name="T30" fmla="*/ 26 w 461"/>
              <a:gd name="T31" fmla="*/ 2 h 635"/>
              <a:gd name="T32" fmla="*/ 37 w 461"/>
              <a:gd name="T33" fmla="*/ 5 h 635"/>
              <a:gd name="T34" fmla="*/ 40 w 461"/>
              <a:gd name="T35" fmla="*/ 10 h 635"/>
              <a:gd name="T36" fmla="*/ 43 w 461"/>
              <a:gd name="T37" fmla="*/ 5 h 635"/>
              <a:gd name="T38" fmla="*/ 45 w 461"/>
              <a:gd name="T39" fmla="*/ 8 h 635"/>
              <a:gd name="T40" fmla="*/ 42 w 461"/>
              <a:gd name="T41" fmla="*/ 11 h 635"/>
              <a:gd name="T42" fmla="*/ 40 w 461"/>
              <a:gd name="T43" fmla="*/ 15 h 635"/>
              <a:gd name="T44" fmla="*/ 47 w 461"/>
              <a:gd name="T45" fmla="*/ 16 h 635"/>
              <a:gd name="T46" fmla="*/ 52 w 461"/>
              <a:gd name="T47" fmla="*/ 13 h 635"/>
              <a:gd name="T48" fmla="*/ 58 w 461"/>
              <a:gd name="T49" fmla="*/ 8 h 635"/>
              <a:gd name="T50" fmla="*/ 60 w 461"/>
              <a:gd name="T51" fmla="*/ 10 h 635"/>
              <a:gd name="T52" fmla="*/ 66 w 461"/>
              <a:gd name="T53" fmla="*/ 14 h 635"/>
              <a:gd name="T54" fmla="*/ 68 w 461"/>
              <a:gd name="T55" fmla="*/ 20 h 635"/>
              <a:gd name="T56" fmla="*/ 73 w 461"/>
              <a:gd name="T57" fmla="*/ 35 h 635"/>
              <a:gd name="T58" fmla="*/ 73 w 461"/>
              <a:gd name="T59" fmla="*/ 49 h 635"/>
              <a:gd name="T60" fmla="*/ 77 w 461"/>
              <a:gd name="T61" fmla="*/ 58 h 635"/>
              <a:gd name="T62" fmla="*/ 70 w 461"/>
              <a:gd name="T63" fmla="*/ 63 h 635"/>
              <a:gd name="T64" fmla="*/ 58 w 461"/>
              <a:gd name="T65" fmla="*/ 70 h 635"/>
              <a:gd name="T66" fmla="*/ 52 w 461"/>
              <a:gd name="T67" fmla="*/ 69 h 635"/>
              <a:gd name="T68" fmla="*/ 58 w 461"/>
              <a:gd name="T69" fmla="*/ 80 h 635"/>
              <a:gd name="T70" fmla="*/ 69 w 461"/>
              <a:gd name="T71" fmla="*/ 86 h 635"/>
              <a:gd name="T72" fmla="*/ 65 w 461"/>
              <a:gd name="T73" fmla="*/ 91 h 635"/>
              <a:gd name="T74" fmla="*/ 59 w 461"/>
              <a:gd name="T75" fmla="*/ 96 h 635"/>
              <a:gd name="T76" fmla="*/ 61 w 461"/>
              <a:gd name="T77" fmla="*/ 104 h 635"/>
              <a:gd name="T78" fmla="*/ 47 w 461"/>
              <a:gd name="T79" fmla="*/ 104 h 635"/>
              <a:gd name="T80" fmla="*/ 28 w 461"/>
              <a:gd name="T81" fmla="*/ 101 h 635"/>
              <a:gd name="T82" fmla="*/ 18 w 461"/>
              <a:gd name="T83" fmla="*/ 103 h 635"/>
              <a:gd name="T84" fmla="*/ 17 w 461"/>
              <a:gd name="T85" fmla="*/ 94 h 635"/>
              <a:gd name="T86" fmla="*/ 17 w 461"/>
              <a:gd name="T87" fmla="*/ 81 h 635"/>
              <a:gd name="T88" fmla="*/ 8 w 461"/>
              <a:gd name="T89" fmla="*/ 81 h 635"/>
              <a:gd name="T90" fmla="*/ 7 w 461"/>
              <a:gd name="T91" fmla="*/ 74 h 635"/>
              <a:gd name="T92" fmla="*/ 3 w 461"/>
              <a:gd name="T93" fmla="*/ 69 h 635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w 461"/>
              <a:gd name="T142" fmla="*/ 0 h 635"/>
              <a:gd name="T143" fmla="*/ 461 w 461"/>
              <a:gd name="T144" fmla="*/ 635 h 635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T141" t="T142" r="T143" b="T144"/>
            <a:pathLst>
              <a:path w="461" h="635">
                <a:moveTo>
                  <a:pt x="18" y="420"/>
                </a:moveTo>
                <a:lnTo>
                  <a:pt x="31" y="395"/>
                </a:lnTo>
                <a:lnTo>
                  <a:pt x="31" y="388"/>
                </a:lnTo>
                <a:lnTo>
                  <a:pt x="18" y="350"/>
                </a:lnTo>
                <a:lnTo>
                  <a:pt x="11" y="336"/>
                </a:lnTo>
                <a:lnTo>
                  <a:pt x="18" y="314"/>
                </a:lnTo>
                <a:lnTo>
                  <a:pt x="14" y="285"/>
                </a:lnTo>
                <a:lnTo>
                  <a:pt x="0" y="266"/>
                </a:lnTo>
                <a:lnTo>
                  <a:pt x="40" y="263"/>
                </a:lnTo>
                <a:lnTo>
                  <a:pt x="54" y="252"/>
                </a:lnTo>
                <a:lnTo>
                  <a:pt x="50" y="201"/>
                </a:lnTo>
                <a:lnTo>
                  <a:pt x="58" y="193"/>
                </a:lnTo>
                <a:lnTo>
                  <a:pt x="68" y="161"/>
                </a:lnTo>
                <a:lnTo>
                  <a:pt x="58" y="153"/>
                </a:lnTo>
                <a:lnTo>
                  <a:pt x="58" y="135"/>
                </a:lnTo>
                <a:lnTo>
                  <a:pt x="68" y="124"/>
                </a:lnTo>
                <a:lnTo>
                  <a:pt x="79" y="124"/>
                </a:lnTo>
                <a:lnTo>
                  <a:pt x="76" y="109"/>
                </a:lnTo>
                <a:lnTo>
                  <a:pt x="97" y="109"/>
                </a:lnTo>
                <a:lnTo>
                  <a:pt x="122" y="117"/>
                </a:lnTo>
                <a:lnTo>
                  <a:pt x="122" y="128"/>
                </a:lnTo>
                <a:lnTo>
                  <a:pt x="133" y="128"/>
                </a:lnTo>
                <a:lnTo>
                  <a:pt x="133" y="109"/>
                </a:lnTo>
                <a:lnTo>
                  <a:pt x="144" y="117"/>
                </a:lnTo>
                <a:lnTo>
                  <a:pt x="158" y="91"/>
                </a:lnTo>
                <a:lnTo>
                  <a:pt x="173" y="99"/>
                </a:lnTo>
                <a:lnTo>
                  <a:pt x="187" y="95"/>
                </a:lnTo>
                <a:lnTo>
                  <a:pt x="166" y="84"/>
                </a:lnTo>
                <a:lnTo>
                  <a:pt x="166" y="55"/>
                </a:lnTo>
                <a:lnTo>
                  <a:pt x="148" y="51"/>
                </a:lnTo>
                <a:lnTo>
                  <a:pt x="166" y="40"/>
                </a:lnTo>
                <a:lnTo>
                  <a:pt x="158" y="11"/>
                </a:lnTo>
                <a:lnTo>
                  <a:pt x="212" y="0"/>
                </a:lnTo>
                <a:lnTo>
                  <a:pt x="220" y="29"/>
                </a:lnTo>
                <a:lnTo>
                  <a:pt x="212" y="51"/>
                </a:lnTo>
                <a:lnTo>
                  <a:pt x="238" y="62"/>
                </a:lnTo>
                <a:lnTo>
                  <a:pt x="249" y="51"/>
                </a:lnTo>
                <a:lnTo>
                  <a:pt x="256" y="29"/>
                </a:lnTo>
                <a:lnTo>
                  <a:pt x="263" y="33"/>
                </a:lnTo>
                <a:lnTo>
                  <a:pt x="267" y="51"/>
                </a:lnTo>
                <a:lnTo>
                  <a:pt x="256" y="62"/>
                </a:lnTo>
                <a:lnTo>
                  <a:pt x="249" y="69"/>
                </a:lnTo>
                <a:lnTo>
                  <a:pt x="234" y="77"/>
                </a:lnTo>
                <a:lnTo>
                  <a:pt x="238" y="91"/>
                </a:lnTo>
                <a:lnTo>
                  <a:pt x="259" y="88"/>
                </a:lnTo>
                <a:lnTo>
                  <a:pt x="281" y="99"/>
                </a:lnTo>
                <a:lnTo>
                  <a:pt x="281" y="73"/>
                </a:lnTo>
                <a:lnTo>
                  <a:pt x="313" y="77"/>
                </a:lnTo>
                <a:lnTo>
                  <a:pt x="324" y="51"/>
                </a:lnTo>
                <a:lnTo>
                  <a:pt x="346" y="51"/>
                </a:lnTo>
                <a:lnTo>
                  <a:pt x="342" y="62"/>
                </a:lnTo>
                <a:lnTo>
                  <a:pt x="357" y="62"/>
                </a:lnTo>
                <a:lnTo>
                  <a:pt x="396" y="73"/>
                </a:lnTo>
                <a:lnTo>
                  <a:pt x="396" y="88"/>
                </a:lnTo>
                <a:lnTo>
                  <a:pt x="411" y="99"/>
                </a:lnTo>
                <a:lnTo>
                  <a:pt x="407" y="120"/>
                </a:lnTo>
                <a:lnTo>
                  <a:pt x="414" y="182"/>
                </a:lnTo>
                <a:lnTo>
                  <a:pt x="439" y="215"/>
                </a:lnTo>
                <a:lnTo>
                  <a:pt x="443" y="252"/>
                </a:lnTo>
                <a:lnTo>
                  <a:pt x="439" y="299"/>
                </a:lnTo>
                <a:lnTo>
                  <a:pt x="461" y="325"/>
                </a:lnTo>
                <a:lnTo>
                  <a:pt x="461" y="354"/>
                </a:lnTo>
                <a:lnTo>
                  <a:pt x="439" y="354"/>
                </a:lnTo>
                <a:lnTo>
                  <a:pt x="421" y="383"/>
                </a:lnTo>
                <a:lnTo>
                  <a:pt x="385" y="387"/>
                </a:lnTo>
                <a:lnTo>
                  <a:pt x="346" y="427"/>
                </a:lnTo>
                <a:lnTo>
                  <a:pt x="324" y="416"/>
                </a:lnTo>
                <a:lnTo>
                  <a:pt x="310" y="420"/>
                </a:lnTo>
                <a:lnTo>
                  <a:pt x="331" y="449"/>
                </a:lnTo>
                <a:lnTo>
                  <a:pt x="346" y="489"/>
                </a:lnTo>
                <a:lnTo>
                  <a:pt x="375" y="493"/>
                </a:lnTo>
                <a:lnTo>
                  <a:pt x="414" y="526"/>
                </a:lnTo>
                <a:lnTo>
                  <a:pt x="418" y="540"/>
                </a:lnTo>
                <a:lnTo>
                  <a:pt x="389" y="555"/>
                </a:lnTo>
                <a:lnTo>
                  <a:pt x="357" y="562"/>
                </a:lnTo>
                <a:lnTo>
                  <a:pt x="353" y="584"/>
                </a:lnTo>
                <a:lnTo>
                  <a:pt x="378" y="602"/>
                </a:lnTo>
                <a:lnTo>
                  <a:pt x="367" y="635"/>
                </a:lnTo>
                <a:lnTo>
                  <a:pt x="346" y="613"/>
                </a:lnTo>
                <a:lnTo>
                  <a:pt x="281" y="635"/>
                </a:lnTo>
                <a:lnTo>
                  <a:pt x="203" y="628"/>
                </a:lnTo>
                <a:lnTo>
                  <a:pt x="167" y="616"/>
                </a:lnTo>
                <a:lnTo>
                  <a:pt x="142" y="620"/>
                </a:lnTo>
                <a:lnTo>
                  <a:pt x="108" y="628"/>
                </a:lnTo>
                <a:lnTo>
                  <a:pt x="97" y="613"/>
                </a:lnTo>
                <a:lnTo>
                  <a:pt x="101" y="573"/>
                </a:lnTo>
                <a:lnTo>
                  <a:pt x="115" y="522"/>
                </a:lnTo>
                <a:lnTo>
                  <a:pt x="104" y="493"/>
                </a:lnTo>
                <a:lnTo>
                  <a:pt x="83" y="494"/>
                </a:lnTo>
                <a:lnTo>
                  <a:pt x="47" y="496"/>
                </a:lnTo>
                <a:lnTo>
                  <a:pt x="36" y="474"/>
                </a:lnTo>
                <a:lnTo>
                  <a:pt x="40" y="449"/>
                </a:lnTo>
                <a:lnTo>
                  <a:pt x="25" y="442"/>
                </a:lnTo>
                <a:lnTo>
                  <a:pt x="18" y="420"/>
                </a:lnTo>
              </a:path>
            </a:pathLst>
          </a:custGeom>
          <a:solidFill>
            <a:srgbClr val="0000FA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150791</xdr:colOff>
      <xdr:row>29</xdr:row>
      <xdr:rowOff>47625</xdr:rowOff>
    </xdr:from>
    <xdr:to>
      <xdr:col>11</xdr:col>
      <xdr:colOff>248822</xdr:colOff>
      <xdr:row>29</xdr:row>
      <xdr:rowOff>142875</xdr:rowOff>
    </xdr:to>
    <xdr:sp macro="" textlink="">
      <xdr:nvSpPr>
        <xdr:cNvPr id="190" name="S_LUX"/>
        <xdr:cNvSpPr>
          <a:spLocks noChangeAspect="1"/>
        </xdr:cNvSpPr>
      </xdr:nvSpPr>
      <xdr:spPr bwMode="auto">
        <a:xfrm>
          <a:off x="5761016" y="4257675"/>
          <a:ext cx="98031" cy="95250"/>
        </a:xfrm>
        <a:custGeom>
          <a:avLst/>
          <a:gdLst>
            <a:gd name="T0" fmla="*/ 0 w 43"/>
            <a:gd name="T1" fmla="*/ 95250 h 57"/>
            <a:gd name="T2" fmla="*/ 3544 w 43"/>
            <a:gd name="T3" fmla="*/ 50132 h 57"/>
            <a:gd name="T4" fmla="*/ 10633 w 43"/>
            <a:gd name="T5" fmla="*/ 13368 h 57"/>
            <a:gd name="T6" fmla="*/ 42530 w 43"/>
            <a:gd name="T7" fmla="*/ 0 h 57"/>
            <a:gd name="T8" fmla="*/ 47847 w 43"/>
            <a:gd name="T9" fmla="*/ 31750 h 57"/>
            <a:gd name="T10" fmla="*/ 76200 w 43"/>
            <a:gd name="T11" fmla="*/ 46789 h 57"/>
            <a:gd name="T12" fmla="*/ 76200 w 43"/>
            <a:gd name="T13" fmla="*/ 86895 h 57"/>
            <a:gd name="T14" fmla="*/ 37214 w 43"/>
            <a:gd name="T15" fmla="*/ 90237 h 57"/>
            <a:gd name="T16" fmla="*/ 10633 w 43"/>
            <a:gd name="T17" fmla="*/ 91908 h 57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43"/>
            <a:gd name="T28" fmla="*/ 0 h 57"/>
            <a:gd name="T29" fmla="*/ 43 w 43"/>
            <a:gd name="T30" fmla="*/ 57 h 57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43" h="57">
              <a:moveTo>
                <a:pt x="0" y="57"/>
              </a:moveTo>
              <a:lnTo>
                <a:pt x="2" y="30"/>
              </a:lnTo>
              <a:lnTo>
                <a:pt x="6" y="8"/>
              </a:lnTo>
              <a:lnTo>
                <a:pt x="24" y="0"/>
              </a:lnTo>
              <a:lnTo>
                <a:pt x="27" y="19"/>
              </a:lnTo>
              <a:lnTo>
                <a:pt x="43" y="28"/>
              </a:lnTo>
              <a:lnTo>
                <a:pt x="43" y="52"/>
              </a:lnTo>
              <a:lnTo>
                <a:pt x="21" y="54"/>
              </a:lnTo>
              <a:lnTo>
                <a:pt x="6" y="55"/>
              </a:lnTo>
            </a:path>
          </a:pathLst>
        </a:custGeom>
        <a:solidFill>
          <a:srgbClr val="32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10</xdr:col>
      <xdr:colOff>569891</xdr:colOff>
      <xdr:row>26</xdr:row>
      <xdr:rowOff>114300</xdr:rowOff>
    </xdr:from>
    <xdr:to>
      <xdr:col>11</xdr:col>
      <xdr:colOff>347503</xdr:colOff>
      <xdr:row>28</xdr:row>
      <xdr:rowOff>114300</xdr:rowOff>
    </xdr:to>
    <xdr:sp macro="" textlink="">
      <xdr:nvSpPr>
        <xdr:cNvPr id="191" name="S_NLD"/>
        <xdr:cNvSpPr>
          <a:spLocks noChangeAspect="1"/>
        </xdr:cNvSpPr>
      </xdr:nvSpPr>
      <xdr:spPr bwMode="auto">
        <a:xfrm>
          <a:off x="5560991" y="3838575"/>
          <a:ext cx="396737" cy="323850"/>
        </a:xfrm>
        <a:custGeom>
          <a:avLst/>
          <a:gdLst>
            <a:gd name="T0" fmla="*/ 249206 w 202"/>
            <a:gd name="T1" fmla="*/ 319179 h 208"/>
            <a:gd name="T2" fmla="*/ 217849 w 202"/>
            <a:gd name="T3" fmla="*/ 323850 h 208"/>
            <a:gd name="T4" fmla="*/ 219499 w 202"/>
            <a:gd name="T5" fmla="*/ 281812 h 208"/>
            <a:gd name="T6" fmla="*/ 202996 w 202"/>
            <a:gd name="T7" fmla="*/ 277141 h 208"/>
            <a:gd name="T8" fmla="*/ 174939 w 202"/>
            <a:gd name="T9" fmla="*/ 270913 h 208"/>
            <a:gd name="T10" fmla="*/ 112225 w 202"/>
            <a:gd name="T11" fmla="*/ 241331 h 208"/>
            <a:gd name="T12" fmla="*/ 90770 w 202"/>
            <a:gd name="T13" fmla="*/ 270913 h 208"/>
            <a:gd name="T14" fmla="*/ 67665 w 202"/>
            <a:gd name="T15" fmla="*/ 277141 h 208"/>
            <a:gd name="T16" fmla="*/ 23105 w 202"/>
            <a:gd name="T17" fmla="*/ 270913 h 208"/>
            <a:gd name="T18" fmla="*/ 0 w 202"/>
            <a:gd name="T19" fmla="*/ 250672 h 208"/>
            <a:gd name="T20" fmla="*/ 23105 w 202"/>
            <a:gd name="T21" fmla="*/ 246001 h 208"/>
            <a:gd name="T22" fmla="*/ 39609 w 202"/>
            <a:gd name="T23" fmla="*/ 261571 h 208"/>
            <a:gd name="T24" fmla="*/ 44560 w 202"/>
            <a:gd name="T25" fmla="*/ 241331 h 208"/>
            <a:gd name="T26" fmla="*/ 11553 w 202"/>
            <a:gd name="T27" fmla="*/ 235103 h 208"/>
            <a:gd name="T28" fmla="*/ 34658 w 202"/>
            <a:gd name="T29" fmla="*/ 210191 h 208"/>
            <a:gd name="T30" fmla="*/ 84169 w 202"/>
            <a:gd name="T31" fmla="*/ 235103 h 208"/>
            <a:gd name="T32" fmla="*/ 79218 w 202"/>
            <a:gd name="T33" fmla="*/ 199292 h 208"/>
            <a:gd name="T34" fmla="*/ 62714 w 202"/>
            <a:gd name="T35" fmla="*/ 214862 h 208"/>
            <a:gd name="T36" fmla="*/ 44560 w 202"/>
            <a:gd name="T37" fmla="*/ 205520 h 208"/>
            <a:gd name="T38" fmla="*/ 84169 w 202"/>
            <a:gd name="T39" fmla="*/ 174381 h 208"/>
            <a:gd name="T40" fmla="*/ 112225 w 202"/>
            <a:gd name="T41" fmla="*/ 133900 h 208"/>
            <a:gd name="T42" fmla="*/ 151834 w 202"/>
            <a:gd name="T43" fmla="*/ 46709 h 208"/>
            <a:gd name="T44" fmla="*/ 163387 w 202"/>
            <a:gd name="T45" fmla="*/ 35810 h 208"/>
            <a:gd name="T46" fmla="*/ 191443 w 202"/>
            <a:gd name="T47" fmla="*/ 46709 h 208"/>
            <a:gd name="T48" fmla="*/ 221150 w 202"/>
            <a:gd name="T49" fmla="*/ 31139 h 208"/>
            <a:gd name="T50" fmla="*/ 231052 w 202"/>
            <a:gd name="T51" fmla="*/ 0 h 208"/>
            <a:gd name="T52" fmla="*/ 316871 w 202"/>
            <a:gd name="T53" fmla="*/ 0 h 208"/>
            <a:gd name="T54" fmla="*/ 316871 w 202"/>
            <a:gd name="T55" fmla="*/ 10899 h 208"/>
            <a:gd name="T56" fmla="*/ 316871 w 202"/>
            <a:gd name="T57" fmla="*/ 35810 h 208"/>
            <a:gd name="T58" fmla="*/ 333375 w 202"/>
            <a:gd name="T59" fmla="*/ 46709 h 208"/>
            <a:gd name="T60" fmla="*/ 316871 w 202"/>
            <a:gd name="T61" fmla="*/ 91861 h 208"/>
            <a:gd name="T62" fmla="*/ 305319 w 202"/>
            <a:gd name="T63" fmla="*/ 102760 h 208"/>
            <a:gd name="T64" fmla="*/ 310270 w 202"/>
            <a:gd name="T65" fmla="*/ 174381 h 208"/>
            <a:gd name="T66" fmla="*/ 288815 w 202"/>
            <a:gd name="T67" fmla="*/ 189950 h 208"/>
            <a:gd name="T68" fmla="*/ 226101 w 202"/>
            <a:gd name="T69" fmla="*/ 194621 h 208"/>
            <a:gd name="T70" fmla="*/ 249206 w 202"/>
            <a:gd name="T71" fmla="*/ 219533 h 208"/>
            <a:gd name="T72" fmla="*/ 254157 w 202"/>
            <a:gd name="T73" fmla="*/ 261571 h 208"/>
            <a:gd name="T74" fmla="*/ 242605 w 202"/>
            <a:gd name="T75" fmla="*/ 292711 h 208"/>
            <a:gd name="T76" fmla="*/ 252507 w 202"/>
            <a:gd name="T77" fmla="*/ 312951 h 208"/>
            <a:gd name="T78" fmla="*/ 254157 w 202"/>
            <a:gd name="T79" fmla="*/ 312951 h 208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202"/>
            <a:gd name="T121" fmla="*/ 0 h 208"/>
            <a:gd name="T122" fmla="*/ 202 w 202"/>
            <a:gd name="T123" fmla="*/ 208 h 208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202" h="208">
              <a:moveTo>
                <a:pt x="151" y="205"/>
              </a:moveTo>
              <a:lnTo>
                <a:pt x="132" y="208"/>
              </a:lnTo>
              <a:lnTo>
                <a:pt x="133" y="181"/>
              </a:lnTo>
              <a:lnTo>
                <a:pt x="123" y="178"/>
              </a:lnTo>
              <a:lnTo>
                <a:pt x="106" y="174"/>
              </a:lnTo>
              <a:lnTo>
                <a:pt x="68" y="155"/>
              </a:lnTo>
              <a:lnTo>
                <a:pt x="55" y="174"/>
              </a:lnTo>
              <a:lnTo>
                <a:pt x="41" y="178"/>
              </a:lnTo>
              <a:lnTo>
                <a:pt x="14" y="174"/>
              </a:lnTo>
              <a:lnTo>
                <a:pt x="0" y="161"/>
              </a:lnTo>
              <a:lnTo>
                <a:pt x="14" y="158"/>
              </a:lnTo>
              <a:lnTo>
                <a:pt x="24" y="168"/>
              </a:lnTo>
              <a:lnTo>
                <a:pt x="27" y="155"/>
              </a:lnTo>
              <a:lnTo>
                <a:pt x="7" y="151"/>
              </a:lnTo>
              <a:lnTo>
                <a:pt x="21" y="135"/>
              </a:lnTo>
              <a:lnTo>
                <a:pt x="51" y="151"/>
              </a:lnTo>
              <a:lnTo>
                <a:pt x="48" y="128"/>
              </a:lnTo>
              <a:lnTo>
                <a:pt x="38" y="138"/>
              </a:lnTo>
              <a:lnTo>
                <a:pt x="27" y="132"/>
              </a:lnTo>
              <a:lnTo>
                <a:pt x="51" y="112"/>
              </a:lnTo>
              <a:lnTo>
                <a:pt x="68" y="86"/>
              </a:lnTo>
              <a:lnTo>
                <a:pt x="92" y="30"/>
              </a:lnTo>
              <a:lnTo>
                <a:pt x="99" y="23"/>
              </a:lnTo>
              <a:lnTo>
                <a:pt x="116" y="30"/>
              </a:lnTo>
              <a:lnTo>
                <a:pt x="134" y="20"/>
              </a:lnTo>
              <a:lnTo>
                <a:pt x="140" y="0"/>
              </a:lnTo>
              <a:lnTo>
                <a:pt x="192" y="0"/>
              </a:lnTo>
              <a:lnTo>
                <a:pt x="192" y="7"/>
              </a:lnTo>
              <a:lnTo>
                <a:pt x="192" y="23"/>
              </a:lnTo>
              <a:lnTo>
                <a:pt x="202" y="30"/>
              </a:lnTo>
              <a:lnTo>
                <a:pt x="192" y="59"/>
              </a:lnTo>
              <a:lnTo>
                <a:pt x="185" y="66"/>
              </a:lnTo>
              <a:lnTo>
                <a:pt x="188" y="112"/>
              </a:lnTo>
              <a:lnTo>
                <a:pt x="175" y="122"/>
              </a:lnTo>
              <a:lnTo>
                <a:pt x="137" y="125"/>
              </a:lnTo>
              <a:lnTo>
                <a:pt x="151" y="141"/>
              </a:lnTo>
              <a:lnTo>
                <a:pt x="154" y="168"/>
              </a:lnTo>
              <a:lnTo>
                <a:pt x="147" y="188"/>
              </a:lnTo>
              <a:lnTo>
                <a:pt x="153" y="201"/>
              </a:lnTo>
              <a:lnTo>
                <a:pt x="154" y="201"/>
              </a:lnTo>
            </a:path>
          </a:pathLst>
        </a:custGeom>
        <a:solidFill>
          <a:srgbClr val="00FF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10</xdr:col>
      <xdr:colOff>493691</xdr:colOff>
      <xdr:row>28</xdr:row>
      <xdr:rowOff>28575</xdr:rowOff>
    </xdr:from>
    <xdr:to>
      <xdr:col>11</xdr:col>
      <xdr:colOff>293429</xdr:colOff>
      <xdr:row>29</xdr:row>
      <xdr:rowOff>133350</xdr:rowOff>
    </xdr:to>
    <xdr:sp macro="" textlink="">
      <xdr:nvSpPr>
        <xdr:cNvPr id="192" name="S_BEL"/>
        <xdr:cNvSpPr>
          <a:spLocks noChangeAspect="1"/>
        </xdr:cNvSpPr>
      </xdr:nvSpPr>
      <xdr:spPr bwMode="auto">
        <a:xfrm>
          <a:off x="5484791" y="4076700"/>
          <a:ext cx="418863" cy="266700"/>
        </a:xfrm>
        <a:custGeom>
          <a:avLst/>
          <a:gdLst>
            <a:gd name="T0" fmla="*/ 0 w 216"/>
            <a:gd name="T1" fmla="*/ 44450 h 168"/>
            <a:gd name="T2" fmla="*/ 48948 w 216"/>
            <a:gd name="T3" fmla="*/ 22225 h 168"/>
            <a:gd name="T4" fmla="*/ 65264 w 216"/>
            <a:gd name="T5" fmla="*/ 15875 h 168"/>
            <a:gd name="T6" fmla="*/ 88106 w 216"/>
            <a:gd name="T7" fmla="*/ 38100 h 168"/>
            <a:gd name="T8" fmla="*/ 132159 w 216"/>
            <a:gd name="T9" fmla="*/ 42862 h 168"/>
            <a:gd name="T10" fmla="*/ 153370 w 216"/>
            <a:gd name="T11" fmla="*/ 38100 h 168"/>
            <a:gd name="T12" fmla="*/ 187634 w 216"/>
            <a:gd name="T13" fmla="*/ 0 h 168"/>
            <a:gd name="T14" fmla="*/ 231687 w 216"/>
            <a:gd name="T15" fmla="*/ 22225 h 168"/>
            <a:gd name="T16" fmla="*/ 264319 w 216"/>
            <a:gd name="T17" fmla="*/ 38100 h 168"/>
            <a:gd name="T18" fmla="*/ 296951 w 216"/>
            <a:gd name="T19" fmla="*/ 42862 h 168"/>
            <a:gd name="T20" fmla="*/ 292056 w 216"/>
            <a:gd name="T21" fmla="*/ 87312 h 168"/>
            <a:gd name="T22" fmla="*/ 323056 w 216"/>
            <a:gd name="T23" fmla="*/ 85725 h 168"/>
            <a:gd name="T24" fmla="*/ 352425 w 216"/>
            <a:gd name="T25" fmla="*/ 142875 h 168"/>
            <a:gd name="T26" fmla="*/ 323056 w 216"/>
            <a:gd name="T27" fmla="*/ 185737 h 168"/>
            <a:gd name="T28" fmla="*/ 295319 w 216"/>
            <a:gd name="T29" fmla="*/ 200025 h 168"/>
            <a:gd name="T30" fmla="*/ 287161 w 216"/>
            <a:gd name="T31" fmla="*/ 228600 h 168"/>
            <a:gd name="T32" fmla="*/ 292056 w 216"/>
            <a:gd name="T33" fmla="*/ 266700 h 168"/>
            <a:gd name="T34" fmla="*/ 275740 w 216"/>
            <a:gd name="T35" fmla="*/ 261938 h 168"/>
            <a:gd name="T36" fmla="*/ 243108 w 216"/>
            <a:gd name="T37" fmla="*/ 228600 h 168"/>
            <a:gd name="T38" fmla="*/ 208844 w 216"/>
            <a:gd name="T39" fmla="*/ 217488 h 168"/>
            <a:gd name="T40" fmla="*/ 217002 w 216"/>
            <a:gd name="T41" fmla="*/ 173037 h 168"/>
            <a:gd name="T42" fmla="*/ 182739 w 216"/>
            <a:gd name="T43" fmla="*/ 195262 h 168"/>
            <a:gd name="T44" fmla="*/ 137054 w 216"/>
            <a:gd name="T45" fmla="*/ 195262 h 168"/>
            <a:gd name="T46" fmla="*/ 148475 w 216"/>
            <a:gd name="T47" fmla="*/ 147637 h 168"/>
            <a:gd name="T48" fmla="*/ 109317 w 216"/>
            <a:gd name="T49" fmla="*/ 142875 h 168"/>
            <a:gd name="T50" fmla="*/ 84843 w 216"/>
            <a:gd name="T51" fmla="*/ 111125 h 168"/>
            <a:gd name="T52" fmla="*/ 53843 w 216"/>
            <a:gd name="T53" fmla="*/ 111125 h 168"/>
            <a:gd name="T54" fmla="*/ 16316 w 216"/>
            <a:gd name="T55" fmla="*/ 49212 h 1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216"/>
            <a:gd name="T85" fmla="*/ 0 h 168"/>
            <a:gd name="T86" fmla="*/ 216 w 216"/>
            <a:gd name="T87" fmla="*/ 168 h 168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216" h="168">
              <a:moveTo>
                <a:pt x="0" y="28"/>
              </a:moveTo>
              <a:lnTo>
                <a:pt x="30" y="14"/>
              </a:lnTo>
              <a:lnTo>
                <a:pt x="40" y="10"/>
              </a:lnTo>
              <a:lnTo>
                <a:pt x="54" y="24"/>
              </a:lnTo>
              <a:lnTo>
                <a:pt x="81" y="27"/>
              </a:lnTo>
              <a:lnTo>
                <a:pt x="94" y="24"/>
              </a:lnTo>
              <a:lnTo>
                <a:pt x="115" y="0"/>
              </a:lnTo>
              <a:lnTo>
                <a:pt x="142" y="14"/>
              </a:lnTo>
              <a:lnTo>
                <a:pt x="162" y="24"/>
              </a:lnTo>
              <a:lnTo>
                <a:pt x="182" y="27"/>
              </a:lnTo>
              <a:lnTo>
                <a:pt x="179" y="55"/>
              </a:lnTo>
              <a:lnTo>
                <a:pt x="198" y="54"/>
              </a:lnTo>
              <a:lnTo>
                <a:pt x="216" y="90"/>
              </a:lnTo>
              <a:lnTo>
                <a:pt x="198" y="117"/>
              </a:lnTo>
              <a:lnTo>
                <a:pt x="181" y="126"/>
              </a:lnTo>
              <a:lnTo>
                <a:pt x="176" y="144"/>
              </a:lnTo>
              <a:lnTo>
                <a:pt x="179" y="168"/>
              </a:lnTo>
              <a:lnTo>
                <a:pt x="169" y="165"/>
              </a:lnTo>
              <a:lnTo>
                <a:pt x="149" y="144"/>
              </a:lnTo>
              <a:lnTo>
                <a:pt x="128" y="137"/>
              </a:lnTo>
              <a:lnTo>
                <a:pt x="133" y="109"/>
              </a:lnTo>
              <a:lnTo>
                <a:pt x="112" y="123"/>
              </a:lnTo>
              <a:lnTo>
                <a:pt x="84" y="123"/>
              </a:lnTo>
              <a:lnTo>
                <a:pt x="91" y="93"/>
              </a:lnTo>
              <a:lnTo>
                <a:pt x="67" y="90"/>
              </a:lnTo>
              <a:lnTo>
                <a:pt x="52" y="70"/>
              </a:lnTo>
              <a:lnTo>
                <a:pt x="33" y="70"/>
              </a:lnTo>
              <a:lnTo>
                <a:pt x="10" y="31"/>
              </a:lnTo>
            </a:path>
          </a:pathLst>
        </a:custGeom>
        <a:solidFill>
          <a:srgbClr val="00FF00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11</xdr:col>
      <xdr:colOff>217465</xdr:colOff>
      <xdr:row>31</xdr:row>
      <xdr:rowOff>104775</xdr:rowOff>
    </xdr:from>
    <xdr:to>
      <xdr:col>13</xdr:col>
      <xdr:colOff>209064</xdr:colOff>
      <xdr:row>38</xdr:row>
      <xdr:rowOff>152400</xdr:rowOff>
    </xdr:to>
    <xdr:grpSp>
      <xdr:nvGrpSpPr>
        <xdr:cNvPr id="193" name="S_ITA"/>
        <xdr:cNvGrpSpPr>
          <a:grpSpLocks/>
        </xdr:cNvGrpSpPr>
      </xdr:nvGrpSpPr>
      <xdr:grpSpPr bwMode="auto">
        <a:xfrm>
          <a:off x="7427890" y="6248400"/>
          <a:ext cx="1210799" cy="1381125"/>
          <a:chOff x="234" y="522"/>
          <a:chExt cx="106" cy="123"/>
        </a:xfrm>
      </xdr:grpSpPr>
      <xdr:sp macro="" textlink="">
        <xdr:nvSpPr>
          <xdr:cNvPr id="194" name="S_ITA3"/>
          <xdr:cNvSpPr>
            <a:spLocks noChangeAspect="1"/>
          </xdr:cNvSpPr>
        </xdr:nvSpPr>
        <xdr:spPr bwMode="auto">
          <a:xfrm>
            <a:off x="234" y="522"/>
            <a:ext cx="106" cy="109"/>
          </a:xfrm>
          <a:custGeom>
            <a:avLst/>
            <a:gdLst>
              <a:gd name="T0" fmla="*/ 10 w 629"/>
              <a:gd name="T1" fmla="*/ 37 h 671"/>
              <a:gd name="T2" fmla="*/ 0 w 629"/>
              <a:gd name="T3" fmla="*/ 29 h 671"/>
              <a:gd name="T4" fmla="*/ 4 w 629"/>
              <a:gd name="T5" fmla="*/ 22 h 671"/>
              <a:gd name="T6" fmla="*/ 9 w 629"/>
              <a:gd name="T7" fmla="*/ 13 h 671"/>
              <a:gd name="T8" fmla="*/ 17 w 629"/>
              <a:gd name="T9" fmla="*/ 9 h 671"/>
              <a:gd name="T10" fmla="*/ 22 w 629"/>
              <a:gd name="T11" fmla="*/ 14 h 671"/>
              <a:gd name="T12" fmla="*/ 25 w 629"/>
              <a:gd name="T13" fmla="*/ 7 h 671"/>
              <a:gd name="T14" fmla="*/ 33 w 629"/>
              <a:gd name="T15" fmla="*/ 9 h 671"/>
              <a:gd name="T16" fmla="*/ 40 w 629"/>
              <a:gd name="T17" fmla="*/ 2 h 671"/>
              <a:gd name="T18" fmla="*/ 52 w 629"/>
              <a:gd name="T19" fmla="*/ 1 h 671"/>
              <a:gd name="T20" fmla="*/ 63 w 629"/>
              <a:gd name="T21" fmla="*/ 7 h 671"/>
              <a:gd name="T22" fmla="*/ 63 w 629"/>
              <a:gd name="T23" fmla="*/ 11 h 671"/>
              <a:gd name="T24" fmla="*/ 64 w 629"/>
              <a:gd name="T25" fmla="*/ 19 h 671"/>
              <a:gd name="T26" fmla="*/ 62 w 629"/>
              <a:gd name="T27" fmla="*/ 17 h 671"/>
              <a:gd name="T28" fmla="*/ 57 w 629"/>
              <a:gd name="T29" fmla="*/ 15 h 671"/>
              <a:gd name="T30" fmla="*/ 50 w 629"/>
              <a:gd name="T31" fmla="*/ 20 h 671"/>
              <a:gd name="T32" fmla="*/ 52 w 629"/>
              <a:gd name="T33" fmla="*/ 26 h 671"/>
              <a:gd name="T34" fmla="*/ 51 w 629"/>
              <a:gd name="T35" fmla="*/ 36 h 671"/>
              <a:gd name="T36" fmla="*/ 63 w 629"/>
              <a:gd name="T37" fmla="*/ 50 h 671"/>
              <a:gd name="T38" fmla="*/ 74 w 629"/>
              <a:gd name="T39" fmla="*/ 60 h 671"/>
              <a:gd name="T40" fmla="*/ 86 w 629"/>
              <a:gd name="T41" fmla="*/ 63 h 671"/>
              <a:gd name="T42" fmla="*/ 89 w 629"/>
              <a:gd name="T43" fmla="*/ 67 h 671"/>
              <a:gd name="T44" fmla="*/ 106 w 629"/>
              <a:gd name="T45" fmla="*/ 82 h 671"/>
              <a:gd name="T46" fmla="*/ 102 w 629"/>
              <a:gd name="T47" fmla="*/ 85 h 671"/>
              <a:gd name="T48" fmla="*/ 96 w 629"/>
              <a:gd name="T49" fmla="*/ 82 h 671"/>
              <a:gd name="T50" fmla="*/ 88 w 629"/>
              <a:gd name="T51" fmla="*/ 87 h 671"/>
              <a:gd name="T52" fmla="*/ 94 w 629"/>
              <a:gd name="T53" fmla="*/ 98 h 671"/>
              <a:gd name="T54" fmla="*/ 89 w 629"/>
              <a:gd name="T55" fmla="*/ 101 h 671"/>
              <a:gd name="T56" fmla="*/ 82 w 629"/>
              <a:gd name="T57" fmla="*/ 109 h 671"/>
              <a:gd name="T58" fmla="*/ 83 w 629"/>
              <a:gd name="T59" fmla="*/ 103 h 671"/>
              <a:gd name="T60" fmla="*/ 85 w 629"/>
              <a:gd name="T61" fmla="*/ 96 h 671"/>
              <a:gd name="T62" fmla="*/ 75 w 629"/>
              <a:gd name="T63" fmla="*/ 83 h 671"/>
              <a:gd name="T64" fmla="*/ 67 w 629"/>
              <a:gd name="T65" fmla="*/ 77 h 671"/>
              <a:gd name="T66" fmla="*/ 57 w 629"/>
              <a:gd name="T67" fmla="*/ 71 h 671"/>
              <a:gd name="T68" fmla="*/ 38 w 629"/>
              <a:gd name="T69" fmla="*/ 56 h 671"/>
              <a:gd name="T70" fmla="*/ 33 w 629"/>
              <a:gd name="T71" fmla="*/ 38 h 671"/>
              <a:gd name="T72" fmla="*/ 22 w 629"/>
              <a:gd name="T73" fmla="*/ 31 h 671"/>
              <a:gd name="T74" fmla="*/ 16 w 629"/>
              <a:gd name="T75" fmla="*/ 39 h 671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629"/>
              <a:gd name="T115" fmla="*/ 0 h 671"/>
              <a:gd name="T116" fmla="*/ 629 w 629"/>
              <a:gd name="T117" fmla="*/ 671 h 671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629" h="671">
                <a:moveTo>
                  <a:pt x="73" y="243"/>
                </a:moveTo>
                <a:lnTo>
                  <a:pt x="62" y="228"/>
                </a:lnTo>
                <a:lnTo>
                  <a:pt x="26" y="228"/>
                </a:lnTo>
                <a:lnTo>
                  <a:pt x="0" y="181"/>
                </a:lnTo>
                <a:lnTo>
                  <a:pt x="15" y="140"/>
                </a:lnTo>
                <a:lnTo>
                  <a:pt x="26" y="137"/>
                </a:lnTo>
                <a:lnTo>
                  <a:pt x="37" y="86"/>
                </a:lnTo>
                <a:lnTo>
                  <a:pt x="55" y="82"/>
                </a:lnTo>
                <a:lnTo>
                  <a:pt x="88" y="78"/>
                </a:lnTo>
                <a:lnTo>
                  <a:pt x="99" y="53"/>
                </a:lnTo>
                <a:lnTo>
                  <a:pt x="110" y="53"/>
                </a:lnTo>
                <a:lnTo>
                  <a:pt x="132" y="86"/>
                </a:lnTo>
                <a:lnTo>
                  <a:pt x="150" y="60"/>
                </a:lnTo>
                <a:lnTo>
                  <a:pt x="146" y="42"/>
                </a:lnTo>
                <a:lnTo>
                  <a:pt x="165" y="49"/>
                </a:lnTo>
                <a:lnTo>
                  <a:pt x="197" y="53"/>
                </a:lnTo>
                <a:lnTo>
                  <a:pt x="212" y="20"/>
                </a:lnTo>
                <a:lnTo>
                  <a:pt x="237" y="11"/>
                </a:lnTo>
                <a:lnTo>
                  <a:pt x="255" y="0"/>
                </a:lnTo>
                <a:lnTo>
                  <a:pt x="311" y="9"/>
                </a:lnTo>
                <a:lnTo>
                  <a:pt x="318" y="34"/>
                </a:lnTo>
                <a:lnTo>
                  <a:pt x="373" y="41"/>
                </a:lnTo>
                <a:lnTo>
                  <a:pt x="355" y="60"/>
                </a:lnTo>
                <a:lnTo>
                  <a:pt x="373" y="67"/>
                </a:lnTo>
                <a:lnTo>
                  <a:pt x="369" y="93"/>
                </a:lnTo>
                <a:lnTo>
                  <a:pt x="380" y="115"/>
                </a:lnTo>
                <a:lnTo>
                  <a:pt x="366" y="115"/>
                </a:lnTo>
                <a:lnTo>
                  <a:pt x="366" y="107"/>
                </a:lnTo>
                <a:lnTo>
                  <a:pt x="362" y="96"/>
                </a:lnTo>
                <a:lnTo>
                  <a:pt x="340" y="93"/>
                </a:lnTo>
                <a:lnTo>
                  <a:pt x="311" y="107"/>
                </a:lnTo>
                <a:lnTo>
                  <a:pt x="296" y="122"/>
                </a:lnTo>
                <a:lnTo>
                  <a:pt x="296" y="140"/>
                </a:lnTo>
                <a:lnTo>
                  <a:pt x="307" y="162"/>
                </a:lnTo>
                <a:lnTo>
                  <a:pt x="289" y="177"/>
                </a:lnTo>
                <a:lnTo>
                  <a:pt x="304" y="221"/>
                </a:lnTo>
                <a:lnTo>
                  <a:pt x="362" y="261"/>
                </a:lnTo>
                <a:lnTo>
                  <a:pt x="373" y="309"/>
                </a:lnTo>
                <a:lnTo>
                  <a:pt x="402" y="338"/>
                </a:lnTo>
                <a:lnTo>
                  <a:pt x="442" y="371"/>
                </a:lnTo>
                <a:lnTo>
                  <a:pt x="505" y="371"/>
                </a:lnTo>
                <a:lnTo>
                  <a:pt x="508" y="386"/>
                </a:lnTo>
                <a:lnTo>
                  <a:pt x="497" y="408"/>
                </a:lnTo>
                <a:lnTo>
                  <a:pt x="530" y="415"/>
                </a:lnTo>
                <a:lnTo>
                  <a:pt x="607" y="462"/>
                </a:lnTo>
                <a:lnTo>
                  <a:pt x="629" y="506"/>
                </a:lnTo>
                <a:lnTo>
                  <a:pt x="622" y="536"/>
                </a:lnTo>
                <a:lnTo>
                  <a:pt x="607" y="525"/>
                </a:lnTo>
                <a:lnTo>
                  <a:pt x="592" y="499"/>
                </a:lnTo>
                <a:lnTo>
                  <a:pt x="570" y="503"/>
                </a:lnTo>
                <a:lnTo>
                  <a:pt x="552" y="488"/>
                </a:lnTo>
                <a:lnTo>
                  <a:pt x="523" y="536"/>
                </a:lnTo>
                <a:lnTo>
                  <a:pt x="560" y="565"/>
                </a:lnTo>
                <a:lnTo>
                  <a:pt x="556" y="601"/>
                </a:lnTo>
                <a:lnTo>
                  <a:pt x="538" y="601"/>
                </a:lnTo>
                <a:lnTo>
                  <a:pt x="530" y="623"/>
                </a:lnTo>
                <a:lnTo>
                  <a:pt x="505" y="667"/>
                </a:lnTo>
                <a:lnTo>
                  <a:pt x="486" y="671"/>
                </a:lnTo>
                <a:lnTo>
                  <a:pt x="475" y="649"/>
                </a:lnTo>
                <a:lnTo>
                  <a:pt x="490" y="631"/>
                </a:lnTo>
                <a:lnTo>
                  <a:pt x="483" y="605"/>
                </a:lnTo>
                <a:lnTo>
                  <a:pt x="505" y="594"/>
                </a:lnTo>
                <a:lnTo>
                  <a:pt x="475" y="528"/>
                </a:lnTo>
                <a:lnTo>
                  <a:pt x="446" y="510"/>
                </a:lnTo>
                <a:lnTo>
                  <a:pt x="439" y="477"/>
                </a:lnTo>
                <a:lnTo>
                  <a:pt x="395" y="473"/>
                </a:lnTo>
                <a:lnTo>
                  <a:pt x="366" y="433"/>
                </a:lnTo>
                <a:lnTo>
                  <a:pt x="340" y="440"/>
                </a:lnTo>
                <a:lnTo>
                  <a:pt x="311" y="415"/>
                </a:lnTo>
                <a:lnTo>
                  <a:pt x="227" y="345"/>
                </a:lnTo>
                <a:lnTo>
                  <a:pt x="205" y="298"/>
                </a:lnTo>
                <a:lnTo>
                  <a:pt x="197" y="232"/>
                </a:lnTo>
                <a:lnTo>
                  <a:pt x="176" y="210"/>
                </a:lnTo>
                <a:lnTo>
                  <a:pt x="132" y="188"/>
                </a:lnTo>
                <a:lnTo>
                  <a:pt x="106" y="214"/>
                </a:lnTo>
                <a:lnTo>
                  <a:pt x="95" y="239"/>
                </a:lnTo>
                <a:lnTo>
                  <a:pt x="73" y="243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95" name="S_ITA2"/>
          <xdr:cNvSpPr>
            <a:spLocks noChangeAspect="1"/>
          </xdr:cNvSpPr>
        </xdr:nvSpPr>
        <xdr:spPr bwMode="auto">
          <a:xfrm>
            <a:off x="252" y="595"/>
            <a:ext cx="8" cy="25"/>
          </a:xfrm>
          <a:custGeom>
            <a:avLst/>
            <a:gdLst>
              <a:gd name="T0" fmla="*/ 5 w 49"/>
              <a:gd name="T1" fmla="*/ 0 h 153"/>
              <a:gd name="T2" fmla="*/ 8 w 49"/>
              <a:gd name="T3" fmla="*/ 2 h 153"/>
              <a:gd name="T4" fmla="*/ 8 w 49"/>
              <a:gd name="T5" fmla="*/ 8 h 153"/>
              <a:gd name="T6" fmla="*/ 7 w 49"/>
              <a:gd name="T7" fmla="*/ 11 h 153"/>
              <a:gd name="T8" fmla="*/ 8 w 49"/>
              <a:gd name="T9" fmla="*/ 14 h 153"/>
              <a:gd name="T10" fmla="*/ 7 w 49"/>
              <a:gd name="T11" fmla="*/ 21 h 153"/>
              <a:gd name="T12" fmla="*/ 5 w 49"/>
              <a:gd name="T13" fmla="*/ 21 h 153"/>
              <a:gd name="T14" fmla="*/ 5 w 49"/>
              <a:gd name="T15" fmla="*/ 23 h 153"/>
              <a:gd name="T16" fmla="*/ 3 w 49"/>
              <a:gd name="T17" fmla="*/ 25 h 153"/>
              <a:gd name="T18" fmla="*/ 2 w 49"/>
              <a:gd name="T19" fmla="*/ 22 h 153"/>
              <a:gd name="T20" fmla="*/ 1 w 49"/>
              <a:gd name="T21" fmla="*/ 18 h 153"/>
              <a:gd name="T22" fmla="*/ 2 w 49"/>
              <a:gd name="T23" fmla="*/ 17 h 153"/>
              <a:gd name="T24" fmla="*/ 2 w 49"/>
              <a:gd name="T25" fmla="*/ 15 h 153"/>
              <a:gd name="T26" fmla="*/ 1 w 49"/>
              <a:gd name="T27" fmla="*/ 14 h 153"/>
              <a:gd name="T28" fmla="*/ 1 w 49"/>
              <a:gd name="T29" fmla="*/ 8 h 153"/>
              <a:gd name="T30" fmla="*/ 0 w 49"/>
              <a:gd name="T31" fmla="*/ 8 h 153"/>
              <a:gd name="T32" fmla="*/ 0 w 49"/>
              <a:gd name="T33" fmla="*/ 5 h 153"/>
              <a:gd name="T34" fmla="*/ 2 w 49"/>
              <a:gd name="T35" fmla="*/ 4 h 153"/>
              <a:gd name="T36" fmla="*/ 5 w 49"/>
              <a:gd name="T37" fmla="*/ 0 h 15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9"/>
              <a:gd name="T58" fmla="*/ 0 h 153"/>
              <a:gd name="T59" fmla="*/ 49 w 49"/>
              <a:gd name="T60" fmla="*/ 153 h 15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9" h="153">
                <a:moveTo>
                  <a:pt x="32" y="0"/>
                </a:moveTo>
                <a:lnTo>
                  <a:pt x="46" y="13"/>
                </a:lnTo>
                <a:lnTo>
                  <a:pt x="48" y="48"/>
                </a:lnTo>
                <a:lnTo>
                  <a:pt x="41" y="67"/>
                </a:lnTo>
                <a:lnTo>
                  <a:pt x="46" y="86"/>
                </a:lnTo>
                <a:lnTo>
                  <a:pt x="41" y="130"/>
                </a:lnTo>
                <a:lnTo>
                  <a:pt x="32" y="127"/>
                </a:lnTo>
                <a:lnTo>
                  <a:pt x="32" y="139"/>
                </a:lnTo>
                <a:lnTo>
                  <a:pt x="21" y="152"/>
                </a:lnTo>
                <a:lnTo>
                  <a:pt x="11" y="136"/>
                </a:lnTo>
                <a:lnTo>
                  <a:pt x="7" y="108"/>
                </a:lnTo>
                <a:lnTo>
                  <a:pt x="14" y="105"/>
                </a:lnTo>
                <a:lnTo>
                  <a:pt x="14" y="89"/>
                </a:lnTo>
                <a:lnTo>
                  <a:pt x="7" y="86"/>
                </a:lnTo>
                <a:lnTo>
                  <a:pt x="9" y="51"/>
                </a:lnTo>
                <a:lnTo>
                  <a:pt x="0" y="51"/>
                </a:lnTo>
                <a:lnTo>
                  <a:pt x="0" y="29"/>
                </a:lnTo>
                <a:lnTo>
                  <a:pt x="14" y="25"/>
                </a:lnTo>
                <a:lnTo>
                  <a:pt x="32" y="0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196" name="S_ITA1"/>
          <xdr:cNvSpPr>
            <a:spLocks noChangeAspect="1"/>
          </xdr:cNvSpPr>
        </xdr:nvSpPr>
        <xdr:spPr bwMode="auto">
          <a:xfrm>
            <a:off x="288" y="630"/>
            <a:ext cx="24" cy="15"/>
          </a:xfrm>
          <a:custGeom>
            <a:avLst/>
            <a:gdLst>
              <a:gd name="T0" fmla="*/ 21 w 141"/>
              <a:gd name="T1" fmla="*/ 0 h 93"/>
              <a:gd name="T2" fmla="*/ 23 w 141"/>
              <a:gd name="T3" fmla="*/ 0 h 93"/>
              <a:gd name="T4" fmla="*/ 24 w 141"/>
              <a:gd name="T5" fmla="*/ 3 h 93"/>
              <a:gd name="T6" fmla="*/ 21 w 141"/>
              <a:gd name="T7" fmla="*/ 7 h 93"/>
              <a:gd name="T8" fmla="*/ 22 w 141"/>
              <a:gd name="T9" fmla="*/ 13 h 93"/>
              <a:gd name="T10" fmla="*/ 21 w 141"/>
              <a:gd name="T11" fmla="*/ 15 h 93"/>
              <a:gd name="T12" fmla="*/ 16 w 141"/>
              <a:gd name="T13" fmla="*/ 14 h 93"/>
              <a:gd name="T14" fmla="*/ 15 w 141"/>
              <a:gd name="T15" fmla="*/ 12 h 93"/>
              <a:gd name="T16" fmla="*/ 10 w 141"/>
              <a:gd name="T17" fmla="*/ 12 h 93"/>
              <a:gd name="T18" fmla="*/ 5 w 141"/>
              <a:gd name="T19" fmla="*/ 7 h 93"/>
              <a:gd name="T20" fmla="*/ 2 w 141"/>
              <a:gd name="T21" fmla="*/ 8 h 93"/>
              <a:gd name="T22" fmla="*/ 0 w 141"/>
              <a:gd name="T23" fmla="*/ 7 h 93"/>
              <a:gd name="T24" fmla="*/ 0 w 141"/>
              <a:gd name="T25" fmla="*/ 4 h 93"/>
              <a:gd name="T26" fmla="*/ 3 w 141"/>
              <a:gd name="T27" fmla="*/ 1 h 93"/>
              <a:gd name="T28" fmla="*/ 7 w 141"/>
              <a:gd name="T29" fmla="*/ 0 h 93"/>
              <a:gd name="T30" fmla="*/ 11 w 141"/>
              <a:gd name="T31" fmla="*/ 2 h 93"/>
              <a:gd name="T32" fmla="*/ 19 w 141"/>
              <a:gd name="T33" fmla="*/ 2 h 93"/>
              <a:gd name="T34" fmla="*/ 21 w 141"/>
              <a:gd name="T35" fmla="*/ 0 h 9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41"/>
              <a:gd name="T55" fmla="*/ 0 h 93"/>
              <a:gd name="T56" fmla="*/ 141 w 141"/>
              <a:gd name="T57" fmla="*/ 93 h 9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41" h="93">
                <a:moveTo>
                  <a:pt x="121" y="3"/>
                </a:moveTo>
                <a:lnTo>
                  <a:pt x="134" y="3"/>
                </a:lnTo>
                <a:lnTo>
                  <a:pt x="140" y="17"/>
                </a:lnTo>
                <a:lnTo>
                  <a:pt x="124" y="43"/>
                </a:lnTo>
                <a:lnTo>
                  <a:pt x="128" y="81"/>
                </a:lnTo>
                <a:lnTo>
                  <a:pt x="121" y="92"/>
                </a:lnTo>
                <a:lnTo>
                  <a:pt x="93" y="89"/>
                </a:lnTo>
                <a:lnTo>
                  <a:pt x="87" y="72"/>
                </a:lnTo>
                <a:lnTo>
                  <a:pt x="56" y="72"/>
                </a:lnTo>
                <a:lnTo>
                  <a:pt x="28" y="46"/>
                </a:lnTo>
                <a:lnTo>
                  <a:pt x="12" y="52"/>
                </a:lnTo>
                <a:lnTo>
                  <a:pt x="0" y="43"/>
                </a:lnTo>
                <a:lnTo>
                  <a:pt x="0" y="26"/>
                </a:lnTo>
                <a:lnTo>
                  <a:pt x="19" y="6"/>
                </a:lnTo>
                <a:lnTo>
                  <a:pt x="40" y="0"/>
                </a:lnTo>
                <a:lnTo>
                  <a:pt x="62" y="12"/>
                </a:lnTo>
                <a:lnTo>
                  <a:pt x="112" y="12"/>
                </a:lnTo>
                <a:lnTo>
                  <a:pt x="121" y="3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217465</xdr:colOff>
      <xdr:row>31</xdr:row>
      <xdr:rowOff>38100</xdr:rowOff>
    </xdr:from>
    <xdr:to>
      <xdr:col>11</xdr:col>
      <xdr:colOff>615740</xdr:colOff>
      <xdr:row>32</xdr:row>
      <xdr:rowOff>85725</xdr:rowOff>
    </xdr:to>
    <xdr:sp macro="" textlink="">
      <xdr:nvSpPr>
        <xdr:cNvPr id="197" name="S_CHE"/>
        <xdr:cNvSpPr>
          <a:spLocks noChangeAspect="1"/>
        </xdr:cNvSpPr>
      </xdr:nvSpPr>
      <xdr:spPr bwMode="auto">
        <a:xfrm>
          <a:off x="5827690" y="4572000"/>
          <a:ext cx="398275" cy="209550"/>
        </a:xfrm>
        <a:custGeom>
          <a:avLst/>
          <a:gdLst>
            <a:gd name="T0" fmla="*/ 123959 w 213"/>
            <a:gd name="T1" fmla="*/ 0 h 136"/>
            <a:gd name="T2" fmla="*/ 151327 w 213"/>
            <a:gd name="T3" fmla="*/ 16949 h 136"/>
            <a:gd name="T4" fmla="*/ 191573 w 213"/>
            <a:gd name="T5" fmla="*/ 0 h 136"/>
            <a:gd name="T6" fmla="*/ 230210 w 213"/>
            <a:gd name="T7" fmla="*/ 0 h 136"/>
            <a:gd name="T8" fmla="*/ 286555 w 213"/>
            <a:gd name="T9" fmla="*/ 16949 h 136"/>
            <a:gd name="T10" fmla="*/ 275286 w 213"/>
            <a:gd name="T11" fmla="*/ 83204 h 136"/>
            <a:gd name="T12" fmla="*/ 294604 w 213"/>
            <a:gd name="T13" fmla="*/ 95530 h 136"/>
            <a:gd name="T14" fmla="*/ 320362 w 213"/>
            <a:gd name="T15" fmla="*/ 83204 h 136"/>
            <a:gd name="T16" fmla="*/ 342900 w 213"/>
            <a:gd name="T17" fmla="*/ 104775 h 136"/>
            <a:gd name="T18" fmla="*/ 320362 w 213"/>
            <a:gd name="T19" fmla="*/ 154081 h 136"/>
            <a:gd name="T20" fmla="*/ 270456 w 213"/>
            <a:gd name="T21" fmla="*/ 147918 h 136"/>
            <a:gd name="T22" fmla="*/ 241479 w 213"/>
            <a:gd name="T23" fmla="*/ 137132 h 136"/>
            <a:gd name="T24" fmla="*/ 247918 w 213"/>
            <a:gd name="T25" fmla="*/ 164867 h 136"/>
            <a:gd name="T26" fmla="*/ 212501 w 213"/>
            <a:gd name="T27" fmla="*/ 209550 h 136"/>
            <a:gd name="T28" fmla="*/ 188354 w 213"/>
            <a:gd name="T29" fmla="*/ 164867 h 136"/>
            <a:gd name="T30" fmla="*/ 169035 w 213"/>
            <a:gd name="T31" fmla="*/ 154081 h 136"/>
            <a:gd name="T32" fmla="*/ 151327 w 213"/>
            <a:gd name="T33" fmla="*/ 192601 h 136"/>
            <a:gd name="T34" fmla="*/ 101421 w 213"/>
            <a:gd name="T35" fmla="*/ 197224 h 136"/>
            <a:gd name="T36" fmla="*/ 72444 w 213"/>
            <a:gd name="T37" fmla="*/ 203387 h 136"/>
            <a:gd name="T38" fmla="*/ 61175 w 213"/>
            <a:gd name="T39" fmla="*/ 143295 h 136"/>
            <a:gd name="T40" fmla="*/ 45076 w 213"/>
            <a:gd name="T41" fmla="*/ 143295 h 136"/>
            <a:gd name="T42" fmla="*/ 3220 w 213"/>
            <a:gd name="T43" fmla="*/ 187979 h 136"/>
            <a:gd name="T44" fmla="*/ 0 w 213"/>
            <a:gd name="T45" fmla="*/ 137132 h 136"/>
            <a:gd name="T46" fmla="*/ 49906 w 213"/>
            <a:gd name="T47" fmla="*/ 66255 h 136"/>
            <a:gd name="T48" fmla="*/ 49906 w 213"/>
            <a:gd name="T49" fmla="*/ 32357 h 136"/>
            <a:gd name="T50" fmla="*/ 101421 w 213"/>
            <a:gd name="T51" fmla="*/ 21571 h 136"/>
            <a:gd name="T52" fmla="*/ 123959 w 213"/>
            <a:gd name="T53" fmla="*/ 0 h 1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213"/>
            <a:gd name="T82" fmla="*/ 0 h 136"/>
            <a:gd name="T83" fmla="*/ 213 w 213"/>
            <a:gd name="T84" fmla="*/ 136 h 136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213" h="136">
              <a:moveTo>
                <a:pt x="77" y="0"/>
              </a:moveTo>
              <a:lnTo>
                <a:pt x="94" y="11"/>
              </a:lnTo>
              <a:lnTo>
                <a:pt x="119" y="0"/>
              </a:lnTo>
              <a:lnTo>
                <a:pt x="143" y="0"/>
              </a:lnTo>
              <a:lnTo>
                <a:pt x="178" y="11"/>
              </a:lnTo>
              <a:lnTo>
                <a:pt x="171" y="54"/>
              </a:lnTo>
              <a:lnTo>
                <a:pt x="183" y="62"/>
              </a:lnTo>
              <a:lnTo>
                <a:pt x="199" y="54"/>
              </a:lnTo>
              <a:lnTo>
                <a:pt x="213" y="68"/>
              </a:lnTo>
              <a:lnTo>
                <a:pt x="199" y="100"/>
              </a:lnTo>
              <a:lnTo>
                <a:pt x="168" y="96"/>
              </a:lnTo>
              <a:lnTo>
                <a:pt x="150" y="89"/>
              </a:lnTo>
              <a:lnTo>
                <a:pt x="154" y="107"/>
              </a:lnTo>
              <a:lnTo>
                <a:pt x="132" y="136"/>
              </a:lnTo>
              <a:lnTo>
                <a:pt x="117" y="107"/>
              </a:lnTo>
              <a:lnTo>
                <a:pt x="105" y="100"/>
              </a:lnTo>
              <a:lnTo>
                <a:pt x="94" y="125"/>
              </a:lnTo>
              <a:lnTo>
                <a:pt x="63" y="128"/>
              </a:lnTo>
              <a:lnTo>
                <a:pt x="45" y="132"/>
              </a:lnTo>
              <a:lnTo>
                <a:pt x="38" y="93"/>
              </a:lnTo>
              <a:lnTo>
                <a:pt x="28" y="93"/>
              </a:lnTo>
              <a:lnTo>
                <a:pt x="2" y="122"/>
              </a:lnTo>
              <a:lnTo>
                <a:pt x="0" y="89"/>
              </a:lnTo>
              <a:lnTo>
                <a:pt x="31" y="43"/>
              </a:lnTo>
              <a:lnTo>
                <a:pt x="31" y="21"/>
              </a:lnTo>
              <a:lnTo>
                <a:pt x="63" y="14"/>
              </a:lnTo>
              <a:lnTo>
                <a:pt x="77" y="0"/>
              </a:lnTo>
            </a:path>
          </a:pathLst>
        </a:custGeom>
        <a:solidFill>
          <a:srgbClr val="FFFFFF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9</xdr:col>
      <xdr:colOff>474641</xdr:colOff>
      <xdr:row>28</xdr:row>
      <xdr:rowOff>76199</xdr:rowOff>
    </xdr:from>
    <xdr:to>
      <xdr:col>11</xdr:col>
      <xdr:colOff>457183</xdr:colOff>
      <xdr:row>36</xdr:row>
      <xdr:rowOff>16949</xdr:rowOff>
    </xdr:to>
    <xdr:grpSp>
      <xdr:nvGrpSpPr>
        <xdr:cNvPr id="198" name="S_FRA"/>
        <xdr:cNvGrpSpPr>
          <a:grpSpLocks/>
        </xdr:cNvGrpSpPr>
      </xdr:nvGrpSpPr>
      <xdr:grpSpPr bwMode="auto">
        <a:xfrm>
          <a:off x="6465866" y="5648324"/>
          <a:ext cx="1201742" cy="1464750"/>
          <a:chOff x="137" y="467"/>
          <a:chExt cx="113" cy="130"/>
        </a:xfrm>
      </xdr:grpSpPr>
      <xdr:sp macro="" textlink="">
        <xdr:nvSpPr>
          <xdr:cNvPr id="199" name="S_FRA2"/>
          <xdr:cNvSpPr>
            <a:spLocks noChangeAspect="1"/>
          </xdr:cNvSpPr>
        </xdr:nvSpPr>
        <xdr:spPr bwMode="auto">
          <a:xfrm>
            <a:off x="239" y="577"/>
            <a:ext cx="9" cy="20"/>
          </a:xfrm>
          <a:custGeom>
            <a:avLst/>
            <a:gdLst>
              <a:gd name="T0" fmla="*/ 1 w 32"/>
              <a:gd name="T1" fmla="*/ 4 h 88"/>
              <a:gd name="T2" fmla="*/ 3 w 32"/>
              <a:gd name="T3" fmla="*/ 3 h 88"/>
              <a:gd name="T4" fmla="*/ 3 w 32"/>
              <a:gd name="T5" fmla="*/ 0 h 88"/>
              <a:gd name="T6" fmla="*/ 4 w 32"/>
              <a:gd name="T7" fmla="*/ 0 h 88"/>
              <a:gd name="T8" fmla="*/ 6 w 32"/>
              <a:gd name="T9" fmla="*/ 6 h 88"/>
              <a:gd name="T10" fmla="*/ 4 w 32"/>
              <a:gd name="T11" fmla="*/ 13 h 88"/>
              <a:gd name="T12" fmla="*/ 2 w 32"/>
              <a:gd name="T13" fmla="*/ 14 h 88"/>
              <a:gd name="T14" fmla="*/ 0 w 32"/>
              <a:gd name="T15" fmla="*/ 10 h 88"/>
              <a:gd name="T16" fmla="*/ 1 w 32"/>
              <a:gd name="T17" fmla="*/ 8 h 88"/>
              <a:gd name="T18" fmla="*/ 1 w 32"/>
              <a:gd name="T19" fmla="*/ 4 h 8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2"/>
              <a:gd name="T31" fmla="*/ 0 h 88"/>
              <a:gd name="T32" fmla="*/ 32 w 32"/>
              <a:gd name="T33" fmla="*/ 88 h 8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2" h="88">
                <a:moveTo>
                  <a:pt x="4" y="28"/>
                </a:moveTo>
                <a:lnTo>
                  <a:pt x="16" y="17"/>
                </a:lnTo>
                <a:lnTo>
                  <a:pt x="17" y="3"/>
                </a:lnTo>
                <a:lnTo>
                  <a:pt x="23" y="0"/>
                </a:lnTo>
                <a:lnTo>
                  <a:pt x="31" y="39"/>
                </a:lnTo>
                <a:lnTo>
                  <a:pt x="23" y="81"/>
                </a:lnTo>
                <a:lnTo>
                  <a:pt x="10" y="87"/>
                </a:lnTo>
                <a:lnTo>
                  <a:pt x="0" y="62"/>
                </a:lnTo>
                <a:lnTo>
                  <a:pt x="4" y="51"/>
                </a:lnTo>
                <a:lnTo>
                  <a:pt x="4" y="28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200" name="S_FRA1"/>
          <xdr:cNvSpPr>
            <a:spLocks noChangeAspect="1"/>
          </xdr:cNvSpPr>
        </xdr:nvSpPr>
        <xdr:spPr bwMode="auto">
          <a:xfrm>
            <a:off x="137" y="467"/>
            <a:ext cx="113" cy="113"/>
          </a:xfrm>
          <a:custGeom>
            <a:avLst/>
            <a:gdLst>
              <a:gd name="T0" fmla="*/ 69 w 673"/>
              <a:gd name="T1" fmla="*/ 7 h 692"/>
              <a:gd name="T2" fmla="*/ 74 w 673"/>
              <a:gd name="T3" fmla="*/ 11 h 692"/>
              <a:gd name="T4" fmla="*/ 78 w 673"/>
              <a:gd name="T5" fmla="*/ 16 h 692"/>
              <a:gd name="T6" fmla="*/ 85 w 673"/>
              <a:gd name="T7" fmla="*/ 12 h 692"/>
              <a:gd name="T8" fmla="*/ 88 w 673"/>
              <a:gd name="T9" fmla="*/ 20 h 692"/>
              <a:gd name="T10" fmla="*/ 94 w 673"/>
              <a:gd name="T11" fmla="*/ 24 h 692"/>
              <a:gd name="T12" fmla="*/ 100 w 673"/>
              <a:gd name="T13" fmla="*/ 24 h 692"/>
              <a:gd name="T14" fmla="*/ 107 w 673"/>
              <a:gd name="T15" fmla="*/ 26 h 692"/>
              <a:gd name="T16" fmla="*/ 113 w 673"/>
              <a:gd name="T17" fmla="*/ 32 h 692"/>
              <a:gd name="T18" fmla="*/ 110 w 673"/>
              <a:gd name="T19" fmla="*/ 47 h 692"/>
              <a:gd name="T20" fmla="*/ 103 w 673"/>
              <a:gd name="T21" fmla="*/ 52 h 692"/>
              <a:gd name="T22" fmla="*/ 98 w 673"/>
              <a:gd name="T23" fmla="*/ 62 h 692"/>
              <a:gd name="T24" fmla="*/ 101 w 673"/>
              <a:gd name="T25" fmla="*/ 63 h 692"/>
              <a:gd name="T26" fmla="*/ 104 w 673"/>
              <a:gd name="T27" fmla="*/ 69 h 692"/>
              <a:gd name="T28" fmla="*/ 101 w 673"/>
              <a:gd name="T29" fmla="*/ 78 h 692"/>
              <a:gd name="T30" fmla="*/ 103 w 673"/>
              <a:gd name="T31" fmla="*/ 92 h 692"/>
              <a:gd name="T32" fmla="*/ 111 w 673"/>
              <a:gd name="T33" fmla="*/ 95 h 692"/>
              <a:gd name="T34" fmla="*/ 102 w 673"/>
              <a:gd name="T35" fmla="*/ 102 h 692"/>
              <a:gd name="T36" fmla="*/ 88 w 673"/>
              <a:gd name="T37" fmla="*/ 102 h 692"/>
              <a:gd name="T38" fmla="*/ 82 w 673"/>
              <a:gd name="T39" fmla="*/ 103 h 692"/>
              <a:gd name="T40" fmla="*/ 73 w 673"/>
              <a:gd name="T41" fmla="*/ 104 h 692"/>
              <a:gd name="T42" fmla="*/ 67 w 673"/>
              <a:gd name="T43" fmla="*/ 113 h 692"/>
              <a:gd name="T44" fmla="*/ 57 w 673"/>
              <a:gd name="T45" fmla="*/ 109 h 692"/>
              <a:gd name="T46" fmla="*/ 42 w 673"/>
              <a:gd name="T47" fmla="*/ 110 h 692"/>
              <a:gd name="T48" fmla="*/ 31 w 673"/>
              <a:gd name="T49" fmla="*/ 105 h 692"/>
              <a:gd name="T50" fmla="*/ 30 w 673"/>
              <a:gd name="T51" fmla="*/ 99 h 692"/>
              <a:gd name="T52" fmla="*/ 35 w 673"/>
              <a:gd name="T53" fmla="*/ 86 h 692"/>
              <a:gd name="T54" fmla="*/ 31 w 673"/>
              <a:gd name="T55" fmla="*/ 84 h 692"/>
              <a:gd name="T56" fmla="*/ 36 w 673"/>
              <a:gd name="T57" fmla="*/ 78 h 692"/>
              <a:gd name="T58" fmla="*/ 31 w 673"/>
              <a:gd name="T59" fmla="*/ 72 h 692"/>
              <a:gd name="T60" fmla="*/ 32 w 673"/>
              <a:gd name="T61" fmla="*/ 71 h 692"/>
              <a:gd name="T62" fmla="*/ 28 w 673"/>
              <a:gd name="T63" fmla="*/ 64 h 692"/>
              <a:gd name="T64" fmla="*/ 26 w 673"/>
              <a:gd name="T65" fmla="*/ 54 h 692"/>
              <a:gd name="T66" fmla="*/ 24 w 673"/>
              <a:gd name="T67" fmla="*/ 51 h 692"/>
              <a:gd name="T68" fmla="*/ 16 w 673"/>
              <a:gd name="T69" fmla="*/ 51 h 692"/>
              <a:gd name="T70" fmla="*/ 6 w 673"/>
              <a:gd name="T71" fmla="*/ 44 h 692"/>
              <a:gd name="T72" fmla="*/ 1 w 673"/>
              <a:gd name="T73" fmla="*/ 44 h 692"/>
              <a:gd name="T74" fmla="*/ 5 w 673"/>
              <a:gd name="T75" fmla="*/ 40 h 692"/>
              <a:gd name="T76" fmla="*/ 1 w 673"/>
              <a:gd name="T77" fmla="*/ 40 h 692"/>
              <a:gd name="T78" fmla="*/ 3 w 673"/>
              <a:gd name="T79" fmla="*/ 35 h 692"/>
              <a:gd name="T80" fmla="*/ 8 w 673"/>
              <a:gd name="T81" fmla="*/ 35 h 692"/>
              <a:gd name="T82" fmla="*/ 12 w 673"/>
              <a:gd name="T83" fmla="*/ 32 h 692"/>
              <a:gd name="T84" fmla="*/ 21 w 673"/>
              <a:gd name="T85" fmla="*/ 36 h 692"/>
              <a:gd name="T86" fmla="*/ 26 w 673"/>
              <a:gd name="T87" fmla="*/ 35 h 692"/>
              <a:gd name="T88" fmla="*/ 28 w 673"/>
              <a:gd name="T89" fmla="*/ 33 h 692"/>
              <a:gd name="T90" fmla="*/ 26 w 673"/>
              <a:gd name="T91" fmla="*/ 25 h 692"/>
              <a:gd name="T92" fmla="*/ 31 w 673"/>
              <a:gd name="T93" fmla="*/ 20 h 692"/>
              <a:gd name="T94" fmla="*/ 34 w 673"/>
              <a:gd name="T95" fmla="*/ 24 h 692"/>
              <a:gd name="T96" fmla="*/ 45 w 673"/>
              <a:gd name="T97" fmla="*/ 24 h 692"/>
              <a:gd name="T98" fmla="*/ 47 w 673"/>
              <a:gd name="T99" fmla="*/ 19 h 692"/>
              <a:gd name="T100" fmla="*/ 55 w 673"/>
              <a:gd name="T101" fmla="*/ 16 h 692"/>
              <a:gd name="T102" fmla="*/ 60 w 673"/>
              <a:gd name="T103" fmla="*/ 15 h 692"/>
              <a:gd name="T104" fmla="*/ 59 w 673"/>
              <a:gd name="T105" fmla="*/ 8 h 692"/>
              <a:gd name="T106" fmla="*/ 64 w 673"/>
              <a:gd name="T107" fmla="*/ 0 h 692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673"/>
              <a:gd name="T163" fmla="*/ 0 h 692"/>
              <a:gd name="T164" fmla="*/ 673 w 673"/>
              <a:gd name="T165" fmla="*/ 692 h 692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673" h="692">
                <a:moveTo>
                  <a:pt x="380" y="0"/>
                </a:moveTo>
                <a:lnTo>
                  <a:pt x="410" y="40"/>
                </a:lnTo>
                <a:lnTo>
                  <a:pt x="428" y="40"/>
                </a:lnTo>
                <a:lnTo>
                  <a:pt x="443" y="66"/>
                </a:lnTo>
                <a:lnTo>
                  <a:pt x="465" y="70"/>
                </a:lnTo>
                <a:lnTo>
                  <a:pt x="465" y="99"/>
                </a:lnTo>
                <a:lnTo>
                  <a:pt x="490" y="99"/>
                </a:lnTo>
                <a:lnTo>
                  <a:pt x="508" y="73"/>
                </a:lnTo>
                <a:lnTo>
                  <a:pt x="505" y="117"/>
                </a:lnTo>
                <a:lnTo>
                  <a:pt x="527" y="124"/>
                </a:lnTo>
                <a:lnTo>
                  <a:pt x="549" y="146"/>
                </a:lnTo>
                <a:lnTo>
                  <a:pt x="560" y="150"/>
                </a:lnTo>
                <a:lnTo>
                  <a:pt x="582" y="146"/>
                </a:lnTo>
                <a:lnTo>
                  <a:pt x="593" y="150"/>
                </a:lnTo>
                <a:lnTo>
                  <a:pt x="604" y="172"/>
                </a:lnTo>
                <a:lnTo>
                  <a:pt x="640" y="161"/>
                </a:lnTo>
                <a:lnTo>
                  <a:pt x="662" y="168"/>
                </a:lnTo>
                <a:lnTo>
                  <a:pt x="673" y="198"/>
                </a:lnTo>
                <a:lnTo>
                  <a:pt x="658" y="249"/>
                </a:lnTo>
                <a:lnTo>
                  <a:pt x="655" y="289"/>
                </a:lnTo>
                <a:lnTo>
                  <a:pt x="640" y="304"/>
                </a:lnTo>
                <a:lnTo>
                  <a:pt x="611" y="319"/>
                </a:lnTo>
                <a:lnTo>
                  <a:pt x="607" y="341"/>
                </a:lnTo>
                <a:lnTo>
                  <a:pt x="582" y="377"/>
                </a:lnTo>
                <a:lnTo>
                  <a:pt x="582" y="406"/>
                </a:lnTo>
                <a:lnTo>
                  <a:pt x="604" y="384"/>
                </a:lnTo>
                <a:lnTo>
                  <a:pt x="614" y="384"/>
                </a:lnTo>
                <a:lnTo>
                  <a:pt x="622" y="424"/>
                </a:lnTo>
                <a:lnTo>
                  <a:pt x="611" y="476"/>
                </a:lnTo>
                <a:lnTo>
                  <a:pt x="600" y="480"/>
                </a:lnTo>
                <a:lnTo>
                  <a:pt x="585" y="520"/>
                </a:lnTo>
                <a:lnTo>
                  <a:pt x="611" y="562"/>
                </a:lnTo>
                <a:lnTo>
                  <a:pt x="649" y="559"/>
                </a:lnTo>
                <a:lnTo>
                  <a:pt x="659" y="580"/>
                </a:lnTo>
                <a:lnTo>
                  <a:pt x="636" y="600"/>
                </a:lnTo>
                <a:lnTo>
                  <a:pt x="607" y="626"/>
                </a:lnTo>
                <a:lnTo>
                  <a:pt x="571" y="637"/>
                </a:lnTo>
                <a:lnTo>
                  <a:pt x="527" y="622"/>
                </a:lnTo>
                <a:lnTo>
                  <a:pt x="505" y="622"/>
                </a:lnTo>
                <a:lnTo>
                  <a:pt x="486" y="633"/>
                </a:lnTo>
                <a:lnTo>
                  <a:pt x="450" y="615"/>
                </a:lnTo>
                <a:lnTo>
                  <a:pt x="435" y="637"/>
                </a:lnTo>
                <a:lnTo>
                  <a:pt x="439" y="681"/>
                </a:lnTo>
                <a:lnTo>
                  <a:pt x="402" y="692"/>
                </a:lnTo>
                <a:lnTo>
                  <a:pt x="362" y="688"/>
                </a:lnTo>
                <a:lnTo>
                  <a:pt x="340" y="670"/>
                </a:lnTo>
                <a:lnTo>
                  <a:pt x="296" y="670"/>
                </a:lnTo>
                <a:lnTo>
                  <a:pt x="252" y="674"/>
                </a:lnTo>
                <a:lnTo>
                  <a:pt x="227" y="670"/>
                </a:lnTo>
                <a:lnTo>
                  <a:pt x="187" y="644"/>
                </a:lnTo>
                <a:lnTo>
                  <a:pt x="168" y="615"/>
                </a:lnTo>
                <a:lnTo>
                  <a:pt x="176" y="608"/>
                </a:lnTo>
                <a:lnTo>
                  <a:pt x="190" y="535"/>
                </a:lnTo>
                <a:lnTo>
                  <a:pt x="208" y="524"/>
                </a:lnTo>
                <a:lnTo>
                  <a:pt x="198" y="509"/>
                </a:lnTo>
                <a:lnTo>
                  <a:pt x="183" y="516"/>
                </a:lnTo>
                <a:lnTo>
                  <a:pt x="190" y="476"/>
                </a:lnTo>
                <a:lnTo>
                  <a:pt x="212" y="480"/>
                </a:lnTo>
                <a:lnTo>
                  <a:pt x="219" y="469"/>
                </a:lnTo>
                <a:lnTo>
                  <a:pt x="187" y="443"/>
                </a:lnTo>
                <a:lnTo>
                  <a:pt x="176" y="425"/>
                </a:lnTo>
                <a:lnTo>
                  <a:pt x="190" y="432"/>
                </a:lnTo>
                <a:lnTo>
                  <a:pt x="194" y="410"/>
                </a:lnTo>
                <a:lnTo>
                  <a:pt x="168" y="392"/>
                </a:lnTo>
                <a:lnTo>
                  <a:pt x="154" y="359"/>
                </a:lnTo>
                <a:lnTo>
                  <a:pt x="157" y="333"/>
                </a:lnTo>
                <a:lnTo>
                  <a:pt x="143" y="333"/>
                </a:lnTo>
                <a:lnTo>
                  <a:pt x="143" y="315"/>
                </a:lnTo>
                <a:lnTo>
                  <a:pt x="110" y="297"/>
                </a:lnTo>
                <a:lnTo>
                  <a:pt x="95" y="311"/>
                </a:lnTo>
                <a:lnTo>
                  <a:pt x="88" y="293"/>
                </a:lnTo>
                <a:lnTo>
                  <a:pt x="33" y="267"/>
                </a:lnTo>
                <a:lnTo>
                  <a:pt x="18" y="278"/>
                </a:lnTo>
                <a:lnTo>
                  <a:pt x="4" y="267"/>
                </a:lnTo>
                <a:lnTo>
                  <a:pt x="11" y="249"/>
                </a:lnTo>
                <a:lnTo>
                  <a:pt x="29" y="245"/>
                </a:lnTo>
                <a:lnTo>
                  <a:pt x="22" y="234"/>
                </a:lnTo>
                <a:lnTo>
                  <a:pt x="4" y="242"/>
                </a:lnTo>
                <a:lnTo>
                  <a:pt x="0" y="234"/>
                </a:lnTo>
                <a:lnTo>
                  <a:pt x="15" y="216"/>
                </a:lnTo>
                <a:lnTo>
                  <a:pt x="44" y="209"/>
                </a:lnTo>
                <a:lnTo>
                  <a:pt x="48" y="216"/>
                </a:lnTo>
                <a:lnTo>
                  <a:pt x="66" y="212"/>
                </a:lnTo>
                <a:lnTo>
                  <a:pt x="69" y="198"/>
                </a:lnTo>
                <a:lnTo>
                  <a:pt x="95" y="194"/>
                </a:lnTo>
                <a:lnTo>
                  <a:pt x="124" y="223"/>
                </a:lnTo>
                <a:lnTo>
                  <a:pt x="132" y="216"/>
                </a:lnTo>
                <a:lnTo>
                  <a:pt x="154" y="212"/>
                </a:lnTo>
                <a:lnTo>
                  <a:pt x="179" y="216"/>
                </a:lnTo>
                <a:lnTo>
                  <a:pt x="165" y="201"/>
                </a:lnTo>
                <a:lnTo>
                  <a:pt x="168" y="165"/>
                </a:lnTo>
                <a:lnTo>
                  <a:pt x="154" y="154"/>
                </a:lnTo>
                <a:lnTo>
                  <a:pt x="154" y="124"/>
                </a:lnTo>
                <a:lnTo>
                  <a:pt x="187" y="124"/>
                </a:lnTo>
                <a:lnTo>
                  <a:pt x="190" y="157"/>
                </a:lnTo>
                <a:lnTo>
                  <a:pt x="201" y="146"/>
                </a:lnTo>
                <a:lnTo>
                  <a:pt x="241" y="146"/>
                </a:lnTo>
                <a:lnTo>
                  <a:pt x="267" y="146"/>
                </a:lnTo>
                <a:lnTo>
                  <a:pt x="256" y="139"/>
                </a:lnTo>
                <a:lnTo>
                  <a:pt x="278" y="117"/>
                </a:lnTo>
                <a:lnTo>
                  <a:pt x="293" y="117"/>
                </a:lnTo>
                <a:lnTo>
                  <a:pt x="326" y="95"/>
                </a:lnTo>
                <a:lnTo>
                  <a:pt x="344" y="92"/>
                </a:lnTo>
                <a:lnTo>
                  <a:pt x="355" y="92"/>
                </a:lnTo>
                <a:lnTo>
                  <a:pt x="351" y="73"/>
                </a:lnTo>
                <a:lnTo>
                  <a:pt x="351" y="48"/>
                </a:lnTo>
                <a:lnTo>
                  <a:pt x="355" y="22"/>
                </a:lnTo>
                <a:lnTo>
                  <a:pt x="380" y="0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26966</xdr:colOff>
      <xdr:row>34</xdr:row>
      <xdr:rowOff>152400</xdr:rowOff>
    </xdr:from>
    <xdr:to>
      <xdr:col>9</xdr:col>
      <xdr:colOff>336736</xdr:colOff>
      <xdr:row>38</xdr:row>
      <xdr:rowOff>76200</xdr:rowOff>
    </xdr:to>
    <xdr:sp macro="" textlink="">
      <xdr:nvSpPr>
        <xdr:cNvPr id="201" name="S_PRT"/>
        <xdr:cNvSpPr>
          <a:spLocks noChangeAspect="1"/>
        </xdr:cNvSpPr>
      </xdr:nvSpPr>
      <xdr:spPr bwMode="auto">
        <a:xfrm>
          <a:off x="4360841" y="5172075"/>
          <a:ext cx="309770" cy="571500"/>
        </a:xfrm>
        <a:custGeom>
          <a:avLst/>
          <a:gdLst>
            <a:gd name="T0" fmla="*/ 161636 w 165"/>
            <a:gd name="T1" fmla="*/ 528918 h 357"/>
            <a:gd name="T2" fmla="*/ 145473 w 165"/>
            <a:gd name="T3" fmla="*/ 539937 h 357"/>
            <a:gd name="T4" fmla="*/ 114762 w 165"/>
            <a:gd name="T5" fmla="*/ 550956 h 357"/>
            <a:gd name="T6" fmla="*/ 77585 w 165"/>
            <a:gd name="T7" fmla="*/ 533640 h 357"/>
            <a:gd name="T8" fmla="*/ 51724 w 165"/>
            <a:gd name="T9" fmla="*/ 561975 h 357"/>
            <a:gd name="T10" fmla="*/ 42025 w 165"/>
            <a:gd name="T11" fmla="*/ 550956 h 357"/>
            <a:gd name="T12" fmla="*/ 56573 w 165"/>
            <a:gd name="T13" fmla="*/ 506879 h 357"/>
            <a:gd name="T14" fmla="*/ 56573 w 165"/>
            <a:gd name="T15" fmla="*/ 439191 h 357"/>
            <a:gd name="T16" fmla="*/ 37176 w 165"/>
            <a:gd name="T17" fmla="*/ 434468 h 357"/>
            <a:gd name="T18" fmla="*/ 30711 w 165"/>
            <a:gd name="T19" fmla="*/ 406133 h 357"/>
            <a:gd name="T20" fmla="*/ 42025 w 165"/>
            <a:gd name="T21" fmla="*/ 388817 h 357"/>
            <a:gd name="T22" fmla="*/ 0 w 165"/>
            <a:gd name="T23" fmla="*/ 384095 h 357"/>
            <a:gd name="T24" fmla="*/ 16164 w 165"/>
            <a:gd name="T25" fmla="*/ 333722 h 357"/>
            <a:gd name="T26" fmla="*/ 30711 w 165"/>
            <a:gd name="T27" fmla="*/ 311684 h 357"/>
            <a:gd name="T28" fmla="*/ 42025 w 165"/>
            <a:gd name="T29" fmla="*/ 210937 h 357"/>
            <a:gd name="T30" fmla="*/ 51724 w 165"/>
            <a:gd name="T31" fmla="*/ 177880 h 357"/>
            <a:gd name="T32" fmla="*/ 63038 w 165"/>
            <a:gd name="T33" fmla="*/ 166861 h 357"/>
            <a:gd name="T34" fmla="*/ 51724 w 165"/>
            <a:gd name="T35" fmla="*/ 149545 h 357"/>
            <a:gd name="T36" fmla="*/ 51724 w 165"/>
            <a:gd name="T37" fmla="*/ 77134 h 357"/>
            <a:gd name="T38" fmla="*/ 42025 w 165"/>
            <a:gd name="T39" fmla="*/ 3148 h 357"/>
            <a:gd name="T40" fmla="*/ 88900 w 165"/>
            <a:gd name="T41" fmla="*/ 0 h 357"/>
            <a:gd name="T42" fmla="*/ 119611 w 165"/>
            <a:gd name="T43" fmla="*/ 39354 h 357"/>
            <a:gd name="T44" fmla="*/ 218209 w 165"/>
            <a:gd name="T45" fmla="*/ 44076 h 357"/>
            <a:gd name="T46" fmla="*/ 266700 w 165"/>
            <a:gd name="T47" fmla="*/ 66115 h 357"/>
            <a:gd name="T48" fmla="*/ 221442 w 165"/>
            <a:gd name="T49" fmla="*/ 132229 h 357"/>
            <a:gd name="T50" fmla="*/ 203662 w 165"/>
            <a:gd name="T51" fmla="*/ 206215 h 357"/>
            <a:gd name="T52" fmla="*/ 182649 w 165"/>
            <a:gd name="T53" fmla="*/ 221957 h 357"/>
            <a:gd name="T54" fmla="*/ 197196 w 165"/>
            <a:gd name="T55" fmla="*/ 283349 h 357"/>
            <a:gd name="T56" fmla="*/ 145473 w 165"/>
            <a:gd name="T57" fmla="*/ 300664 h 357"/>
            <a:gd name="T58" fmla="*/ 182649 w 165"/>
            <a:gd name="T59" fmla="*/ 377798 h 357"/>
            <a:gd name="T60" fmla="*/ 176184 w 165"/>
            <a:gd name="T61" fmla="*/ 434468 h 357"/>
            <a:gd name="T62" fmla="*/ 203662 w 165"/>
            <a:gd name="T63" fmla="*/ 461229 h 357"/>
            <a:gd name="T64" fmla="*/ 179416 w 165"/>
            <a:gd name="T65" fmla="*/ 489564 h 357"/>
            <a:gd name="T66" fmla="*/ 161636 w 165"/>
            <a:gd name="T67" fmla="*/ 528918 h 35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65"/>
            <a:gd name="T103" fmla="*/ 0 h 357"/>
            <a:gd name="T104" fmla="*/ 165 w 165"/>
            <a:gd name="T105" fmla="*/ 357 h 35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65" h="357">
              <a:moveTo>
                <a:pt x="100" y="336"/>
              </a:moveTo>
              <a:lnTo>
                <a:pt x="90" y="343"/>
              </a:lnTo>
              <a:lnTo>
                <a:pt x="71" y="350"/>
              </a:lnTo>
              <a:lnTo>
                <a:pt x="48" y="339"/>
              </a:lnTo>
              <a:lnTo>
                <a:pt x="32" y="357"/>
              </a:lnTo>
              <a:lnTo>
                <a:pt x="26" y="350"/>
              </a:lnTo>
              <a:lnTo>
                <a:pt x="35" y="322"/>
              </a:lnTo>
              <a:lnTo>
                <a:pt x="35" y="279"/>
              </a:lnTo>
              <a:lnTo>
                <a:pt x="23" y="276"/>
              </a:lnTo>
              <a:lnTo>
                <a:pt x="19" y="258"/>
              </a:lnTo>
              <a:lnTo>
                <a:pt x="26" y="247"/>
              </a:lnTo>
              <a:lnTo>
                <a:pt x="0" y="244"/>
              </a:lnTo>
              <a:lnTo>
                <a:pt x="10" y="212"/>
              </a:lnTo>
              <a:lnTo>
                <a:pt x="19" y="198"/>
              </a:lnTo>
              <a:lnTo>
                <a:pt x="26" y="134"/>
              </a:lnTo>
              <a:lnTo>
                <a:pt x="32" y="113"/>
              </a:lnTo>
              <a:lnTo>
                <a:pt x="39" y="106"/>
              </a:lnTo>
              <a:lnTo>
                <a:pt x="32" y="95"/>
              </a:lnTo>
              <a:lnTo>
                <a:pt x="32" y="49"/>
              </a:lnTo>
              <a:lnTo>
                <a:pt x="26" y="2"/>
              </a:lnTo>
              <a:lnTo>
                <a:pt x="55" y="0"/>
              </a:lnTo>
              <a:lnTo>
                <a:pt x="74" y="25"/>
              </a:lnTo>
              <a:lnTo>
                <a:pt x="135" y="28"/>
              </a:lnTo>
              <a:lnTo>
                <a:pt x="165" y="42"/>
              </a:lnTo>
              <a:lnTo>
                <a:pt x="137" y="84"/>
              </a:lnTo>
              <a:lnTo>
                <a:pt x="126" y="131"/>
              </a:lnTo>
              <a:lnTo>
                <a:pt x="113" y="141"/>
              </a:lnTo>
              <a:lnTo>
                <a:pt x="122" y="180"/>
              </a:lnTo>
              <a:lnTo>
                <a:pt x="90" y="191"/>
              </a:lnTo>
              <a:lnTo>
                <a:pt x="113" y="240"/>
              </a:lnTo>
              <a:lnTo>
                <a:pt x="109" y="276"/>
              </a:lnTo>
              <a:lnTo>
                <a:pt x="126" y="293"/>
              </a:lnTo>
              <a:lnTo>
                <a:pt x="111" y="311"/>
              </a:lnTo>
              <a:lnTo>
                <a:pt x="100" y="336"/>
              </a:lnTo>
            </a:path>
          </a:pathLst>
        </a:custGeom>
        <a:solidFill>
          <a:srgbClr val="326432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9</xdr:col>
      <xdr:colOff>5003</xdr:colOff>
      <xdr:row>33</xdr:row>
      <xdr:rowOff>142983</xdr:rowOff>
    </xdr:from>
    <xdr:to>
      <xdr:col>11</xdr:col>
      <xdr:colOff>20753</xdr:colOff>
      <xdr:row>39</xdr:row>
      <xdr:rowOff>19158</xdr:rowOff>
    </xdr:to>
    <xdr:grpSp>
      <xdr:nvGrpSpPr>
        <xdr:cNvPr id="202" name="S_ESP"/>
        <xdr:cNvGrpSpPr>
          <a:grpSpLocks/>
        </xdr:cNvGrpSpPr>
      </xdr:nvGrpSpPr>
      <xdr:grpSpPr bwMode="auto">
        <a:xfrm>
          <a:off x="5996228" y="6667608"/>
          <a:ext cx="1234950" cy="1019175"/>
          <a:chOff x="106" y="564"/>
          <a:chExt cx="116" cy="88"/>
        </a:xfrm>
      </xdr:grpSpPr>
      <xdr:sp macro="" textlink="">
        <xdr:nvSpPr>
          <xdr:cNvPr id="203" name="S_ESP4"/>
          <xdr:cNvSpPr>
            <a:spLocks noChangeAspect="1"/>
          </xdr:cNvSpPr>
        </xdr:nvSpPr>
        <xdr:spPr bwMode="auto">
          <a:xfrm>
            <a:off x="106" y="564"/>
            <a:ext cx="116" cy="88"/>
          </a:xfrm>
          <a:custGeom>
            <a:avLst/>
            <a:gdLst>
              <a:gd name="T0" fmla="*/ 72 w 691"/>
              <a:gd name="T1" fmla="*/ 9 h 543"/>
              <a:gd name="T2" fmla="*/ 83 w 691"/>
              <a:gd name="T3" fmla="*/ 13 h 543"/>
              <a:gd name="T4" fmla="*/ 98 w 691"/>
              <a:gd name="T5" fmla="*/ 13 h 543"/>
              <a:gd name="T6" fmla="*/ 108 w 691"/>
              <a:gd name="T7" fmla="*/ 16 h 543"/>
              <a:gd name="T8" fmla="*/ 116 w 691"/>
              <a:gd name="T9" fmla="*/ 16 h 543"/>
              <a:gd name="T10" fmla="*/ 114 w 691"/>
              <a:gd name="T11" fmla="*/ 19 h 543"/>
              <a:gd name="T12" fmla="*/ 105 w 691"/>
              <a:gd name="T13" fmla="*/ 28 h 543"/>
              <a:gd name="T14" fmla="*/ 81 w 691"/>
              <a:gd name="T15" fmla="*/ 50 h 543"/>
              <a:gd name="T16" fmla="*/ 83 w 691"/>
              <a:gd name="T17" fmla="*/ 57 h 543"/>
              <a:gd name="T18" fmla="*/ 83 w 691"/>
              <a:gd name="T19" fmla="*/ 60 h 543"/>
              <a:gd name="T20" fmla="*/ 78 w 691"/>
              <a:gd name="T21" fmla="*/ 72 h 543"/>
              <a:gd name="T22" fmla="*/ 68 w 691"/>
              <a:gd name="T23" fmla="*/ 75 h 543"/>
              <a:gd name="T24" fmla="*/ 64 w 691"/>
              <a:gd name="T25" fmla="*/ 78 h 543"/>
              <a:gd name="T26" fmla="*/ 57 w 691"/>
              <a:gd name="T27" fmla="*/ 79 h 543"/>
              <a:gd name="T28" fmla="*/ 46 w 691"/>
              <a:gd name="T29" fmla="*/ 80 h 543"/>
              <a:gd name="T30" fmla="*/ 38 w 691"/>
              <a:gd name="T31" fmla="*/ 83 h 543"/>
              <a:gd name="T32" fmla="*/ 27 w 691"/>
              <a:gd name="T33" fmla="*/ 84 h 543"/>
              <a:gd name="T34" fmla="*/ 26 w 691"/>
              <a:gd name="T35" fmla="*/ 78 h 543"/>
              <a:gd name="T36" fmla="*/ 18 w 691"/>
              <a:gd name="T37" fmla="*/ 69 h 543"/>
              <a:gd name="T38" fmla="*/ 20 w 691"/>
              <a:gd name="T39" fmla="*/ 64 h 543"/>
              <a:gd name="T40" fmla="*/ 16 w 691"/>
              <a:gd name="T41" fmla="*/ 49 h 543"/>
              <a:gd name="T42" fmla="*/ 20 w 691"/>
              <a:gd name="T43" fmla="*/ 42 h 543"/>
              <a:gd name="T44" fmla="*/ 24 w 691"/>
              <a:gd name="T45" fmla="*/ 33 h 543"/>
              <a:gd name="T46" fmla="*/ 25 w 691"/>
              <a:gd name="T47" fmla="*/ 23 h 543"/>
              <a:gd name="T48" fmla="*/ 9 w 691"/>
              <a:gd name="T49" fmla="*/ 18 h 543"/>
              <a:gd name="T50" fmla="*/ 3 w 691"/>
              <a:gd name="T51" fmla="*/ 18 h 543"/>
              <a:gd name="T52" fmla="*/ 2 w 691"/>
              <a:gd name="T53" fmla="*/ 14 h 543"/>
              <a:gd name="T54" fmla="*/ 0 w 691"/>
              <a:gd name="T55" fmla="*/ 9 h 543"/>
              <a:gd name="T56" fmla="*/ 4 w 691"/>
              <a:gd name="T57" fmla="*/ 2 h 543"/>
              <a:gd name="T58" fmla="*/ 9 w 691"/>
              <a:gd name="T59" fmla="*/ 1 h 543"/>
              <a:gd name="T60" fmla="*/ 19 w 691"/>
              <a:gd name="T61" fmla="*/ 1 h 543"/>
              <a:gd name="T62" fmla="*/ 24 w 691"/>
              <a:gd name="T63" fmla="*/ 2 h 543"/>
              <a:gd name="T64" fmla="*/ 35 w 691"/>
              <a:gd name="T65" fmla="*/ 0 h 543"/>
              <a:gd name="T66" fmla="*/ 42 w 691"/>
              <a:gd name="T67" fmla="*/ 2 h 543"/>
              <a:gd name="T68" fmla="*/ 56 w 691"/>
              <a:gd name="T69" fmla="*/ 3 h 543"/>
              <a:gd name="T70" fmla="*/ 62 w 691"/>
              <a:gd name="T71" fmla="*/ 2 h 543"/>
              <a:gd name="T72" fmla="*/ 68 w 691"/>
              <a:gd name="T73" fmla="*/ 4 h 54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691"/>
              <a:gd name="T112" fmla="*/ 0 h 543"/>
              <a:gd name="T113" fmla="*/ 691 w 691"/>
              <a:gd name="T114" fmla="*/ 543 h 54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691" h="543">
                <a:moveTo>
                  <a:pt x="408" y="25"/>
                </a:moveTo>
                <a:lnTo>
                  <a:pt x="426" y="54"/>
                </a:lnTo>
                <a:lnTo>
                  <a:pt x="467" y="80"/>
                </a:lnTo>
                <a:lnTo>
                  <a:pt x="493" y="83"/>
                </a:lnTo>
                <a:lnTo>
                  <a:pt x="537" y="80"/>
                </a:lnTo>
                <a:lnTo>
                  <a:pt x="581" y="80"/>
                </a:lnTo>
                <a:lnTo>
                  <a:pt x="603" y="98"/>
                </a:lnTo>
                <a:lnTo>
                  <a:pt x="643" y="101"/>
                </a:lnTo>
                <a:lnTo>
                  <a:pt x="680" y="91"/>
                </a:lnTo>
                <a:lnTo>
                  <a:pt x="691" y="98"/>
                </a:lnTo>
                <a:lnTo>
                  <a:pt x="669" y="109"/>
                </a:lnTo>
                <a:lnTo>
                  <a:pt x="680" y="116"/>
                </a:lnTo>
                <a:lnTo>
                  <a:pt x="676" y="130"/>
                </a:lnTo>
                <a:lnTo>
                  <a:pt x="625" y="174"/>
                </a:lnTo>
                <a:lnTo>
                  <a:pt x="559" y="195"/>
                </a:lnTo>
                <a:lnTo>
                  <a:pt x="481" y="308"/>
                </a:lnTo>
                <a:lnTo>
                  <a:pt x="481" y="319"/>
                </a:lnTo>
                <a:lnTo>
                  <a:pt x="493" y="351"/>
                </a:lnTo>
                <a:lnTo>
                  <a:pt x="507" y="362"/>
                </a:lnTo>
                <a:lnTo>
                  <a:pt x="493" y="373"/>
                </a:lnTo>
                <a:lnTo>
                  <a:pt x="470" y="409"/>
                </a:lnTo>
                <a:lnTo>
                  <a:pt x="463" y="445"/>
                </a:lnTo>
                <a:lnTo>
                  <a:pt x="430" y="456"/>
                </a:lnTo>
                <a:lnTo>
                  <a:pt x="404" y="463"/>
                </a:lnTo>
                <a:lnTo>
                  <a:pt x="397" y="492"/>
                </a:lnTo>
                <a:lnTo>
                  <a:pt x="382" y="481"/>
                </a:lnTo>
                <a:lnTo>
                  <a:pt x="349" y="496"/>
                </a:lnTo>
                <a:lnTo>
                  <a:pt x="342" y="485"/>
                </a:lnTo>
                <a:lnTo>
                  <a:pt x="305" y="496"/>
                </a:lnTo>
                <a:lnTo>
                  <a:pt x="276" y="492"/>
                </a:lnTo>
                <a:lnTo>
                  <a:pt x="246" y="510"/>
                </a:lnTo>
                <a:lnTo>
                  <a:pt x="228" y="510"/>
                </a:lnTo>
                <a:lnTo>
                  <a:pt x="210" y="543"/>
                </a:lnTo>
                <a:lnTo>
                  <a:pt x="162" y="518"/>
                </a:lnTo>
                <a:lnTo>
                  <a:pt x="162" y="500"/>
                </a:lnTo>
                <a:lnTo>
                  <a:pt x="154" y="481"/>
                </a:lnTo>
                <a:lnTo>
                  <a:pt x="107" y="456"/>
                </a:lnTo>
                <a:lnTo>
                  <a:pt x="110" y="424"/>
                </a:lnTo>
                <a:lnTo>
                  <a:pt x="133" y="410"/>
                </a:lnTo>
                <a:lnTo>
                  <a:pt x="118" y="395"/>
                </a:lnTo>
                <a:lnTo>
                  <a:pt x="121" y="358"/>
                </a:lnTo>
                <a:lnTo>
                  <a:pt x="98" y="304"/>
                </a:lnTo>
                <a:lnTo>
                  <a:pt x="133" y="289"/>
                </a:lnTo>
                <a:lnTo>
                  <a:pt x="121" y="257"/>
                </a:lnTo>
                <a:lnTo>
                  <a:pt x="136" y="246"/>
                </a:lnTo>
                <a:lnTo>
                  <a:pt x="143" y="203"/>
                </a:lnTo>
                <a:lnTo>
                  <a:pt x="176" y="156"/>
                </a:lnTo>
                <a:lnTo>
                  <a:pt x="147" y="141"/>
                </a:lnTo>
                <a:lnTo>
                  <a:pt x="77" y="138"/>
                </a:lnTo>
                <a:lnTo>
                  <a:pt x="55" y="112"/>
                </a:lnTo>
                <a:lnTo>
                  <a:pt x="29" y="127"/>
                </a:lnTo>
                <a:lnTo>
                  <a:pt x="15" y="112"/>
                </a:lnTo>
                <a:lnTo>
                  <a:pt x="22" y="91"/>
                </a:lnTo>
                <a:lnTo>
                  <a:pt x="11" y="87"/>
                </a:lnTo>
                <a:lnTo>
                  <a:pt x="15" y="65"/>
                </a:lnTo>
                <a:lnTo>
                  <a:pt x="0" y="58"/>
                </a:lnTo>
                <a:lnTo>
                  <a:pt x="0" y="36"/>
                </a:lnTo>
                <a:lnTo>
                  <a:pt x="22" y="14"/>
                </a:lnTo>
                <a:lnTo>
                  <a:pt x="55" y="18"/>
                </a:lnTo>
                <a:lnTo>
                  <a:pt x="51" y="4"/>
                </a:lnTo>
                <a:lnTo>
                  <a:pt x="81" y="0"/>
                </a:lnTo>
                <a:lnTo>
                  <a:pt x="114" y="4"/>
                </a:lnTo>
                <a:lnTo>
                  <a:pt x="121" y="0"/>
                </a:lnTo>
                <a:lnTo>
                  <a:pt x="140" y="11"/>
                </a:lnTo>
                <a:lnTo>
                  <a:pt x="173" y="0"/>
                </a:lnTo>
                <a:lnTo>
                  <a:pt x="210" y="0"/>
                </a:lnTo>
                <a:lnTo>
                  <a:pt x="217" y="11"/>
                </a:lnTo>
                <a:lnTo>
                  <a:pt x="250" y="14"/>
                </a:lnTo>
                <a:lnTo>
                  <a:pt x="298" y="11"/>
                </a:lnTo>
                <a:lnTo>
                  <a:pt x="331" y="18"/>
                </a:lnTo>
                <a:lnTo>
                  <a:pt x="342" y="11"/>
                </a:lnTo>
                <a:lnTo>
                  <a:pt x="371" y="14"/>
                </a:lnTo>
                <a:lnTo>
                  <a:pt x="375" y="33"/>
                </a:lnTo>
                <a:lnTo>
                  <a:pt x="408" y="25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204" name="S_ESP3"/>
          <xdr:cNvSpPr>
            <a:spLocks noChangeAspect="1"/>
          </xdr:cNvSpPr>
        </xdr:nvSpPr>
        <xdr:spPr bwMode="auto">
          <a:xfrm>
            <a:off x="193" y="626"/>
            <a:ext cx="0" cy="3"/>
          </a:xfrm>
          <a:custGeom>
            <a:avLst/>
            <a:gdLst>
              <a:gd name="T0" fmla="*/ 0 w 1"/>
              <a:gd name="T1" fmla="*/ 0 h 15"/>
              <a:gd name="T2" fmla="*/ 0 w 1"/>
              <a:gd name="T3" fmla="*/ 0 h 15"/>
              <a:gd name="T4" fmla="*/ 0 w 1"/>
              <a:gd name="T5" fmla="*/ 1 h 15"/>
              <a:gd name="T6" fmla="*/ 0 w 1"/>
              <a:gd name="T7" fmla="*/ 2 h 15"/>
              <a:gd name="T8" fmla="*/ 0 w 1"/>
              <a:gd name="T9" fmla="*/ 3 h 15"/>
              <a:gd name="T10" fmla="*/ 0 w 1"/>
              <a:gd name="T11" fmla="*/ 2 h 15"/>
              <a:gd name="T12" fmla="*/ 0 w 1"/>
              <a:gd name="T13" fmla="*/ 1 h 15"/>
              <a:gd name="T14" fmla="*/ 0 w 1"/>
              <a:gd name="T15" fmla="*/ 0 h 1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1"/>
              <a:gd name="T25" fmla="*/ 0 h 15"/>
              <a:gd name="T26" fmla="*/ 0 w 1"/>
              <a:gd name="T27" fmla="*/ 15 h 1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1" h="15">
                <a:moveTo>
                  <a:pt x="0" y="0"/>
                </a:moveTo>
                <a:lnTo>
                  <a:pt x="0" y="1"/>
                </a:lnTo>
                <a:lnTo>
                  <a:pt x="0" y="7"/>
                </a:lnTo>
                <a:lnTo>
                  <a:pt x="0" y="11"/>
                </a:lnTo>
                <a:lnTo>
                  <a:pt x="0" y="14"/>
                </a:lnTo>
                <a:lnTo>
                  <a:pt x="0" y="11"/>
                </a:lnTo>
                <a:lnTo>
                  <a:pt x="0" y="6"/>
                </a:lnTo>
                <a:lnTo>
                  <a:pt x="0" y="0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205" name="S_ESP2"/>
          <xdr:cNvSpPr>
            <a:spLocks noChangeAspect="1"/>
          </xdr:cNvSpPr>
        </xdr:nvSpPr>
        <xdr:spPr bwMode="auto">
          <a:xfrm>
            <a:off x="206" y="615"/>
            <a:ext cx="7" cy="5"/>
          </a:xfrm>
          <a:custGeom>
            <a:avLst/>
            <a:gdLst>
              <a:gd name="T0" fmla="*/ 0 w 43"/>
              <a:gd name="T1" fmla="*/ 3 h 32"/>
              <a:gd name="T2" fmla="*/ 1 w 43"/>
              <a:gd name="T3" fmla="*/ 1 h 32"/>
              <a:gd name="T4" fmla="*/ 5 w 43"/>
              <a:gd name="T5" fmla="*/ 0 h 32"/>
              <a:gd name="T6" fmla="*/ 5 w 43"/>
              <a:gd name="T7" fmla="*/ 1 h 32"/>
              <a:gd name="T8" fmla="*/ 6 w 43"/>
              <a:gd name="T9" fmla="*/ 2 h 32"/>
              <a:gd name="T10" fmla="*/ 7 w 43"/>
              <a:gd name="T11" fmla="*/ 3 h 32"/>
              <a:gd name="T12" fmla="*/ 5 w 43"/>
              <a:gd name="T13" fmla="*/ 5 h 32"/>
              <a:gd name="T14" fmla="*/ 2 w 43"/>
              <a:gd name="T15" fmla="*/ 4 h 32"/>
              <a:gd name="T16" fmla="*/ 0 w 43"/>
              <a:gd name="T17" fmla="*/ 4 h 32"/>
              <a:gd name="T18" fmla="*/ 0 w 43"/>
              <a:gd name="T19" fmla="*/ 3 h 3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43"/>
              <a:gd name="T31" fmla="*/ 0 h 32"/>
              <a:gd name="T32" fmla="*/ 43 w 43"/>
              <a:gd name="T33" fmla="*/ 32 h 3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43" h="32">
                <a:moveTo>
                  <a:pt x="0" y="19"/>
                </a:moveTo>
                <a:lnTo>
                  <a:pt x="9" y="8"/>
                </a:lnTo>
                <a:lnTo>
                  <a:pt x="29" y="0"/>
                </a:lnTo>
                <a:lnTo>
                  <a:pt x="29" y="6"/>
                </a:lnTo>
                <a:lnTo>
                  <a:pt x="38" y="10"/>
                </a:lnTo>
                <a:lnTo>
                  <a:pt x="42" y="17"/>
                </a:lnTo>
                <a:lnTo>
                  <a:pt x="29" y="31"/>
                </a:lnTo>
                <a:lnTo>
                  <a:pt x="15" y="25"/>
                </a:lnTo>
                <a:lnTo>
                  <a:pt x="2" y="23"/>
                </a:lnTo>
                <a:lnTo>
                  <a:pt x="0" y="19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  <xdr:sp macro="" textlink="">
        <xdr:nvSpPr>
          <xdr:cNvPr id="206" name="S_ESP1"/>
          <xdr:cNvSpPr>
            <a:spLocks noChangeAspect="1"/>
          </xdr:cNvSpPr>
        </xdr:nvSpPr>
        <xdr:spPr bwMode="auto">
          <a:xfrm>
            <a:off x="221" y="612"/>
            <a:ext cx="1" cy="2"/>
          </a:xfrm>
          <a:custGeom>
            <a:avLst/>
            <a:gdLst>
              <a:gd name="T0" fmla="*/ 1 w 5"/>
              <a:gd name="T1" fmla="*/ 2 h 12"/>
              <a:gd name="T2" fmla="*/ 0 w 5"/>
              <a:gd name="T3" fmla="*/ 2 h 12"/>
              <a:gd name="T4" fmla="*/ 0 w 5"/>
              <a:gd name="T5" fmla="*/ 0 h 12"/>
              <a:gd name="T6" fmla="*/ 1 w 5"/>
              <a:gd name="T7" fmla="*/ 0 h 12"/>
              <a:gd name="T8" fmla="*/ 1 w 5"/>
              <a:gd name="T9" fmla="*/ 2 h 1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"/>
              <a:gd name="T16" fmla="*/ 0 h 12"/>
              <a:gd name="T17" fmla="*/ 5 w 5"/>
              <a:gd name="T18" fmla="*/ 12 h 1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" h="12">
                <a:moveTo>
                  <a:pt x="4" y="11"/>
                </a:moveTo>
                <a:lnTo>
                  <a:pt x="2" y="9"/>
                </a:lnTo>
                <a:lnTo>
                  <a:pt x="0" y="0"/>
                </a:lnTo>
                <a:lnTo>
                  <a:pt x="4" y="0"/>
                </a:lnTo>
                <a:lnTo>
                  <a:pt x="4" y="11"/>
                </a:lnTo>
              </a:path>
            </a:pathLst>
          </a:custGeom>
          <a:solidFill>
            <a:srgbClr val="C80037"/>
          </a:solidFill>
          <a:ln w="6350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17441</xdr:colOff>
      <xdr:row>28</xdr:row>
      <xdr:rowOff>66675</xdr:rowOff>
    </xdr:from>
    <xdr:to>
      <xdr:col>13</xdr:col>
      <xdr:colOff>130321</xdr:colOff>
      <xdr:row>30</xdr:row>
      <xdr:rowOff>95250</xdr:rowOff>
    </xdr:to>
    <xdr:sp macro="" textlink="">
      <xdr:nvSpPr>
        <xdr:cNvPr id="207" name="S_CZE"/>
        <xdr:cNvSpPr>
          <a:spLocks noChangeAspect="1"/>
        </xdr:cNvSpPr>
      </xdr:nvSpPr>
      <xdr:spPr bwMode="auto">
        <a:xfrm>
          <a:off x="6246791" y="4114800"/>
          <a:ext cx="741530" cy="352425"/>
        </a:xfrm>
        <a:custGeom>
          <a:avLst/>
          <a:gdLst>
            <a:gd name="T0" fmla="*/ 177800 w 366"/>
            <a:gd name="T1" fmla="*/ 339838 h 224"/>
            <a:gd name="T2" fmla="*/ 171450 w 366"/>
            <a:gd name="T3" fmla="*/ 313092 h 224"/>
            <a:gd name="T4" fmla="*/ 103188 w 366"/>
            <a:gd name="T5" fmla="*/ 265892 h 224"/>
            <a:gd name="T6" fmla="*/ 84137 w 366"/>
            <a:gd name="T7" fmla="*/ 258025 h 224"/>
            <a:gd name="T8" fmla="*/ 58738 w 366"/>
            <a:gd name="T9" fmla="*/ 248586 h 224"/>
            <a:gd name="T10" fmla="*/ 34925 w 366"/>
            <a:gd name="T11" fmla="*/ 176213 h 224"/>
            <a:gd name="T12" fmla="*/ 0 w 366"/>
            <a:gd name="T13" fmla="*/ 124293 h 224"/>
            <a:gd name="T14" fmla="*/ 23812 w 366"/>
            <a:gd name="T15" fmla="*/ 117999 h 224"/>
            <a:gd name="T16" fmla="*/ 58738 w 366"/>
            <a:gd name="T17" fmla="*/ 136879 h 224"/>
            <a:gd name="T18" fmla="*/ 123825 w 366"/>
            <a:gd name="T19" fmla="*/ 64506 h 224"/>
            <a:gd name="T20" fmla="*/ 184150 w 366"/>
            <a:gd name="T21" fmla="*/ 58213 h 224"/>
            <a:gd name="T22" fmla="*/ 212725 w 366"/>
            <a:gd name="T23" fmla="*/ 6293 h 224"/>
            <a:gd name="T24" fmla="*/ 249238 w 366"/>
            <a:gd name="T25" fmla="*/ 6293 h 224"/>
            <a:gd name="T26" fmla="*/ 266700 w 366"/>
            <a:gd name="T27" fmla="*/ 17307 h 224"/>
            <a:gd name="T28" fmla="*/ 290513 w 366"/>
            <a:gd name="T29" fmla="*/ 0 h 224"/>
            <a:gd name="T30" fmla="*/ 338137 w 366"/>
            <a:gd name="T31" fmla="*/ 58213 h 224"/>
            <a:gd name="T32" fmla="*/ 379412 w 366"/>
            <a:gd name="T33" fmla="*/ 64506 h 224"/>
            <a:gd name="T34" fmla="*/ 349250 w 366"/>
            <a:gd name="T35" fmla="*/ 103840 h 224"/>
            <a:gd name="T36" fmla="*/ 396875 w 366"/>
            <a:gd name="T37" fmla="*/ 111706 h 224"/>
            <a:gd name="T38" fmla="*/ 414338 w 366"/>
            <a:gd name="T39" fmla="*/ 72373 h 224"/>
            <a:gd name="T40" fmla="*/ 498475 w 366"/>
            <a:gd name="T41" fmla="*/ 84960 h 224"/>
            <a:gd name="T42" fmla="*/ 508000 w 366"/>
            <a:gd name="T43" fmla="*/ 140026 h 224"/>
            <a:gd name="T44" fmla="*/ 557213 w 366"/>
            <a:gd name="T45" fmla="*/ 124293 h 224"/>
            <a:gd name="T46" fmla="*/ 581025 w 366"/>
            <a:gd name="T47" fmla="*/ 221839 h 224"/>
            <a:gd name="T48" fmla="*/ 546100 w 366"/>
            <a:gd name="T49" fmla="*/ 234426 h 224"/>
            <a:gd name="T50" fmla="*/ 522288 w 366"/>
            <a:gd name="T51" fmla="*/ 294212 h 224"/>
            <a:gd name="T52" fmla="*/ 485775 w 366"/>
            <a:gd name="T53" fmla="*/ 325678 h 224"/>
            <a:gd name="T54" fmla="*/ 438150 w 366"/>
            <a:gd name="T55" fmla="*/ 319385 h 224"/>
            <a:gd name="T56" fmla="*/ 414338 w 366"/>
            <a:gd name="T57" fmla="*/ 352425 h 224"/>
            <a:gd name="T58" fmla="*/ 414338 w 366"/>
            <a:gd name="T59" fmla="*/ 306799 h 224"/>
            <a:gd name="T60" fmla="*/ 266700 w 366"/>
            <a:gd name="T61" fmla="*/ 280052 h 224"/>
            <a:gd name="T62" fmla="*/ 225425 w 366"/>
            <a:gd name="T63" fmla="*/ 346132 h 224"/>
            <a:gd name="T64" fmla="*/ 177800 w 366"/>
            <a:gd name="T65" fmla="*/ 339838 h 22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66"/>
            <a:gd name="T100" fmla="*/ 0 h 224"/>
            <a:gd name="T101" fmla="*/ 366 w 366"/>
            <a:gd name="T102" fmla="*/ 224 h 22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66" h="224">
              <a:moveTo>
                <a:pt x="112" y="216"/>
              </a:moveTo>
              <a:lnTo>
                <a:pt x="108" y="199"/>
              </a:lnTo>
              <a:lnTo>
                <a:pt x="65" y="169"/>
              </a:lnTo>
              <a:lnTo>
                <a:pt x="53" y="164"/>
              </a:lnTo>
              <a:lnTo>
                <a:pt x="37" y="158"/>
              </a:lnTo>
              <a:lnTo>
                <a:pt x="22" y="112"/>
              </a:lnTo>
              <a:lnTo>
                <a:pt x="0" y="79"/>
              </a:lnTo>
              <a:lnTo>
                <a:pt x="15" y="75"/>
              </a:lnTo>
              <a:lnTo>
                <a:pt x="37" y="87"/>
              </a:lnTo>
              <a:lnTo>
                <a:pt x="78" y="41"/>
              </a:lnTo>
              <a:lnTo>
                <a:pt x="116" y="37"/>
              </a:lnTo>
              <a:lnTo>
                <a:pt x="134" y="4"/>
              </a:lnTo>
              <a:lnTo>
                <a:pt x="157" y="4"/>
              </a:lnTo>
              <a:lnTo>
                <a:pt x="168" y="11"/>
              </a:lnTo>
              <a:lnTo>
                <a:pt x="183" y="0"/>
              </a:lnTo>
              <a:lnTo>
                <a:pt x="213" y="37"/>
              </a:lnTo>
              <a:lnTo>
                <a:pt x="239" y="41"/>
              </a:lnTo>
              <a:lnTo>
                <a:pt x="220" y="66"/>
              </a:lnTo>
              <a:lnTo>
                <a:pt x="250" y="71"/>
              </a:lnTo>
              <a:lnTo>
                <a:pt x="261" y="46"/>
              </a:lnTo>
              <a:lnTo>
                <a:pt x="314" y="54"/>
              </a:lnTo>
              <a:lnTo>
                <a:pt x="320" y="89"/>
              </a:lnTo>
              <a:lnTo>
                <a:pt x="351" y="79"/>
              </a:lnTo>
              <a:lnTo>
                <a:pt x="366" y="141"/>
              </a:lnTo>
              <a:lnTo>
                <a:pt x="344" y="149"/>
              </a:lnTo>
              <a:lnTo>
                <a:pt x="329" y="187"/>
              </a:lnTo>
              <a:lnTo>
                <a:pt x="306" y="207"/>
              </a:lnTo>
              <a:lnTo>
                <a:pt x="276" y="203"/>
              </a:lnTo>
              <a:lnTo>
                <a:pt x="261" y="224"/>
              </a:lnTo>
              <a:lnTo>
                <a:pt x="261" y="195"/>
              </a:lnTo>
              <a:lnTo>
                <a:pt x="168" y="178"/>
              </a:lnTo>
              <a:lnTo>
                <a:pt x="142" y="220"/>
              </a:lnTo>
              <a:lnTo>
                <a:pt x="112" y="216"/>
              </a:lnTo>
            </a:path>
          </a:pathLst>
        </a:custGeom>
        <a:solidFill>
          <a:srgbClr val="326432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12</xdr:col>
      <xdr:colOff>465116</xdr:colOff>
      <xdr:row>30</xdr:row>
      <xdr:rowOff>57150</xdr:rowOff>
    </xdr:from>
    <xdr:to>
      <xdr:col>13</xdr:col>
      <xdr:colOff>511321</xdr:colOff>
      <xdr:row>32</xdr:row>
      <xdr:rowOff>85725</xdr:rowOff>
    </xdr:to>
    <xdr:sp macro="" textlink="">
      <xdr:nvSpPr>
        <xdr:cNvPr id="208" name="S_HUN"/>
        <xdr:cNvSpPr>
          <a:spLocks noChangeAspect="1"/>
        </xdr:cNvSpPr>
      </xdr:nvSpPr>
      <xdr:spPr bwMode="auto">
        <a:xfrm>
          <a:off x="6694466" y="4429125"/>
          <a:ext cx="674855" cy="352425"/>
        </a:xfrm>
        <a:custGeom>
          <a:avLst/>
          <a:gdLst>
            <a:gd name="T0" fmla="*/ 352765 w 364"/>
            <a:gd name="T1" fmla="*/ 302524 h 226"/>
            <a:gd name="T2" fmla="*/ 285724 w 364"/>
            <a:gd name="T3" fmla="*/ 302524 h 226"/>
            <a:gd name="T4" fmla="*/ 202720 w 364"/>
            <a:gd name="T5" fmla="*/ 313440 h 226"/>
            <a:gd name="T6" fmla="*/ 151641 w 364"/>
            <a:gd name="T7" fmla="*/ 352425 h 226"/>
            <a:gd name="T8" fmla="*/ 55868 w 364"/>
            <a:gd name="T9" fmla="*/ 318118 h 226"/>
            <a:gd name="T10" fmla="*/ 33521 w 364"/>
            <a:gd name="T11" fmla="*/ 268217 h 226"/>
            <a:gd name="T12" fmla="*/ 28732 w 364"/>
            <a:gd name="T13" fmla="*/ 257301 h 226"/>
            <a:gd name="T14" fmla="*/ 0 w 364"/>
            <a:gd name="T15" fmla="*/ 218316 h 226"/>
            <a:gd name="T16" fmla="*/ 17558 w 364"/>
            <a:gd name="T17" fmla="*/ 207401 h 226"/>
            <a:gd name="T18" fmla="*/ 17558 w 364"/>
            <a:gd name="T19" fmla="*/ 173094 h 226"/>
            <a:gd name="T20" fmla="*/ 33521 w 364"/>
            <a:gd name="T21" fmla="*/ 151262 h 226"/>
            <a:gd name="T22" fmla="*/ 28732 w 364"/>
            <a:gd name="T23" fmla="*/ 112277 h 226"/>
            <a:gd name="T24" fmla="*/ 73426 w 364"/>
            <a:gd name="T25" fmla="*/ 129430 h 226"/>
            <a:gd name="T26" fmla="*/ 100562 w 364"/>
            <a:gd name="T27" fmla="*/ 77970 h 226"/>
            <a:gd name="T28" fmla="*/ 100562 w 364"/>
            <a:gd name="T29" fmla="*/ 38985 h 226"/>
            <a:gd name="T30" fmla="*/ 134083 w 364"/>
            <a:gd name="T31" fmla="*/ 73292 h 226"/>
            <a:gd name="T32" fmla="*/ 218683 w 364"/>
            <a:gd name="T33" fmla="*/ 60817 h 226"/>
            <a:gd name="T34" fmla="*/ 252203 w 364"/>
            <a:gd name="T35" fmla="*/ 34307 h 226"/>
            <a:gd name="T36" fmla="*/ 303282 w 364"/>
            <a:gd name="T37" fmla="*/ 49901 h 226"/>
            <a:gd name="T38" fmla="*/ 347976 w 364"/>
            <a:gd name="T39" fmla="*/ 0 h 226"/>
            <a:gd name="T40" fmla="*/ 410229 w 364"/>
            <a:gd name="T41" fmla="*/ 21832 h 226"/>
            <a:gd name="T42" fmla="*/ 437365 w 364"/>
            <a:gd name="T43" fmla="*/ 0 h 226"/>
            <a:gd name="T44" fmla="*/ 454923 w 364"/>
            <a:gd name="T45" fmla="*/ 28069 h 226"/>
            <a:gd name="T46" fmla="*/ 493233 w 364"/>
            <a:gd name="T47" fmla="*/ 17153 h 226"/>
            <a:gd name="T48" fmla="*/ 581025 w 364"/>
            <a:gd name="T49" fmla="*/ 74851 h 226"/>
            <a:gd name="T50" fmla="*/ 555485 w 364"/>
            <a:gd name="T51" fmla="*/ 113836 h 226"/>
            <a:gd name="T52" fmla="*/ 498021 w 364"/>
            <a:gd name="T53" fmla="*/ 141906 h 226"/>
            <a:gd name="T54" fmla="*/ 435769 w 364"/>
            <a:gd name="T55" fmla="*/ 249504 h 226"/>
            <a:gd name="T56" fmla="*/ 430980 w 364"/>
            <a:gd name="T57" fmla="*/ 285371 h 226"/>
            <a:gd name="T58" fmla="*/ 376708 w 364"/>
            <a:gd name="T59" fmla="*/ 285371 h 226"/>
            <a:gd name="T60" fmla="*/ 352765 w 364"/>
            <a:gd name="T61" fmla="*/ 302524 h 22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w 364"/>
            <a:gd name="T94" fmla="*/ 0 h 226"/>
            <a:gd name="T95" fmla="*/ 364 w 364"/>
            <a:gd name="T96" fmla="*/ 226 h 22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T93" t="T94" r="T95" b="T96"/>
          <a:pathLst>
            <a:path w="364" h="226">
              <a:moveTo>
                <a:pt x="221" y="194"/>
              </a:moveTo>
              <a:lnTo>
                <a:pt x="179" y="194"/>
              </a:lnTo>
              <a:lnTo>
                <a:pt x="127" y="201"/>
              </a:lnTo>
              <a:lnTo>
                <a:pt x="95" y="226"/>
              </a:lnTo>
              <a:lnTo>
                <a:pt x="35" y="204"/>
              </a:lnTo>
              <a:lnTo>
                <a:pt x="21" y="172"/>
              </a:lnTo>
              <a:lnTo>
                <a:pt x="18" y="165"/>
              </a:lnTo>
              <a:lnTo>
                <a:pt x="0" y="140"/>
              </a:lnTo>
              <a:lnTo>
                <a:pt x="11" y="133"/>
              </a:lnTo>
              <a:lnTo>
                <a:pt x="11" y="111"/>
              </a:lnTo>
              <a:lnTo>
                <a:pt x="21" y="97"/>
              </a:lnTo>
              <a:lnTo>
                <a:pt x="18" y="72"/>
              </a:lnTo>
              <a:lnTo>
                <a:pt x="46" y="83"/>
              </a:lnTo>
              <a:lnTo>
                <a:pt x="63" y="50"/>
              </a:lnTo>
              <a:lnTo>
                <a:pt x="63" y="25"/>
              </a:lnTo>
              <a:lnTo>
                <a:pt x="84" y="47"/>
              </a:lnTo>
              <a:lnTo>
                <a:pt x="137" y="39"/>
              </a:lnTo>
              <a:lnTo>
                <a:pt x="158" y="22"/>
              </a:lnTo>
              <a:lnTo>
                <a:pt x="190" y="32"/>
              </a:lnTo>
              <a:lnTo>
                <a:pt x="218" y="0"/>
              </a:lnTo>
              <a:lnTo>
                <a:pt x="257" y="14"/>
              </a:lnTo>
              <a:lnTo>
                <a:pt x="274" y="0"/>
              </a:lnTo>
              <a:lnTo>
                <a:pt x="285" y="18"/>
              </a:lnTo>
              <a:lnTo>
                <a:pt x="309" y="11"/>
              </a:lnTo>
              <a:lnTo>
                <a:pt x="364" y="48"/>
              </a:lnTo>
              <a:lnTo>
                <a:pt x="348" y="73"/>
              </a:lnTo>
              <a:lnTo>
                <a:pt x="312" y="91"/>
              </a:lnTo>
              <a:lnTo>
                <a:pt x="273" y="160"/>
              </a:lnTo>
              <a:lnTo>
                <a:pt x="270" y="183"/>
              </a:lnTo>
              <a:lnTo>
                <a:pt x="236" y="183"/>
              </a:lnTo>
              <a:lnTo>
                <a:pt x="221" y="194"/>
              </a:lnTo>
            </a:path>
          </a:pathLst>
        </a:custGeom>
        <a:solidFill>
          <a:srgbClr val="C80037"/>
        </a:solidFill>
        <a:ln w="6350">
          <a:solidFill>
            <a:schemeClr val="bg1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15</xdr:col>
      <xdr:colOff>150791</xdr:colOff>
      <xdr:row>39</xdr:row>
      <xdr:rowOff>76200</xdr:rowOff>
    </xdr:from>
    <xdr:to>
      <xdr:col>15</xdr:col>
      <xdr:colOff>388358</xdr:colOff>
      <xdr:row>40</xdr:row>
      <xdr:rowOff>81578</xdr:rowOff>
    </xdr:to>
    <xdr:grpSp>
      <xdr:nvGrpSpPr>
        <xdr:cNvPr id="209" name="S_CYP"/>
        <xdr:cNvGrpSpPr/>
      </xdr:nvGrpSpPr>
      <xdr:grpSpPr>
        <a:xfrm>
          <a:off x="9799616" y="7743825"/>
          <a:ext cx="237567" cy="195878"/>
          <a:chOff x="11996737" y="24222075"/>
          <a:chExt cx="237567" cy="167303"/>
        </a:xfrm>
      </xdr:grpSpPr>
      <xdr:sp macro="" textlink="">
        <xdr:nvSpPr>
          <xdr:cNvPr id="210" name="Freeform 37"/>
          <xdr:cNvSpPr>
            <a:spLocks/>
          </xdr:cNvSpPr>
        </xdr:nvSpPr>
        <xdr:spPr bwMode="auto">
          <a:xfrm>
            <a:off x="11996737" y="24298275"/>
            <a:ext cx="203642" cy="91103"/>
          </a:xfrm>
          <a:custGeom>
            <a:avLst/>
            <a:gdLst/>
            <a:ahLst/>
            <a:cxnLst>
              <a:cxn ang="0">
                <a:pos x="183" y="56"/>
              </a:cxn>
              <a:cxn ang="0">
                <a:pos x="141" y="53"/>
              </a:cxn>
              <a:cxn ang="0">
                <a:pos x="118" y="50"/>
              </a:cxn>
              <a:cxn ang="0">
                <a:pos x="113" y="54"/>
              </a:cxn>
              <a:cxn ang="0">
                <a:pos x="106" y="72"/>
              </a:cxn>
              <a:cxn ang="0">
                <a:pos x="87" y="92"/>
              </a:cxn>
              <a:cxn ang="0">
                <a:pos x="71" y="104"/>
              </a:cxn>
              <a:cxn ang="0">
                <a:pos x="0" y="109"/>
              </a:cxn>
              <a:cxn ang="0">
                <a:pos x="2" y="122"/>
              </a:cxn>
              <a:cxn ang="0">
                <a:pos x="18" y="134"/>
              </a:cxn>
              <a:cxn ang="0">
                <a:pos x="37" y="162"/>
              </a:cxn>
              <a:cxn ang="0">
                <a:pos x="59" y="188"/>
              </a:cxn>
              <a:cxn ang="0">
                <a:pos x="75" y="200"/>
              </a:cxn>
              <a:cxn ang="0">
                <a:pos x="90" y="218"/>
              </a:cxn>
              <a:cxn ang="0">
                <a:pos x="104" y="239"/>
              </a:cxn>
              <a:cxn ang="0">
                <a:pos x="109" y="245"/>
              </a:cxn>
              <a:cxn ang="0">
                <a:pos x="130" y="242"/>
              </a:cxn>
              <a:cxn ang="0">
                <a:pos x="155" y="235"/>
              </a:cxn>
              <a:cxn ang="0">
                <a:pos x="182" y="231"/>
              </a:cxn>
              <a:cxn ang="0">
                <a:pos x="211" y="239"/>
              </a:cxn>
              <a:cxn ang="0">
                <a:pos x="235" y="263"/>
              </a:cxn>
              <a:cxn ang="0">
                <a:pos x="247" y="270"/>
              </a:cxn>
              <a:cxn ang="0">
                <a:pos x="260" y="269"/>
              </a:cxn>
              <a:cxn ang="0">
                <a:pos x="266" y="255"/>
              </a:cxn>
              <a:cxn ang="0">
                <a:pos x="267" y="228"/>
              </a:cxn>
              <a:cxn ang="0">
                <a:pos x="272" y="206"/>
              </a:cxn>
              <a:cxn ang="0">
                <a:pos x="280" y="201"/>
              </a:cxn>
              <a:cxn ang="0">
                <a:pos x="310" y="197"/>
              </a:cxn>
              <a:cxn ang="0">
                <a:pos x="407" y="180"/>
              </a:cxn>
              <a:cxn ang="0">
                <a:pos x="408" y="140"/>
              </a:cxn>
              <a:cxn ang="0">
                <a:pos x="416" y="123"/>
              </a:cxn>
              <a:cxn ang="0">
                <a:pos x="427" y="106"/>
              </a:cxn>
              <a:cxn ang="0">
                <a:pos x="435" y="100"/>
              </a:cxn>
              <a:cxn ang="0">
                <a:pos x="464" y="99"/>
              </a:cxn>
              <a:cxn ang="0">
                <a:pos x="512" y="99"/>
              </a:cxn>
              <a:cxn ang="0">
                <a:pos x="568" y="100"/>
              </a:cxn>
              <a:cxn ang="0">
                <a:pos x="599" y="100"/>
              </a:cxn>
              <a:cxn ang="0">
                <a:pos x="612" y="92"/>
              </a:cxn>
              <a:cxn ang="0">
                <a:pos x="607" y="81"/>
              </a:cxn>
              <a:cxn ang="0">
                <a:pos x="589" y="69"/>
              </a:cxn>
              <a:cxn ang="0">
                <a:pos x="564" y="42"/>
              </a:cxn>
              <a:cxn ang="0">
                <a:pos x="544" y="18"/>
              </a:cxn>
              <a:cxn ang="0">
                <a:pos x="538" y="7"/>
              </a:cxn>
              <a:cxn ang="0">
                <a:pos x="538" y="0"/>
              </a:cxn>
              <a:cxn ang="0">
                <a:pos x="513" y="4"/>
              </a:cxn>
              <a:cxn ang="0">
                <a:pos x="479" y="10"/>
              </a:cxn>
              <a:cxn ang="0">
                <a:pos x="437" y="17"/>
              </a:cxn>
              <a:cxn ang="0">
                <a:pos x="391" y="23"/>
              </a:cxn>
              <a:cxn ang="0">
                <a:pos x="363" y="26"/>
              </a:cxn>
              <a:cxn ang="0">
                <a:pos x="333" y="34"/>
              </a:cxn>
              <a:cxn ang="0">
                <a:pos x="308" y="41"/>
              </a:cxn>
              <a:cxn ang="0">
                <a:pos x="266" y="50"/>
              </a:cxn>
              <a:cxn ang="0">
                <a:pos x="233" y="56"/>
              </a:cxn>
              <a:cxn ang="0">
                <a:pos x="205" y="57"/>
              </a:cxn>
            </a:cxnLst>
            <a:rect l="0" t="0" r="r" b="b"/>
            <a:pathLst>
              <a:path w="612" h="271">
                <a:moveTo>
                  <a:pt x="193" y="55"/>
                </a:moveTo>
                <a:lnTo>
                  <a:pt x="189" y="56"/>
                </a:lnTo>
                <a:lnTo>
                  <a:pt x="183" y="56"/>
                </a:lnTo>
                <a:lnTo>
                  <a:pt x="161" y="56"/>
                </a:lnTo>
                <a:lnTo>
                  <a:pt x="151" y="55"/>
                </a:lnTo>
                <a:lnTo>
                  <a:pt x="141" y="53"/>
                </a:lnTo>
                <a:lnTo>
                  <a:pt x="130" y="51"/>
                </a:lnTo>
                <a:lnTo>
                  <a:pt x="120" y="50"/>
                </a:lnTo>
                <a:lnTo>
                  <a:pt x="118" y="50"/>
                </a:lnTo>
                <a:lnTo>
                  <a:pt x="117" y="51"/>
                </a:lnTo>
                <a:lnTo>
                  <a:pt x="114" y="53"/>
                </a:lnTo>
                <a:lnTo>
                  <a:pt x="113" y="54"/>
                </a:lnTo>
                <a:lnTo>
                  <a:pt x="112" y="58"/>
                </a:lnTo>
                <a:lnTo>
                  <a:pt x="111" y="62"/>
                </a:lnTo>
                <a:lnTo>
                  <a:pt x="106" y="72"/>
                </a:lnTo>
                <a:lnTo>
                  <a:pt x="101" y="79"/>
                </a:lnTo>
                <a:lnTo>
                  <a:pt x="94" y="86"/>
                </a:lnTo>
                <a:lnTo>
                  <a:pt x="87" y="92"/>
                </a:lnTo>
                <a:lnTo>
                  <a:pt x="82" y="96"/>
                </a:lnTo>
                <a:lnTo>
                  <a:pt x="76" y="100"/>
                </a:lnTo>
                <a:lnTo>
                  <a:pt x="71" y="104"/>
                </a:lnTo>
                <a:lnTo>
                  <a:pt x="64" y="105"/>
                </a:lnTo>
                <a:lnTo>
                  <a:pt x="1" y="105"/>
                </a:lnTo>
                <a:lnTo>
                  <a:pt x="0" y="109"/>
                </a:lnTo>
                <a:lnTo>
                  <a:pt x="0" y="113"/>
                </a:lnTo>
                <a:lnTo>
                  <a:pt x="1" y="118"/>
                </a:lnTo>
                <a:lnTo>
                  <a:pt x="2" y="122"/>
                </a:lnTo>
                <a:lnTo>
                  <a:pt x="5" y="126"/>
                </a:lnTo>
                <a:lnTo>
                  <a:pt x="10" y="128"/>
                </a:lnTo>
                <a:lnTo>
                  <a:pt x="18" y="134"/>
                </a:lnTo>
                <a:lnTo>
                  <a:pt x="24" y="141"/>
                </a:lnTo>
                <a:lnTo>
                  <a:pt x="32" y="152"/>
                </a:lnTo>
                <a:lnTo>
                  <a:pt x="37" y="162"/>
                </a:lnTo>
                <a:lnTo>
                  <a:pt x="42" y="171"/>
                </a:lnTo>
                <a:lnTo>
                  <a:pt x="51" y="182"/>
                </a:lnTo>
                <a:lnTo>
                  <a:pt x="59" y="188"/>
                </a:lnTo>
                <a:lnTo>
                  <a:pt x="68" y="194"/>
                </a:lnTo>
                <a:lnTo>
                  <a:pt x="71" y="197"/>
                </a:lnTo>
                <a:lnTo>
                  <a:pt x="75" y="200"/>
                </a:lnTo>
                <a:lnTo>
                  <a:pt x="78" y="203"/>
                </a:lnTo>
                <a:lnTo>
                  <a:pt x="82" y="207"/>
                </a:lnTo>
                <a:lnTo>
                  <a:pt x="90" y="218"/>
                </a:lnTo>
                <a:lnTo>
                  <a:pt x="99" y="229"/>
                </a:lnTo>
                <a:lnTo>
                  <a:pt x="102" y="234"/>
                </a:lnTo>
                <a:lnTo>
                  <a:pt x="104" y="239"/>
                </a:lnTo>
                <a:lnTo>
                  <a:pt x="106" y="241"/>
                </a:lnTo>
                <a:lnTo>
                  <a:pt x="107" y="244"/>
                </a:lnTo>
                <a:lnTo>
                  <a:pt x="109" y="245"/>
                </a:lnTo>
                <a:lnTo>
                  <a:pt x="112" y="245"/>
                </a:lnTo>
                <a:lnTo>
                  <a:pt x="122" y="245"/>
                </a:lnTo>
                <a:lnTo>
                  <a:pt x="130" y="242"/>
                </a:lnTo>
                <a:lnTo>
                  <a:pt x="139" y="240"/>
                </a:lnTo>
                <a:lnTo>
                  <a:pt x="147" y="237"/>
                </a:lnTo>
                <a:lnTo>
                  <a:pt x="155" y="235"/>
                </a:lnTo>
                <a:lnTo>
                  <a:pt x="163" y="233"/>
                </a:lnTo>
                <a:lnTo>
                  <a:pt x="172" y="231"/>
                </a:lnTo>
                <a:lnTo>
                  <a:pt x="182" y="231"/>
                </a:lnTo>
                <a:lnTo>
                  <a:pt x="193" y="232"/>
                </a:lnTo>
                <a:lnTo>
                  <a:pt x="202" y="234"/>
                </a:lnTo>
                <a:lnTo>
                  <a:pt x="211" y="239"/>
                </a:lnTo>
                <a:lnTo>
                  <a:pt x="220" y="246"/>
                </a:lnTo>
                <a:lnTo>
                  <a:pt x="228" y="254"/>
                </a:lnTo>
                <a:lnTo>
                  <a:pt x="235" y="263"/>
                </a:lnTo>
                <a:lnTo>
                  <a:pt x="238" y="266"/>
                </a:lnTo>
                <a:lnTo>
                  <a:pt x="243" y="269"/>
                </a:lnTo>
                <a:lnTo>
                  <a:pt x="247" y="270"/>
                </a:lnTo>
                <a:lnTo>
                  <a:pt x="252" y="271"/>
                </a:lnTo>
                <a:lnTo>
                  <a:pt x="257" y="270"/>
                </a:lnTo>
                <a:lnTo>
                  <a:pt x="260" y="269"/>
                </a:lnTo>
                <a:lnTo>
                  <a:pt x="262" y="266"/>
                </a:lnTo>
                <a:lnTo>
                  <a:pt x="264" y="263"/>
                </a:lnTo>
                <a:lnTo>
                  <a:pt x="266" y="255"/>
                </a:lnTo>
                <a:lnTo>
                  <a:pt x="267" y="247"/>
                </a:lnTo>
                <a:lnTo>
                  <a:pt x="267" y="237"/>
                </a:lnTo>
                <a:lnTo>
                  <a:pt x="267" y="228"/>
                </a:lnTo>
                <a:lnTo>
                  <a:pt x="268" y="219"/>
                </a:lnTo>
                <a:lnTo>
                  <a:pt x="271" y="210"/>
                </a:lnTo>
                <a:lnTo>
                  <a:pt x="272" y="206"/>
                </a:lnTo>
                <a:lnTo>
                  <a:pt x="275" y="204"/>
                </a:lnTo>
                <a:lnTo>
                  <a:pt x="278" y="202"/>
                </a:lnTo>
                <a:lnTo>
                  <a:pt x="280" y="201"/>
                </a:lnTo>
                <a:lnTo>
                  <a:pt x="287" y="200"/>
                </a:lnTo>
                <a:lnTo>
                  <a:pt x="294" y="199"/>
                </a:lnTo>
                <a:lnTo>
                  <a:pt x="310" y="197"/>
                </a:lnTo>
                <a:lnTo>
                  <a:pt x="325" y="195"/>
                </a:lnTo>
                <a:lnTo>
                  <a:pt x="408" y="195"/>
                </a:lnTo>
                <a:lnTo>
                  <a:pt x="407" y="180"/>
                </a:lnTo>
                <a:lnTo>
                  <a:pt x="407" y="167"/>
                </a:lnTo>
                <a:lnTo>
                  <a:pt x="407" y="154"/>
                </a:lnTo>
                <a:lnTo>
                  <a:pt x="408" y="140"/>
                </a:lnTo>
                <a:lnTo>
                  <a:pt x="409" y="133"/>
                </a:lnTo>
                <a:lnTo>
                  <a:pt x="411" y="128"/>
                </a:lnTo>
                <a:lnTo>
                  <a:pt x="416" y="123"/>
                </a:lnTo>
                <a:lnTo>
                  <a:pt x="420" y="117"/>
                </a:lnTo>
                <a:lnTo>
                  <a:pt x="424" y="111"/>
                </a:lnTo>
                <a:lnTo>
                  <a:pt x="427" y="106"/>
                </a:lnTo>
                <a:lnTo>
                  <a:pt x="429" y="104"/>
                </a:lnTo>
                <a:lnTo>
                  <a:pt x="431" y="101"/>
                </a:lnTo>
                <a:lnTo>
                  <a:pt x="435" y="100"/>
                </a:lnTo>
                <a:lnTo>
                  <a:pt x="438" y="99"/>
                </a:lnTo>
                <a:lnTo>
                  <a:pt x="453" y="99"/>
                </a:lnTo>
                <a:lnTo>
                  <a:pt x="464" y="99"/>
                </a:lnTo>
                <a:lnTo>
                  <a:pt x="477" y="99"/>
                </a:lnTo>
                <a:lnTo>
                  <a:pt x="492" y="98"/>
                </a:lnTo>
                <a:lnTo>
                  <a:pt x="512" y="99"/>
                </a:lnTo>
                <a:lnTo>
                  <a:pt x="530" y="100"/>
                </a:lnTo>
                <a:lnTo>
                  <a:pt x="548" y="100"/>
                </a:lnTo>
                <a:lnTo>
                  <a:pt x="568" y="100"/>
                </a:lnTo>
                <a:lnTo>
                  <a:pt x="580" y="101"/>
                </a:lnTo>
                <a:lnTo>
                  <a:pt x="589" y="101"/>
                </a:lnTo>
                <a:lnTo>
                  <a:pt x="599" y="100"/>
                </a:lnTo>
                <a:lnTo>
                  <a:pt x="611" y="99"/>
                </a:lnTo>
                <a:lnTo>
                  <a:pt x="611" y="96"/>
                </a:lnTo>
                <a:lnTo>
                  <a:pt x="612" y="92"/>
                </a:lnTo>
                <a:lnTo>
                  <a:pt x="611" y="88"/>
                </a:lnTo>
                <a:lnTo>
                  <a:pt x="609" y="85"/>
                </a:lnTo>
                <a:lnTo>
                  <a:pt x="607" y="81"/>
                </a:lnTo>
                <a:lnTo>
                  <a:pt x="604" y="78"/>
                </a:lnTo>
                <a:lnTo>
                  <a:pt x="597" y="74"/>
                </a:lnTo>
                <a:lnTo>
                  <a:pt x="589" y="69"/>
                </a:lnTo>
                <a:lnTo>
                  <a:pt x="579" y="59"/>
                </a:lnTo>
                <a:lnTo>
                  <a:pt x="571" y="51"/>
                </a:lnTo>
                <a:lnTo>
                  <a:pt x="564" y="42"/>
                </a:lnTo>
                <a:lnTo>
                  <a:pt x="555" y="32"/>
                </a:lnTo>
                <a:lnTo>
                  <a:pt x="550" y="24"/>
                </a:lnTo>
                <a:lnTo>
                  <a:pt x="544" y="18"/>
                </a:lnTo>
                <a:lnTo>
                  <a:pt x="542" y="15"/>
                </a:lnTo>
                <a:lnTo>
                  <a:pt x="540" y="11"/>
                </a:lnTo>
                <a:lnTo>
                  <a:pt x="538" y="7"/>
                </a:lnTo>
                <a:lnTo>
                  <a:pt x="538" y="3"/>
                </a:lnTo>
                <a:lnTo>
                  <a:pt x="538" y="1"/>
                </a:lnTo>
                <a:lnTo>
                  <a:pt x="538" y="0"/>
                </a:lnTo>
                <a:lnTo>
                  <a:pt x="538" y="0"/>
                </a:lnTo>
                <a:lnTo>
                  <a:pt x="525" y="2"/>
                </a:lnTo>
                <a:lnTo>
                  <a:pt x="513" y="4"/>
                </a:lnTo>
                <a:lnTo>
                  <a:pt x="501" y="7"/>
                </a:lnTo>
                <a:lnTo>
                  <a:pt x="488" y="9"/>
                </a:lnTo>
                <a:lnTo>
                  <a:pt x="479" y="10"/>
                </a:lnTo>
                <a:lnTo>
                  <a:pt x="471" y="11"/>
                </a:lnTo>
                <a:lnTo>
                  <a:pt x="453" y="15"/>
                </a:lnTo>
                <a:lnTo>
                  <a:pt x="437" y="17"/>
                </a:lnTo>
                <a:lnTo>
                  <a:pt x="421" y="20"/>
                </a:lnTo>
                <a:lnTo>
                  <a:pt x="402" y="21"/>
                </a:lnTo>
                <a:lnTo>
                  <a:pt x="391" y="23"/>
                </a:lnTo>
                <a:lnTo>
                  <a:pt x="381" y="24"/>
                </a:lnTo>
                <a:lnTo>
                  <a:pt x="371" y="25"/>
                </a:lnTo>
                <a:lnTo>
                  <a:pt x="363" y="26"/>
                </a:lnTo>
                <a:lnTo>
                  <a:pt x="354" y="27"/>
                </a:lnTo>
                <a:lnTo>
                  <a:pt x="346" y="29"/>
                </a:lnTo>
                <a:lnTo>
                  <a:pt x="333" y="34"/>
                </a:lnTo>
                <a:lnTo>
                  <a:pt x="319" y="38"/>
                </a:lnTo>
                <a:lnTo>
                  <a:pt x="314" y="39"/>
                </a:lnTo>
                <a:lnTo>
                  <a:pt x="308" y="41"/>
                </a:lnTo>
                <a:lnTo>
                  <a:pt x="294" y="44"/>
                </a:lnTo>
                <a:lnTo>
                  <a:pt x="280" y="47"/>
                </a:lnTo>
                <a:lnTo>
                  <a:pt x="266" y="50"/>
                </a:lnTo>
                <a:lnTo>
                  <a:pt x="250" y="52"/>
                </a:lnTo>
                <a:lnTo>
                  <a:pt x="242" y="54"/>
                </a:lnTo>
                <a:lnTo>
                  <a:pt x="233" y="56"/>
                </a:lnTo>
                <a:lnTo>
                  <a:pt x="225" y="59"/>
                </a:lnTo>
                <a:lnTo>
                  <a:pt x="215" y="59"/>
                </a:lnTo>
                <a:lnTo>
                  <a:pt x="205" y="57"/>
                </a:lnTo>
                <a:lnTo>
                  <a:pt x="193" y="55"/>
                </a:lnTo>
                <a:lnTo>
                  <a:pt x="193" y="55"/>
                </a:lnTo>
                <a:close/>
              </a:path>
            </a:pathLst>
          </a:custGeom>
          <a:solidFill>
            <a:srgbClr val="326432"/>
          </a:solidFill>
          <a:ln w="0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</xdr:sp>
      <xdr:sp macro="" textlink="">
        <xdr:nvSpPr>
          <xdr:cNvPr id="211" name="Freeform 273"/>
          <xdr:cNvSpPr>
            <a:spLocks/>
          </xdr:cNvSpPr>
        </xdr:nvSpPr>
        <xdr:spPr bwMode="auto">
          <a:xfrm>
            <a:off x="12068175" y="24222075"/>
            <a:ext cx="166129" cy="91103"/>
          </a:xfrm>
          <a:custGeom>
            <a:avLst/>
            <a:gdLst/>
            <a:ahLst/>
            <a:cxnLst>
              <a:cxn ang="0">
                <a:pos x="12" y="271"/>
              </a:cxn>
              <a:cxn ang="0">
                <a:pos x="32" y="273"/>
              </a:cxn>
              <a:cxn ang="0">
                <a:pos x="49" y="268"/>
              </a:cxn>
              <a:cxn ang="0">
                <a:pos x="73" y="264"/>
              </a:cxn>
              <a:cxn ang="0">
                <a:pos x="101" y="258"/>
              </a:cxn>
              <a:cxn ang="0">
                <a:pos x="121" y="253"/>
              </a:cxn>
              <a:cxn ang="0">
                <a:pos x="140" y="248"/>
              </a:cxn>
              <a:cxn ang="0">
                <a:pos x="161" y="241"/>
              </a:cxn>
              <a:cxn ang="0">
                <a:pos x="178" y="239"/>
              </a:cxn>
              <a:cxn ang="0">
                <a:pos x="198" y="237"/>
              </a:cxn>
              <a:cxn ang="0">
                <a:pos x="228" y="234"/>
              </a:cxn>
              <a:cxn ang="0">
                <a:pos x="260" y="229"/>
              </a:cxn>
              <a:cxn ang="0">
                <a:pos x="286" y="224"/>
              </a:cxn>
              <a:cxn ang="0">
                <a:pos x="308" y="221"/>
              </a:cxn>
              <a:cxn ang="0">
                <a:pos x="332" y="216"/>
              </a:cxn>
              <a:cxn ang="0">
                <a:pos x="345" y="214"/>
              </a:cxn>
              <a:cxn ang="0">
                <a:pos x="350" y="199"/>
              </a:cxn>
              <a:cxn ang="0">
                <a:pos x="358" y="187"/>
              </a:cxn>
              <a:cxn ang="0">
                <a:pos x="380" y="163"/>
              </a:cxn>
              <a:cxn ang="0">
                <a:pos x="394" y="133"/>
              </a:cxn>
              <a:cxn ang="0">
                <a:pos x="403" y="120"/>
              </a:cxn>
              <a:cxn ang="0">
                <a:pos x="416" y="111"/>
              </a:cxn>
              <a:cxn ang="0">
                <a:pos x="432" y="101"/>
              </a:cxn>
              <a:cxn ang="0">
                <a:pos x="445" y="90"/>
              </a:cxn>
              <a:cxn ang="0">
                <a:pos x="467" y="61"/>
              </a:cxn>
              <a:cxn ang="0">
                <a:pos x="479" y="37"/>
              </a:cxn>
              <a:cxn ang="0">
                <a:pos x="495" y="24"/>
              </a:cxn>
              <a:cxn ang="0">
                <a:pos x="501" y="17"/>
              </a:cxn>
              <a:cxn ang="0">
                <a:pos x="503" y="7"/>
              </a:cxn>
              <a:cxn ang="0">
                <a:pos x="494" y="0"/>
              </a:cxn>
              <a:cxn ang="0">
                <a:pos x="478" y="5"/>
              </a:cxn>
              <a:cxn ang="0">
                <a:pos x="458" y="19"/>
              </a:cxn>
              <a:cxn ang="0">
                <a:pos x="431" y="38"/>
              </a:cxn>
              <a:cxn ang="0">
                <a:pos x="411" y="54"/>
              </a:cxn>
              <a:cxn ang="0">
                <a:pos x="389" y="76"/>
              </a:cxn>
              <a:cxn ang="0">
                <a:pos x="366" y="93"/>
              </a:cxn>
              <a:cxn ang="0">
                <a:pos x="338" y="113"/>
              </a:cxn>
              <a:cxn ang="0">
                <a:pos x="313" y="131"/>
              </a:cxn>
              <a:cxn ang="0">
                <a:pos x="282" y="145"/>
              </a:cxn>
              <a:cxn ang="0">
                <a:pos x="256" y="152"/>
              </a:cxn>
              <a:cxn ang="0">
                <a:pos x="231" y="159"/>
              </a:cxn>
              <a:cxn ang="0">
                <a:pos x="211" y="164"/>
              </a:cxn>
              <a:cxn ang="0">
                <a:pos x="164" y="170"/>
              </a:cxn>
              <a:cxn ang="0">
                <a:pos x="103" y="176"/>
              </a:cxn>
              <a:cxn ang="0">
                <a:pos x="56" y="176"/>
              </a:cxn>
              <a:cxn ang="0">
                <a:pos x="35" y="174"/>
              </a:cxn>
              <a:cxn ang="0">
                <a:pos x="20" y="182"/>
              </a:cxn>
              <a:cxn ang="0">
                <a:pos x="18" y="247"/>
              </a:cxn>
              <a:cxn ang="0">
                <a:pos x="17" y="254"/>
              </a:cxn>
              <a:cxn ang="0">
                <a:pos x="13" y="260"/>
              </a:cxn>
              <a:cxn ang="0">
                <a:pos x="7" y="266"/>
              </a:cxn>
              <a:cxn ang="0">
                <a:pos x="0" y="269"/>
              </a:cxn>
            </a:cxnLst>
            <a:rect l="0" t="0" r="r" b="b"/>
            <a:pathLst>
              <a:path w="503" h="273">
                <a:moveTo>
                  <a:pt x="0" y="269"/>
                </a:moveTo>
                <a:lnTo>
                  <a:pt x="12" y="271"/>
                </a:lnTo>
                <a:lnTo>
                  <a:pt x="22" y="273"/>
                </a:lnTo>
                <a:lnTo>
                  <a:pt x="32" y="273"/>
                </a:lnTo>
                <a:lnTo>
                  <a:pt x="40" y="270"/>
                </a:lnTo>
                <a:lnTo>
                  <a:pt x="49" y="268"/>
                </a:lnTo>
                <a:lnTo>
                  <a:pt x="57" y="266"/>
                </a:lnTo>
                <a:lnTo>
                  <a:pt x="73" y="264"/>
                </a:lnTo>
                <a:lnTo>
                  <a:pt x="87" y="261"/>
                </a:lnTo>
                <a:lnTo>
                  <a:pt x="101" y="258"/>
                </a:lnTo>
                <a:lnTo>
                  <a:pt x="115" y="255"/>
                </a:lnTo>
                <a:lnTo>
                  <a:pt x="121" y="253"/>
                </a:lnTo>
                <a:lnTo>
                  <a:pt x="126" y="252"/>
                </a:lnTo>
                <a:lnTo>
                  <a:pt x="140" y="248"/>
                </a:lnTo>
                <a:lnTo>
                  <a:pt x="153" y="243"/>
                </a:lnTo>
                <a:lnTo>
                  <a:pt x="161" y="241"/>
                </a:lnTo>
                <a:lnTo>
                  <a:pt x="170" y="240"/>
                </a:lnTo>
                <a:lnTo>
                  <a:pt x="178" y="239"/>
                </a:lnTo>
                <a:lnTo>
                  <a:pt x="188" y="238"/>
                </a:lnTo>
                <a:lnTo>
                  <a:pt x="198" y="237"/>
                </a:lnTo>
                <a:lnTo>
                  <a:pt x="209" y="235"/>
                </a:lnTo>
                <a:lnTo>
                  <a:pt x="228" y="234"/>
                </a:lnTo>
                <a:lnTo>
                  <a:pt x="244" y="231"/>
                </a:lnTo>
                <a:lnTo>
                  <a:pt x="260" y="229"/>
                </a:lnTo>
                <a:lnTo>
                  <a:pt x="278" y="225"/>
                </a:lnTo>
                <a:lnTo>
                  <a:pt x="286" y="224"/>
                </a:lnTo>
                <a:lnTo>
                  <a:pt x="295" y="223"/>
                </a:lnTo>
                <a:lnTo>
                  <a:pt x="308" y="221"/>
                </a:lnTo>
                <a:lnTo>
                  <a:pt x="320" y="218"/>
                </a:lnTo>
                <a:lnTo>
                  <a:pt x="332" y="216"/>
                </a:lnTo>
                <a:lnTo>
                  <a:pt x="345" y="214"/>
                </a:lnTo>
                <a:lnTo>
                  <a:pt x="345" y="214"/>
                </a:lnTo>
                <a:lnTo>
                  <a:pt x="347" y="206"/>
                </a:lnTo>
                <a:lnTo>
                  <a:pt x="350" y="199"/>
                </a:lnTo>
                <a:lnTo>
                  <a:pt x="354" y="193"/>
                </a:lnTo>
                <a:lnTo>
                  <a:pt x="358" y="187"/>
                </a:lnTo>
                <a:lnTo>
                  <a:pt x="370" y="176"/>
                </a:lnTo>
                <a:lnTo>
                  <a:pt x="380" y="163"/>
                </a:lnTo>
                <a:lnTo>
                  <a:pt x="388" y="147"/>
                </a:lnTo>
                <a:lnTo>
                  <a:pt x="394" y="133"/>
                </a:lnTo>
                <a:lnTo>
                  <a:pt x="398" y="127"/>
                </a:lnTo>
                <a:lnTo>
                  <a:pt x="403" y="120"/>
                </a:lnTo>
                <a:lnTo>
                  <a:pt x="409" y="115"/>
                </a:lnTo>
                <a:lnTo>
                  <a:pt x="416" y="111"/>
                </a:lnTo>
                <a:lnTo>
                  <a:pt x="425" y="107"/>
                </a:lnTo>
                <a:lnTo>
                  <a:pt x="432" y="101"/>
                </a:lnTo>
                <a:lnTo>
                  <a:pt x="439" y="96"/>
                </a:lnTo>
                <a:lnTo>
                  <a:pt x="445" y="90"/>
                </a:lnTo>
                <a:lnTo>
                  <a:pt x="456" y="77"/>
                </a:lnTo>
                <a:lnTo>
                  <a:pt x="467" y="61"/>
                </a:lnTo>
                <a:lnTo>
                  <a:pt x="473" y="48"/>
                </a:lnTo>
                <a:lnTo>
                  <a:pt x="479" y="37"/>
                </a:lnTo>
                <a:lnTo>
                  <a:pt x="488" y="29"/>
                </a:lnTo>
                <a:lnTo>
                  <a:pt x="495" y="24"/>
                </a:lnTo>
                <a:lnTo>
                  <a:pt x="498" y="21"/>
                </a:lnTo>
                <a:lnTo>
                  <a:pt x="501" y="17"/>
                </a:lnTo>
                <a:lnTo>
                  <a:pt x="502" y="12"/>
                </a:lnTo>
                <a:lnTo>
                  <a:pt x="503" y="7"/>
                </a:lnTo>
                <a:lnTo>
                  <a:pt x="503" y="0"/>
                </a:lnTo>
                <a:lnTo>
                  <a:pt x="494" y="0"/>
                </a:lnTo>
                <a:lnTo>
                  <a:pt x="485" y="2"/>
                </a:lnTo>
                <a:lnTo>
                  <a:pt x="478" y="5"/>
                </a:lnTo>
                <a:lnTo>
                  <a:pt x="472" y="8"/>
                </a:lnTo>
                <a:lnTo>
                  <a:pt x="458" y="19"/>
                </a:lnTo>
                <a:lnTo>
                  <a:pt x="443" y="29"/>
                </a:lnTo>
                <a:lnTo>
                  <a:pt x="431" y="38"/>
                </a:lnTo>
                <a:lnTo>
                  <a:pt x="421" y="45"/>
                </a:lnTo>
                <a:lnTo>
                  <a:pt x="411" y="54"/>
                </a:lnTo>
                <a:lnTo>
                  <a:pt x="401" y="64"/>
                </a:lnTo>
                <a:lnTo>
                  <a:pt x="389" y="76"/>
                </a:lnTo>
                <a:lnTo>
                  <a:pt x="378" y="84"/>
                </a:lnTo>
                <a:lnTo>
                  <a:pt x="366" y="93"/>
                </a:lnTo>
                <a:lnTo>
                  <a:pt x="353" y="102"/>
                </a:lnTo>
                <a:lnTo>
                  <a:pt x="338" y="113"/>
                </a:lnTo>
                <a:lnTo>
                  <a:pt x="325" y="123"/>
                </a:lnTo>
                <a:lnTo>
                  <a:pt x="313" y="131"/>
                </a:lnTo>
                <a:lnTo>
                  <a:pt x="297" y="140"/>
                </a:lnTo>
                <a:lnTo>
                  <a:pt x="282" y="145"/>
                </a:lnTo>
                <a:lnTo>
                  <a:pt x="269" y="149"/>
                </a:lnTo>
                <a:lnTo>
                  <a:pt x="256" y="152"/>
                </a:lnTo>
                <a:lnTo>
                  <a:pt x="242" y="155"/>
                </a:lnTo>
                <a:lnTo>
                  <a:pt x="231" y="159"/>
                </a:lnTo>
                <a:lnTo>
                  <a:pt x="220" y="162"/>
                </a:lnTo>
                <a:lnTo>
                  <a:pt x="211" y="164"/>
                </a:lnTo>
                <a:lnTo>
                  <a:pt x="199" y="166"/>
                </a:lnTo>
                <a:lnTo>
                  <a:pt x="164" y="170"/>
                </a:lnTo>
                <a:lnTo>
                  <a:pt x="133" y="173"/>
                </a:lnTo>
                <a:lnTo>
                  <a:pt x="103" y="176"/>
                </a:lnTo>
                <a:lnTo>
                  <a:pt x="68" y="177"/>
                </a:lnTo>
                <a:lnTo>
                  <a:pt x="56" y="176"/>
                </a:lnTo>
                <a:lnTo>
                  <a:pt x="45" y="174"/>
                </a:lnTo>
                <a:lnTo>
                  <a:pt x="35" y="174"/>
                </a:lnTo>
                <a:lnTo>
                  <a:pt x="23" y="177"/>
                </a:lnTo>
                <a:lnTo>
                  <a:pt x="20" y="182"/>
                </a:lnTo>
                <a:lnTo>
                  <a:pt x="18" y="188"/>
                </a:lnTo>
                <a:lnTo>
                  <a:pt x="18" y="247"/>
                </a:lnTo>
                <a:lnTo>
                  <a:pt x="18" y="251"/>
                </a:lnTo>
                <a:lnTo>
                  <a:pt x="17" y="254"/>
                </a:lnTo>
                <a:lnTo>
                  <a:pt x="15" y="258"/>
                </a:lnTo>
                <a:lnTo>
                  <a:pt x="13" y="260"/>
                </a:lnTo>
                <a:lnTo>
                  <a:pt x="11" y="264"/>
                </a:lnTo>
                <a:lnTo>
                  <a:pt x="7" y="266"/>
                </a:lnTo>
                <a:lnTo>
                  <a:pt x="3" y="268"/>
                </a:lnTo>
                <a:lnTo>
                  <a:pt x="0" y="269"/>
                </a:lnTo>
                <a:lnTo>
                  <a:pt x="0" y="269"/>
                </a:lnTo>
                <a:close/>
              </a:path>
            </a:pathLst>
          </a:custGeom>
          <a:solidFill>
            <a:srgbClr val="326432"/>
          </a:solidFill>
          <a:ln w="0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O22" sqref="O22"/>
    </sheetView>
  </sheetViews>
  <sheetFormatPr defaultRowHeight="15" x14ac:dyDescent="0.25"/>
  <cols>
    <col min="2" max="2" width="24.28515625" customWidth="1"/>
  </cols>
  <sheetData>
    <row r="1" spans="1:25" x14ac:dyDescent="0.25">
      <c r="A1" s="6" t="s">
        <v>6</v>
      </c>
    </row>
    <row r="2" spans="1:25" x14ac:dyDescent="0.25">
      <c r="A2" s="6"/>
    </row>
    <row r="3" spans="1:25" x14ac:dyDescent="0.25">
      <c r="B3" s="2" t="s">
        <v>7</v>
      </c>
      <c r="C3" s="17">
        <v>1990</v>
      </c>
      <c r="D3" s="17">
        <v>1991</v>
      </c>
      <c r="E3" s="17">
        <v>1992</v>
      </c>
      <c r="F3" s="17">
        <v>1993</v>
      </c>
      <c r="G3" s="17">
        <v>1994</v>
      </c>
      <c r="H3" s="17">
        <v>1995</v>
      </c>
      <c r="I3" s="17">
        <v>1996</v>
      </c>
      <c r="J3" s="17">
        <v>1997</v>
      </c>
      <c r="K3" s="17">
        <v>1998</v>
      </c>
      <c r="L3" s="1">
        <v>1999</v>
      </c>
      <c r="M3" s="1">
        <v>2000</v>
      </c>
      <c r="N3" s="1">
        <v>2001</v>
      </c>
      <c r="O3" s="2">
        <v>2002</v>
      </c>
      <c r="P3" s="2">
        <v>2003</v>
      </c>
      <c r="Q3" s="2">
        <v>2004</v>
      </c>
      <c r="R3" s="2">
        <v>2005</v>
      </c>
      <c r="S3" s="2">
        <v>2006</v>
      </c>
      <c r="T3" s="2">
        <v>2007</v>
      </c>
      <c r="U3" s="2">
        <v>2008</v>
      </c>
      <c r="V3" s="2">
        <v>2009</v>
      </c>
      <c r="W3" s="2">
        <v>2010</v>
      </c>
      <c r="X3" s="2">
        <v>2011</v>
      </c>
      <c r="Y3" s="2">
        <v>2012</v>
      </c>
    </row>
    <row r="4" spans="1:25" x14ac:dyDescent="0.25">
      <c r="B4" s="3" t="s">
        <v>0</v>
      </c>
      <c r="C4" s="5">
        <v>1.5142326176449152</v>
      </c>
      <c r="D4" s="5">
        <v>1.598926961333595</v>
      </c>
      <c r="E4" s="5">
        <v>1.7389543751725725</v>
      </c>
      <c r="F4" s="5">
        <v>1.6597013727639016</v>
      </c>
      <c r="G4" s="5">
        <v>1.7301021362412186</v>
      </c>
      <c r="H4" s="5">
        <v>1.7794970385940099</v>
      </c>
      <c r="I4" s="5">
        <v>1.7787982801404776</v>
      </c>
      <c r="J4" s="5">
        <v>1.8038542941790749</v>
      </c>
      <c r="K4" s="5">
        <v>1.9000298253587702</v>
      </c>
      <c r="L4" s="5">
        <v>1.8679314148059745</v>
      </c>
      <c r="M4" s="5">
        <v>1.8159794781719851</v>
      </c>
      <c r="N4" s="5">
        <v>1.9998863516089029</v>
      </c>
      <c r="O4" s="5">
        <v>1.8441292331859718</v>
      </c>
      <c r="P4" s="5">
        <v>1.6059079735803345</v>
      </c>
      <c r="Q4" s="5">
        <v>1.5491283130016475</v>
      </c>
      <c r="R4" s="5">
        <v>1.7293430029687418</v>
      </c>
      <c r="S4" s="5">
        <v>1.5195567860295007</v>
      </c>
      <c r="T4" s="5">
        <v>1.3774669996134439</v>
      </c>
      <c r="U4" s="5">
        <v>1.3386212340731845</v>
      </c>
      <c r="V4" s="5">
        <v>1.1257303301670667</v>
      </c>
      <c r="W4" s="5">
        <v>1.1090458148350988</v>
      </c>
      <c r="X4" s="5">
        <v>1.1079181137259355</v>
      </c>
      <c r="Y4" s="5">
        <v>1.3511535436214972</v>
      </c>
    </row>
    <row r="5" spans="1:25" x14ac:dyDescent="0.25">
      <c r="B5" s="3" t="s">
        <v>1</v>
      </c>
      <c r="C5" s="5">
        <v>3.630136397250356</v>
      </c>
      <c r="D5" s="5">
        <v>3.39431181671655</v>
      </c>
      <c r="E5" s="5">
        <v>3.0129487635906584</v>
      </c>
      <c r="F5" s="5">
        <v>2.9150610536097572</v>
      </c>
      <c r="G5" s="5">
        <v>2.7362702022155787</v>
      </c>
      <c r="H5" s="5">
        <v>2.5631002925562396</v>
      </c>
      <c r="I5" s="5">
        <v>2.3758918312129298</v>
      </c>
      <c r="J5" s="5">
        <v>2.1772617578955584</v>
      </c>
      <c r="K5" s="5">
        <v>2.2118779853619639</v>
      </c>
      <c r="L5" s="5">
        <v>1.7341713314360698</v>
      </c>
      <c r="M5" s="5">
        <v>1.6879461206848516</v>
      </c>
      <c r="N5" s="5">
        <v>1.6614966882216327</v>
      </c>
      <c r="O5" s="5">
        <v>1.629944755005019</v>
      </c>
      <c r="P5" s="5">
        <v>1.5842026646609113</v>
      </c>
      <c r="Q5" s="5">
        <v>1.5343940573859705</v>
      </c>
      <c r="R5" s="5">
        <v>1.6115919420018419</v>
      </c>
      <c r="S5" s="5">
        <v>1.5973453601072003</v>
      </c>
      <c r="T5" s="5">
        <v>1.674412685024824</v>
      </c>
      <c r="U5" s="5">
        <v>1.7796583143412215</v>
      </c>
      <c r="V5" s="5">
        <v>1.8470445760827956</v>
      </c>
      <c r="W5" s="5">
        <v>1.7761740203749015</v>
      </c>
      <c r="X5" s="5">
        <v>1.6470781437380613</v>
      </c>
      <c r="Y5" s="5">
        <v>1.6600832232152465</v>
      </c>
    </row>
    <row r="6" spans="1:25" x14ac:dyDescent="0.25">
      <c r="B6" s="3" t="s">
        <v>2</v>
      </c>
      <c r="C6" s="5">
        <v>1.734280587739645</v>
      </c>
      <c r="D6" s="5">
        <v>1.7368322464990562</v>
      </c>
      <c r="E6" s="5">
        <v>1.6230525940098315</v>
      </c>
      <c r="F6" s="5">
        <v>1.6673510230906168</v>
      </c>
      <c r="G6" s="5">
        <v>1.8174185145752357</v>
      </c>
      <c r="H6" s="5">
        <v>1.802368849734187</v>
      </c>
      <c r="I6" s="5">
        <v>1.8482928432020356</v>
      </c>
      <c r="J6" s="5">
        <v>1.9729986241320352</v>
      </c>
      <c r="K6" s="5">
        <v>2.154393158245433</v>
      </c>
      <c r="L6" s="5">
        <v>2.2072268740820027</v>
      </c>
      <c r="M6" s="5">
        <v>2.5407546824393741</v>
      </c>
      <c r="N6" s="5">
        <v>2.6457282361200676</v>
      </c>
      <c r="O6" s="5">
        <v>2.527593618446986</v>
      </c>
      <c r="P6" s="5">
        <v>2.5169708741178054</v>
      </c>
      <c r="Q6" s="5">
        <v>2.7810732224035246</v>
      </c>
      <c r="R6" s="5">
        <v>3.2332111802155907</v>
      </c>
      <c r="S6" s="5">
        <v>3.0643942123321226</v>
      </c>
      <c r="T6" s="5">
        <v>2.9285070708573153</v>
      </c>
      <c r="U6" s="5">
        <v>2.6829615370494642</v>
      </c>
      <c r="V6" s="5">
        <v>2.3151916959658818</v>
      </c>
      <c r="W6" s="5">
        <v>2.4576634662547985</v>
      </c>
      <c r="X6" s="5">
        <v>2.1814119789447646</v>
      </c>
      <c r="Y6" s="5">
        <v>2.1498768564404349</v>
      </c>
    </row>
    <row r="7" spans="1:25" x14ac:dyDescent="0.25">
      <c r="B7" s="3" t="s">
        <v>3</v>
      </c>
      <c r="C7" s="5">
        <v>0.80600872135679991</v>
      </c>
      <c r="D7" s="5">
        <v>0.79348608495360007</v>
      </c>
      <c r="E7" s="5">
        <v>0.76316038788240004</v>
      </c>
      <c r="F7" s="5">
        <v>0.72787646131200012</v>
      </c>
      <c r="G7" s="5">
        <v>0.78626822489999992</v>
      </c>
      <c r="H7" s="5">
        <v>0.85933288289519993</v>
      </c>
      <c r="I7" s="5">
        <v>0.65970928706760013</v>
      </c>
      <c r="J7" s="5">
        <v>0.65152541215439985</v>
      </c>
      <c r="K7" s="5">
        <v>0.61735451933520002</v>
      </c>
      <c r="L7" s="5">
        <v>0.62289516239999998</v>
      </c>
      <c r="M7" s="5">
        <v>0.61817845501440016</v>
      </c>
      <c r="N7" s="5">
        <v>0.59720004522719994</v>
      </c>
      <c r="O7" s="5">
        <v>0.5599665526751999</v>
      </c>
      <c r="P7" s="5">
        <v>0.58539716842926781</v>
      </c>
      <c r="Q7" s="5">
        <v>0.53770990817879227</v>
      </c>
      <c r="R7" s="5">
        <v>0.53106229577511121</v>
      </c>
      <c r="S7" s="5">
        <v>0.47485744685633952</v>
      </c>
      <c r="T7" s="5">
        <v>0.42300411465008114</v>
      </c>
      <c r="U7" s="5">
        <v>0.4180003680232629</v>
      </c>
      <c r="V7" s="5">
        <v>0.33640909131183083</v>
      </c>
      <c r="W7" s="5">
        <v>0.29646990726410116</v>
      </c>
      <c r="X7" s="5">
        <v>0.25669729222960525</v>
      </c>
      <c r="Y7" s="5">
        <v>0.22860008655350886</v>
      </c>
    </row>
    <row r="8" spans="1:25" x14ac:dyDescent="0.25">
      <c r="B8" s="3" t="s">
        <v>4</v>
      </c>
      <c r="C8" s="5">
        <v>2.6707950446846631</v>
      </c>
      <c r="D8" s="5">
        <v>2.8852972649367108</v>
      </c>
      <c r="E8" s="5">
        <v>3.137763586911213</v>
      </c>
      <c r="F8" s="5">
        <v>3.1837517348668265</v>
      </c>
      <c r="G8" s="5">
        <v>3.3563507765547449</v>
      </c>
      <c r="H8" s="5">
        <v>3.2936688675077903</v>
      </c>
      <c r="I8" s="5">
        <v>3.8840967967303692</v>
      </c>
      <c r="J8" s="5">
        <v>3.7813173412353409</v>
      </c>
      <c r="K8" s="5">
        <v>4.3840938956395181</v>
      </c>
      <c r="L8" s="5">
        <v>4.3705883365605018</v>
      </c>
      <c r="M8" s="5">
        <v>4.4940764865438556</v>
      </c>
      <c r="N8" s="5">
        <v>4.3663434521793469</v>
      </c>
      <c r="O8" s="5">
        <v>4.1379099623382576</v>
      </c>
      <c r="P8" s="5">
        <v>3.9105281352930645</v>
      </c>
      <c r="Q8" s="5">
        <v>3.9732098462963936</v>
      </c>
      <c r="R8" s="5">
        <v>3.5930305429727101</v>
      </c>
      <c r="S8" s="5">
        <v>3.6355789169952404</v>
      </c>
      <c r="T8" s="5">
        <v>3.5780460144021031</v>
      </c>
      <c r="U8" s="5">
        <v>3.2351386963824078</v>
      </c>
      <c r="V8" s="5">
        <v>2.920877447915907</v>
      </c>
      <c r="W8" s="5">
        <v>2.6859565076635001</v>
      </c>
      <c r="X8" s="5">
        <v>2.567333525327339</v>
      </c>
      <c r="Y8" s="5">
        <v>2.430513657835276</v>
      </c>
    </row>
    <row r="9" spans="1:25" x14ac:dyDescent="0.25">
      <c r="B9" s="3" t="s">
        <v>5</v>
      </c>
      <c r="C9" s="5">
        <v>6.9840807235919997E-2</v>
      </c>
      <c r="D9" s="5">
        <v>7.4021676155359997E-2</v>
      </c>
      <c r="E9" s="5">
        <v>6.4674855711200019E-2</v>
      </c>
      <c r="F9" s="5">
        <v>6.0333680552800001E-2</v>
      </c>
      <c r="G9" s="5">
        <v>6.4946009580680003E-2</v>
      </c>
      <c r="H9" s="5">
        <v>6.4571923870600012E-2</v>
      </c>
      <c r="I9" s="5">
        <v>6.7515161074280003E-2</v>
      </c>
      <c r="J9" s="5">
        <v>7.3195051174120007E-2</v>
      </c>
      <c r="K9" s="5">
        <v>8.4241053944279998E-2</v>
      </c>
      <c r="L9" s="5">
        <v>7.9984816648439996E-2</v>
      </c>
      <c r="M9" s="5">
        <v>9.9999095353200007E-2</v>
      </c>
      <c r="N9" s="5">
        <v>0.10861205944996</v>
      </c>
      <c r="O9" s="5">
        <v>0.10891016493118399</v>
      </c>
      <c r="P9" s="5">
        <v>0.10873331219896001</v>
      </c>
      <c r="Q9" s="5">
        <v>0.10523474170537046</v>
      </c>
      <c r="R9" s="5">
        <v>0.11736182994063139</v>
      </c>
      <c r="S9" s="5">
        <v>0.11891471057618437</v>
      </c>
      <c r="T9" s="5">
        <v>0.11703950529851131</v>
      </c>
      <c r="U9" s="5">
        <v>0.1103422449245953</v>
      </c>
      <c r="V9" s="5">
        <v>0.10234240989069904</v>
      </c>
      <c r="W9" s="5">
        <v>8.3568775518143387E-2</v>
      </c>
      <c r="X9" s="5">
        <v>6.3563839631599187E-2</v>
      </c>
      <c r="Y9" s="5">
        <v>6.5098689762685472E-2</v>
      </c>
    </row>
    <row r="27" spans="7:12" x14ac:dyDescent="0.25">
      <c r="G27" s="342"/>
      <c r="H27" s="342"/>
      <c r="L27" s="301" t="s">
        <v>12</v>
      </c>
    </row>
  </sheetData>
  <mergeCells count="1">
    <mergeCell ref="G27:H2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1" sqref="E31"/>
    </sheetView>
  </sheetViews>
  <sheetFormatPr defaultRowHeight="15" x14ac:dyDescent="0.25"/>
  <cols>
    <col min="2" max="2" width="14.42578125" customWidth="1"/>
    <col min="5" max="5" width="14.28515625" customWidth="1"/>
  </cols>
  <sheetData>
    <row r="1" spans="1:5" x14ac:dyDescent="0.25">
      <c r="A1" s="6" t="s">
        <v>554</v>
      </c>
    </row>
    <row r="3" spans="1:5" ht="33.75" x14ac:dyDescent="0.25">
      <c r="B3" s="254" t="s">
        <v>26</v>
      </c>
      <c r="C3" s="252" t="s">
        <v>517</v>
      </c>
      <c r="D3" s="252" t="s">
        <v>515</v>
      </c>
      <c r="E3" s="252" t="s">
        <v>516</v>
      </c>
    </row>
    <row r="4" spans="1:5" x14ac:dyDescent="0.25">
      <c r="B4" s="71" t="s">
        <v>55</v>
      </c>
      <c r="C4" s="255">
        <v>3.03</v>
      </c>
      <c r="D4" s="101">
        <v>12</v>
      </c>
      <c r="E4" s="102">
        <f t="shared" ref="E4:E30" si="0">C4/D4-1</f>
        <v>-0.74750000000000005</v>
      </c>
    </row>
    <row r="5" spans="1:5" x14ac:dyDescent="0.25">
      <c r="B5" s="71" t="s">
        <v>60</v>
      </c>
      <c r="C5" s="255">
        <v>68.290000000000006</v>
      </c>
      <c r="D5" s="101">
        <v>140</v>
      </c>
      <c r="E5" s="102">
        <f t="shared" si="0"/>
        <v>-0.51221428571428573</v>
      </c>
    </row>
    <row r="6" spans="1:5" x14ac:dyDescent="0.25">
      <c r="B6" s="71" t="s">
        <v>52</v>
      </c>
      <c r="C6" s="255">
        <v>69.95</v>
      </c>
      <c r="D6" s="101">
        <v>136</v>
      </c>
      <c r="E6" s="102">
        <f t="shared" si="0"/>
        <v>-0.48566176470588229</v>
      </c>
    </row>
    <row r="7" spans="1:5" x14ac:dyDescent="0.25">
      <c r="B7" s="71" t="s">
        <v>40</v>
      </c>
      <c r="C7" s="255">
        <v>94.57</v>
      </c>
      <c r="D7" s="101">
        <v>175</v>
      </c>
      <c r="E7" s="102">
        <f t="shared" si="0"/>
        <v>-0.45960000000000001</v>
      </c>
    </row>
    <row r="8" spans="1:5" x14ac:dyDescent="0.25">
      <c r="B8" s="71" t="s">
        <v>48</v>
      </c>
      <c r="C8" s="255">
        <v>158.4</v>
      </c>
      <c r="D8" s="101">
        <v>261</v>
      </c>
      <c r="E8" s="102">
        <f t="shared" si="0"/>
        <v>-0.39310344827586208</v>
      </c>
    </row>
    <row r="9" spans="1:5" x14ac:dyDescent="0.25">
      <c r="B9" s="71" t="s">
        <v>64</v>
      </c>
      <c r="C9" s="255">
        <v>752.08</v>
      </c>
      <c r="D9" s="101">
        <v>1200</v>
      </c>
      <c r="E9" s="102">
        <f t="shared" si="0"/>
        <v>-0.37326666666666664</v>
      </c>
    </row>
    <row r="10" spans="1:5" x14ac:dyDescent="0.25">
      <c r="B10" s="71" t="s">
        <v>42</v>
      </c>
      <c r="C10" s="255">
        <v>145.80000000000001</v>
      </c>
      <c r="D10" s="101">
        <v>220</v>
      </c>
      <c r="E10" s="102">
        <f t="shared" si="0"/>
        <v>-0.33727272727272717</v>
      </c>
    </row>
    <row r="11" spans="1:5" x14ac:dyDescent="0.25">
      <c r="B11" s="71" t="s">
        <v>44</v>
      </c>
      <c r="C11" s="255">
        <v>33.11</v>
      </c>
      <c r="D11" s="101">
        <v>49</v>
      </c>
      <c r="E11" s="102">
        <f t="shared" si="0"/>
        <v>-0.32428571428571429</v>
      </c>
    </row>
    <row r="12" spans="1:5" x14ac:dyDescent="0.25">
      <c r="B12" s="71" t="s">
        <v>59</v>
      </c>
      <c r="C12" s="255">
        <v>354.52</v>
      </c>
      <c r="D12" s="101">
        <v>523</v>
      </c>
      <c r="E12" s="102">
        <f t="shared" si="0"/>
        <v>-0.32214149139579351</v>
      </c>
    </row>
    <row r="13" spans="1:5" x14ac:dyDescent="0.25">
      <c r="B13" s="71" t="s">
        <v>41</v>
      </c>
      <c r="C13" s="255">
        <v>9.6199999999999992</v>
      </c>
      <c r="D13" s="101">
        <v>14</v>
      </c>
      <c r="E13" s="102">
        <f t="shared" si="0"/>
        <v>-0.31285714285714294</v>
      </c>
    </row>
    <row r="14" spans="1:5" x14ac:dyDescent="0.25">
      <c r="B14" s="71" t="s">
        <v>46</v>
      </c>
      <c r="C14" s="255">
        <v>733.91</v>
      </c>
      <c r="D14" s="101">
        <v>1050</v>
      </c>
      <c r="E14" s="102">
        <f t="shared" si="0"/>
        <v>-0.30103809523809522</v>
      </c>
    </row>
    <row r="15" spans="1:5" x14ac:dyDescent="0.25">
      <c r="B15" s="71" t="s">
        <v>39</v>
      </c>
      <c r="C15" s="255">
        <v>100.54</v>
      </c>
      <c r="D15" s="101">
        <v>139</v>
      </c>
      <c r="E15" s="102">
        <f t="shared" si="0"/>
        <v>-0.27669064748201433</v>
      </c>
    </row>
    <row r="16" spans="1:5" x14ac:dyDescent="0.25">
      <c r="B16" s="71" t="s">
        <v>49</v>
      </c>
      <c r="C16" s="255">
        <v>100.46</v>
      </c>
      <c r="D16" s="101">
        <v>137</v>
      </c>
      <c r="E16" s="102">
        <f t="shared" si="0"/>
        <v>-0.26671532846715329</v>
      </c>
    </row>
    <row r="17" spans="2:5" x14ac:dyDescent="0.25">
      <c r="B17" s="71" t="s">
        <v>63</v>
      </c>
      <c r="C17" s="255">
        <v>177.17</v>
      </c>
      <c r="D17" s="101">
        <v>241</v>
      </c>
      <c r="E17" s="102">
        <f t="shared" si="0"/>
        <v>-0.26485477178423245</v>
      </c>
    </row>
    <row r="18" spans="2:5" x14ac:dyDescent="0.25">
      <c r="B18" s="71" t="s">
        <v>61</v>
      </c>
      <c r="C18" s="255">
        <v>29.91</v>
      </c>
      <c r="D18" s="101">
        <v>40</v>
      </c>
      <c r="E18" s="102">
        <f t="shared" si="0"/>
        <v>-0.25224999999999997</v>
      </c>
    </row>
    <row r="19" spans="2:5" x14ac:dyDescent="0.25">
      <c r="B19" s="71" t="s">
        <v>53</v>
      </c>
      <c r="C19" s="255">
        <v>68.849999999999994</v>
      </c>
      <c r="D19" s="101">
        <v>92</v>
      </c>
      <c r="E19" s="102">
        <f t="shared" si="0"/>
        <v>-0.25163043478260871</v>
      </c>
    </row>
    <row r="20" spans="2:5" x14ac:dyDescent="0.25">
      <c r="B20" s="71" t="s">
        <v>56</v>
      </c>
      <c r="C20" s="255">
        <v>144.37</v>
      </c>
      <c r="D20" s="101">
        <v>185</v>
      </c>
      <c r="E20" s="102">
        <f t="shared" si="0"/>
        <v>-0.21962162162162158</v>
      </c>
    </row>
    <row r="21" spans="2:5" x14ac:dyDescent="0.25">
      <c r="B21" s="71" t="s">
        <v>38</v>
      </c>
      <c r="C21" s="255">
        <v>126.2</v>
      </c>
      <c r="D21" s="101">
        <v>159</v>
      </c>
      <c r="E21" s="102">
        <f t="shared" si="0"/>
        <v>-0.20628930817610058</v>
      </c>
    </row>
    <row r="22" spans="2:5" x14ac:dyDescent="0.25">
      <c r="B22" s="71" t="s">
        <v>57</v>
      </c>
      <c r="C22" s="255">
        <v>651.95000000000005</v>
      </c>
      <c r="D22" s="101">
        <v>800</v>
      </c>
      <c r="E22" s="102">
        <f t="shared" si="0"/>
        <v>-0.18506249999999991</v>
      </c>
    </row>
    <row r="23" spans="2:5" x14ac:dyDescent="0.25">
      <c r="B23" s="259" t="s">
        <v>50</v>
      </c>
      <c r="C23" s="267">
        <v>44.869</v>
      </c>
      <c r="D23" s="259">
        <v>55</v>
      </c>
      <c r="E23" s="268">
        <f t="shared" si="0"/>
        <v>-0.18420000000000003</v>
      </c>
    </row>
    <row r="24" spans="2:5" x14ac:dyDescent="0.25">
      <c r="B24" s="71" t="s">
        <v>45</v>
      </c>
      <c r="C24" s="255">
        <v>108.84</v>
      </c>
      <c r="D24" s="101">
        <v>130</v>
      </c>
      <c r="E24" s="102">
        <f t="shared" si="0"/>
        <v>-0.16276923076923078</v>
      </c>
    </row>
    <row r="25" spans="2:5" x14ac:dyDescent="0.25">
      <c r="B25" s="71" t="s">
        <v>51</v>
      </c>
      <c r="C25" s="255">
        <v>1031.96</v>
      </c>
      <c r="D25" s="101">
        <v>1159</v>
      </c>
      <c r="E25" s="102">
        <f t="shared" si="0"/>
        <v>-0.10961173425366688</v>
      </c>
    </row>
    <row r="26" spans="2:5" x14ac:dyDescent="0.25">
      <c r="B26" s="71" t="s">
        <v>62</v>
      </c>
      <c r="C26" s="255">
        <v>597.54999999999995</v>
      </c>
      <c r="D26" s="101">
        <v>662</v>
      </c>
      <c r="E26" s="102">
        <f t="shared" si="0"/>
        <v>-9.7356495468277959E-2</v>
      </c>
    </row>
    <row r="27" spans="2:5" x14ac:dyDescent="0.25">
      <c r="B27" s="71" t="s">
        <v>43</v>
      </c>
      <c r="C27" s="255">
        <v>79.52</v>
      </c>
      <c r="D27" s="101">
        <v>85</v>
      </c>
      <c r="E27" s="102">
        <f t="shared" si="0"/>
        <v>-6.4470588235294168E-2</v>
      </c>
    </row>
    <row r="28" spans="2:5" x14ac:dyDescent="0.25">
      <c r="B28" s="71" t="s">
        <v>58</v>
      </c>
      <c r="C28" s="255">
        <v>177.24</v>
      </c>
      <c r="D28" s="101">
        <v>180</v>
      </c>
      <c r="E28" s="102">
        <f t="shared" si="0"/>
        <v>-1.533333333333331E-2</v>
      </c>
    </row>
    <row r="29" spans="2:5" x14ac:dyDescent="0.25">
      <c r="B29" s="71" t="s">
        <v>47</v>
      </c>
      <c r="C29" s="255">
        <v>1008.06</v>
      </c>
      <c r="D29" s="101">
        <v>995</v>
      </c>
      <c r="E29" s="102">
        <f t="shared" si="0"/>
        <v>1.3125628140703505E-2</v>
      </c>
    </row>
    <row r="30" spans="2:5" x14ac:dyDescent="0.25">
      <c r="B30" s="71" t="s">
        <v>54</v>
      </c>
      <c r="C30" s="255">
        <v>9.32</v>
      </c>
      <c r="D30" s="101">
        <v>9</v>
      </c>
      <c r="E30" s="102">
        <f t="shared" si="0"/>
        <v>3.5555555555555562E-2</v>
      </c>
    </row>
    <row r="31" spans="2:5" x14ac:dyDescent="0.25">
      <c r="E31" s="240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25" sqref="A25"/>
    </sheetView>
  </sheetViews>
  <sheetFormatPr defaultRowHeight="15" x14ac:dyDescent="0.25"/>
  <sheetData>
    <row r="1" spans="1:9" x14ac:dyDescent="0.25">
      <c r="A1" s="48" t="s">
        <v>538</v>
      </c>
    </row>
    <row r="3" spans="1:9" ht="23.25" x14ac:dyDescent="0.25">
      <c r="B3" s="273" t="s">
        <v>27</v>
      </c>
      <c r="C3" s="274" t="s">
        <v>531</v>
      </c>
      <c r="D3" s="126" t="s">
        <v>532</v>
      </c>
      <c r="E3" s="126" t="s">
        <v>533</v>
      </c>
      <c r="F3" s="126" t="s">
        <v>534</v>
      </c>
      <c r="G3" s="126" t="s">
        <v>535</v>
      </c>
      <c r="H3" s="126" t="s">
        <v>536</v>
      </c>
      <c r="I3" s="274" t="s">
        <v>537</v>
      </c>
    </row>
    <row r="4" spans="1:9" x14ac:dyDescent="0.25">
      <c r="B4" s="229">
        <v>1991</v>
      </c>
      <c r="C4" s="314">
        <v>994.67142857142846</v>
      </c>
      <c r="D4" s="276">
        <v>16.420712944519408</v>
      </c>
      <c r="E4" s="276">
        <v>14.278880821321223</v>
      </c>
      <c r="F4" s="276">
        <v>22.042004574755666</v>
      </c>
      <c r="G4" s="275">
        <v>228.77442857142856</v>
      </c>
      <c r="H4" s="275">
        <v>198.93428571428569</v>
      </c>
      <c r="I4" s="275">
        <v>351.45057142857138</v>
      </c>
    </row>
    <row r="5" spans="1:9" x14ac:dyDescent="0.25">
      <c r="B5" s="229">
        <v>1992</v>
      </c>
      <c r="C5" s="314">
        <v>1045.742857142857</v>
      </c>
      <c r="D5" s="276">
        <v>9.6382445543918269</v>
      </c>
      <c r="E5" s="276">
        <v>7.4964124311936429</v>
      </c>
      <c r="F5" s="276">
        <v>14.971927635683093</v>
      </c>
      <c r="G5" s="275">
        <v>141.17528571428571</v>
      </c>
      <c r="H5" s="275">
        <v>109.80299999999998</v>
      </c>
      <c r="I5" s="275">
        <v>250.9782857142857</v>
      </c>
    </row>
    <row r="6" spans="1:9" x14ac:dyDescent="0.25">
      <c r="B6" s="229">
        <v>1993</v>
      </c>
      <c r="C6" s="314">
        <v>1115.5285714285715</v>
      </c>
      <c r="D6" s="276">
        <v>16.420712944519408</v>
      </c>
      <c r="E6" s="276">
        <v>13.088974086211124</v>
      </c>
      <c r="F6" s="276">
        <v>18.924809163988566</v>
      </c>
      <c r="G6" s="275">
        <v>256.57157142857147</v>
      </c>
      <c r="H6" s="275">
        <v>204.51357142857145</v>
      </c>
      <c r="I6" s="275">
        <v>338.41198026013791</v>
      </c>
    </row>
    <row r="7" spans="1:9" x14ac:dyDescent="0.25">
      <c r="B7" s="229">
        <v>1994</v>
      </c>
      <c r="C7" s="314">
        <v>1221.7285714285699</v>
      </c>
      <c r="D7" s="276">
        <v>10.947141963012939</v>
      </c>
      <c r="E7" s="276">
        <v>10.709160615990918</v>
      </c>
      <c r="F7" s="276">
        <v>16.427531711374503</v>
      </c>
      <c r="G7" s="275">
        <v>187.33171428571404</v>
      </c>
      <c r="H7" s="275">
        <v>183.25928571428545</v>
      </c>
      <c r="I7" s="275">
        <v>321.72185714285672</v>
      </c>
    </row>
    <row r="8" spans="1:9" x14ac:dyDescent="0.25">
      <c r="B8" s="229">
        <v>1995</v>
      </c>
      <c r="C8" s="314">
        <v>1087.0142857142864</v>
      </c>
      <c r="D8" s="276">
        <v>17.134656985585469</v>
      </c>
      <c r="E8" s="276">
        <v>10.709160615990919</v>
      </c>
      <c r="F8" s="276">
        <v>15.179871075067581</v>
      </c>
      <c r="G8" s="275">
        <v>260.88342857142874</v>
      </c>
      <c r="H8" s="275">
        <v>163.05214285714297</v>
      </c>
      <c r="I8" s="275">
        <v>264.50680952380969</v>
      </c>
    </row>
    <row r="9" spans="1:9" x14ac:dyDescent="0.25">
      <c r="B9" s="229">
        <v>1996</v>
      </c>
      <c r="C9" s="314">
        <v>1069.4142857142865</v>
      </c>
      <c r="D9" s="276">
        <v>17.610619679629512</v>
      </c>
      <c r="E9" s="276">
        <v>12.375030045145062</v>
      </c>
      <c r="F9" s="276">
        <v>19.546683302141815</v>
      </c>
      <c r="G9" s="275">
        <v>263.78885714285741</v>
      </c>
      <c r="H9" s="275">
        <v>185.36514285714301</v>
      </c>
      <c r="I9" s="275">
        <v>335.08314285714312</v>
      </c>
    </row>
    <row r="10" spans="1:9" x14ac:dyDescent="0.25">
      <c r="B10" s="229">
        <v>1997</v>
      </c>
      <c r="C10" s="314">
        <v>1047.0285714285717</v>
      </c>
      <c r="D10" s="276">
        <v>20.942358537937796</v>
      </c>
      <c r="E10" s="276">
        <v>12.13704869812304</v>
      </c>
      <c r="F10" s="276">
        <v>12.895949206518907</v>
      </c>
      <c r="G10" s="275">
        <v>307.12838095238101</v>
      </c>
      <c r="H10" s="275">
        <v>177.9948571428572</v>
      </c>
      <c r="I10" s="275">
        <v>216.44390921691814</v>
      </c>
    </row>
    <row r="11" spans="1:9" x14ac:dyDescent="0.25">
      <c r="B11" s="229">
        <v>1998</v>
      </c>
      <c r="C11" s="314">
        <v>1225.6714285714299</v>
      </c>
      <c r="D11" s="276">
        <v>15.349796882920316</v>
      </c>
      <c r="E11" s="276">
        <v>9.2812725338587967</v>
      </c>
      <c r="F11" s="276">
        <v>14.036182158452899</v>
      </c>
      <c r="G11" s="275">
        <v>263.51935714285742</v>
      </c>
      <c r="H11" s="275">
        <v>159.33728571428588</v>
      </c>
      <c r="I11" s="275">
        <v>275.7760714285717</v>
      </c>
    </row>
    <row r="12" spans="1:9" x14ac:dyDescent="0.25">
      <c r="B12" s="229">
        <v>1999</v>
      </c>
      <c r="C12" s="314">
        <v>1182.0714285714284</v>
      </c>
      <c r="D12" s="276">
        <v>10.352188595457889</v>
      </c>
      <c r="E12" s="276">
        <v>7.1394404106606117</v>
      </c>
      <c r="F12" s="276">
        <v>10.605115408608857</v>
      </c>
      <c r="G12" s="275">
        <v>171.40035714285716</v>
      </c>
      <c r="H12" s="275">
        <v>118.20714285714284</v>
      </c>
      <c r="I12" s="275">
        <v>200.9521428571428</v>
      </c>
    </row>
    <row r="13" spans="1:9" x14ac:dyDescent="0.25">
      <c r="B13" s="229">
        <v>2000</v>
      </c>
      <c r="C13" s="314">
        <v>1176.514285714286</v>
      </c>
      <c r="D13" s="276"/>
      <c r="E13" s="276"/>
      <c r="F13" s="276"/>
      <c r="G13" s="275"/>
      <c r="H13" s="275"/>
      <c r="I13" s="275"/>
    </row>
    <row r="14" spans="1:9" x14ac:dyDescent="0.25">
      <c r="B14" s="229">
        <v>2001</v>
      </c>
      <c r="C14" s="314">
        <v>883.01428571428551</v>
      </c>
      <c r="D14" s="276">
        <v>20.466395843893753</v>
      </c>
      <c r="E14" s="276">
        <v>9.2812725338587967</v>
      </c>
      <c r="F14" s="276">
        <v>12.788521522145974</v>
      </c>
      <c r="G14" s="275">
        <v>253.13076190476181</v>
      </c>
      <c r="H14" s="275">
        <v>114.79185714285713</v>
      </c>
      <c r="I14" s="275">
        <v>181.01792857142851</v>
      </c>
    </row>
    <row r="15" spans="1:9" x14ac:dyDescent="0.25">
      <c r="B15" s="229">
        <v>2002</v>
      </c>
      <c r="C15" s="314">
        <v>1288.7</v>
      </c>
      <c r="D15" s="276">
        <v>10.709160615990918</v>
      </c>
      <c r="E15" s="276">
        <v>8.8053098398147558</v>
      </c>
      <c r="F15" s="276">
        <v>9.7733416510709077</v>
      </c>
      <c r="G15" s="275">
        <v>193.30499999999998</v>
      </c>
      <c r="H15" s="275">
        <v>158.93966666666668</v>
      </c>
      <c r="I15" s="275">
        <v>201.89633333333333</v>
      </c>
    </row>
    <row r="16" spans="1:9" x14ac:dyDescent="0.25">
      <c r="B16" s="229">
        <v>2003</v>
      </c>
      <c r="C16" s="314">
        <v>922.1</v>
      </c>
      <c r="D16" s="276">
        <v>13.564936780255163</v>
      </c>
      <c r="E16" s="276">
        <v>8.5673284927927345</v>
      </c>
      <c r="F16" s="276">
        <v>12.476606363069244</v>
      </c>
      <c r="G16" s="275">
        <v>175.19900000000001</v>
      </c>
      <c r="H16" s="275">
        <v>110.652</v>
      </c>
      <c r="I16" s="275">
        <v>184.42</v>
      </c>
    </row>
    <row r="17" spans="2:13" x14ac:dyDescent="0.25">
      <c r="B17" s="229">
        <v>2004</v>
      </c>
      <c r="C17" s="314">
        <v>1023.5</v>
      </c>
      <c r="D17" s="276">
        <v>9.6382445543918269</v>
      </c>
      <c r="E17" s="276">
        <v>7.853384451726674</v>
      </c>
      <c r="F17" s="276">
        <v>10.293200249532127</v>
      </c>
      <c r="G17" s="275">
        <v>138.17250000000001</v>
      </c>
      <c r="H17" s="275">
        <v>112.58500000000001</v>
      </c>
      <c r="I17" s="275">
        <v>168.8775</v>
      </c>
    </row>
    <row r="18" spans="2:13" x14ac:dyDescent="0.25">
      <c r="B18" s="229">
        <v>2005</v>
      </c>
      <c r="C18" s="314">
        <v>1031.3571428571427</v>
      </c>
      <c r="D18" s="276">
        <v>14.992824862387286</v>
      </c>
      <c r="E18" s="276">
        <v>7.853384451726674</v>
      </c>
      <c r="F18" s="276">
        <v>10.605115408608857</v>
      </c>
      <c r="G18" s="275">
        <v>216.58499999999995</v>
      </c>
      <c r="H18" s="275">
        <v>113.44928571428569</v>
      </c>
      <c r="I18" s="275">
        <v>175.33071428571424</v>
      </c>
    </row>
    <row r="19" spans="2:13" x14ac:dyDescent="0.25">
      <c r="B19" s="229">
        <v>2006</v>
      </c>
      <c r="C19" s="314">
        <v>1128.5857142857144</v>
      </c>
      <c r="D19" s="276">
        <v>14.040899474299204</v>
      </c>
      <c r="E19" s="276">
        <v>9.5192538808808163</v>
      </c>
      <c r="F19" s="276">
        <v>10.605115408608858</v>
      </c>
      <c r="G19" s="275">
        <v>221.9551904761905</v>
      </c>
      <c r="H19" s="275">
        <v>150.47809523809525</v>
      </c>
      <c r="I19" s="275">
        <v>191.85957142857148</v>
      </c>
    </row>
    <row r="20" spans="2:13" x14ac:dyDescent="0.25">
      <c r="B20" s="229">
        <v>2007</v>
      </c>
      <c r="C20" s="314">
        <v>1016.4428571428567</v>
      </c>
      <c r="D20" s="276">
        <v>11.18512331003496</v>
      </c>
      <c r="E20" s="276">
        <v>7.8533844517266731</v>
      </c>
      <c r="F20" s="276">
        <v>7.9018506966105209</v>
      </c>
      <c r="G20" s="275">
        <v>159.24271428571424</v>
      </c>
      <c r="H20" s="275">
        <v>111.80871428571425</v>
      </c>
      <c r="I20" s="275">
        <v>128.7494285714285</v>
      </c>
    </row>
    <row r="21" spans="2:13" x14ac:dyDescent="0.25">
      <c r="B21" s="229">
        <v>2008</v>
      </c>
      <c r="C21" s="314">
        <v>1270.5714285714287</v>
      </c>
      <c r="D21" s="276">
        <v>17.610619679629508</v>
      </c>
      <c r="E21" s="276">
        <v>7.8533844517266731</v>
      </c>
      <c r="F21" s="276">
        <v>9.3574547723019332</v>
      </c>
      <c r="G21" s="275">
        <v>313.40761904761905</v>
      </c>
      <c r="H21" s="275">
        <v>139.76285714285717</v>
      </c>
      <c r="I21" s="275">
        <v>190.58571428571429</v>
      </c>
    </row>
    <row r="22" spans="2:13" x14ac:dyDescent="0.25">
      <c r="B22" s="229">
        <v>2009</v>
      </c>
      <c r="C22" s="314">
        <v>1322.9142857142863</v>
      </c>
      <c r="D22" s="276">
        <v>9.2812725338587949</v>
      </c>
      <c r="E22" s="276">
        <v>6.9014590636385931</v>
      </c>
      <c r="F22" s="276">
        <v>5.6144728633811596</v>
      </c>
      <c r="G22" s="275">
        <v>171.97885714285721</v>
      </c>
      <c r="H22" s="275">
        <v>127.88171428571437</v>
      </c>
      <c r="I22" s="275">
        <v>119.06228571428575</v>
      </c>
    </row>
    <row r="23" spans="2:13" x14ac:dyDescent="0.25">
      <c r="B23" s="229">
        <v>2010</v>
      </c>
      <c r="C23" s="314">
        <v>934.12857142857081</v>
      </c>
      <c r="D23" s="276">
        <v>9.7572352279028376</v>
      </c>
      <c r="E23" s="276">
        <v>6.4254963695945513</v>
      </c>
      <c r="F23" s="276">
        <v>6.6541900603035975</v>
      </c>
      <c r="G23" s="275">
        <v>127.66423809523802</v>
      </c>
      <c r="H23" s="275">
        <v>84.071571428571374</v>
      </c>
      <c r="I23" s="275">
        <v>99.640380952380895</v>
      </c>
    </row>
    <row r="24" spans="2:13" x14ac:dyDescent="0.25">
      <c r="B24" s="229">
        <v>2011</v>
      </c>
      <c r="C24" s="314">
        <v>1192.5414154593534</v>
      </c>
      <c r="D24" s="276">
        <v>6.9014590636385931</v>
      </c>
      <c r="E24" s="276">
        <v>6.4254963695945513</v>
      </c>
      <c r="F24" s="276">
        <v>5.6144728633811596</v>
      </c>
      <c r="G24" s="275">
        <v>115.27900349440417</v>
      </c>
      <c r="H24" s="275">
        <v>107.32872739134181</v>
      </c>
      <c r="I24" s="275">
        <v>107.3287273913418</v>
      </c>
    </row>
    <row r="25" spans="2:13" x14ac:dyDescent="0.25">
      <c r="B25" s="229">
        <v>2012</v>
      </c>
      <c r="C25" s="314">
        <v>1154.9365346666666</v>
      </c>
      <c r="D25" s="276">
        <v>15.030293210194776</v>
      </c>
      <c r="E25" s="276">
        <v>4.0976878224511273</v>
      </c>
      <c r="F25" s="276">
        <v>3.5768278700511247</v>
      </c>
      <c r="G25" s="275">
        <v>243.14279210574782</v>
      </c>
      <c r="H25" s="275">
        <v>66.287679448109571</v>
      </c>
      <c r="I25" s="275">
        <v>66.220077240936078</v>
      </c>
      <c r="M25" s="3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9" sqref="B19"/>
    </sheetView>
  </sheetViews>
  <sheetFormatPr defaultRowHeight="15" x14ac:dyDescent="0.25"/>
  <cols>
    <col min="4" max="4" width="10.85546875" customWidth="1"/>
  </cols>
  <sheetData>
    <row r="1" spans="1:4" x14ac:dyDescent="0.25">
      <c r="A1" s="6" t="s">
        <v>30</v>
      </c>
    </row>
    <row r="3" spans="1:4" x14ac:dyDescent="0.25">
      <c r="B3" s="15" t="s">
        <v>27</v>
      </c>
      <c r="C3" s="15" t="s">
        <v>28</v>
      </c>
      <c r="D3" s="15" t="s">
        <v>29</v>
      </c>
    </row>
    <row r="4" spans="1:4" x14ac:dyDescent="0.25">
      <c r="B4" s="15">
        <v>1998</v>
      </c>
      <c r="C4" s="16">
        <v>10</v>
      </c>
      <c r="D4" s="18">
        <v>25</v>
      </c>
    </row>
    <row r="5" spans="1:4" x14ac:dyDescent="0.25">
      <c r="B5" s="15">
        <v>1999</v>
      </c>
      <c r="C5" s="16">
        <v>7</v>
      </c>
      <c r="D5" s="18">
        <v>25</v>
      </c>
    </row>
    <row r="6" spans="1:4" x14ac:dyDescent="0.25">
      <c r="B6" s="15">
        <v>2000</v>
      </c>
      <c r="C6" s="16">
        <v>4</v>
      </c>
      <c r="D6" s="18">
        <v>25</v>
      </c>
    </row>
    <row r="7" spans="1:4" x14ac:dyDescent="0.25">
      <c r="B7" s="15">
        <v>2001</v>
      </c>
      <c r="C7" s="16">
        <v>7</v>
      </c>
      <c r="D7" s="18">
        <v>25</v>
      </c>
    </row>
    <row r="8" spans="1:4" x14ac:dyDescent="0.25">
      <c r="B8" s="15">
        <v>2002</v>
      </c>
      <c r="C8" s="16">
        <v>0</v>
      </c>
      <c r="D8" s="18">
        <v>25</v>
      </c>
    </row>
    <row r="9" spans="1:4" x14ac:dyDescent="0.25">
      <c r="B9" s="17">
        <v>2003</v>
      </c>
      <c r="C9" s="18">
        <v>18</v>
      </c>
      <c r="D9" s="18">
        <v>25</v>
      </c>
    </row>
    <row r="10" spans="1:4" x14ac:dyDescent="0.25">
      <c r="B10" s="17">
        <v>2004</v>
      </c>
      <c r="C10" s="18">
        <v>5</v>
      </c>
      <c r="D10" s="18">
        <v>25</v>
      </c>
    </row>
    <row r="11" spans="1:4" x14ac:dyDescent="0.25">
      <c r="B11" s="17">
        <v>2005</v>
      </c>
      <c r="C11" s="18">
        <v>3</v>
      </c>
      <c r="D11" s="18">
        <v>25</v>
      </c>
    </row>
    <row r="12" spans="1:4" x14ac:dyDescent="0.25">
      <c r="B12" s="17">
        <v>2006</v>
      </c>
      <c r="C12" s="18">
        <v>11</v>
      </c>
      <c r="D12" s="18">
        <v>25</v>
      </c>
    </row>
    <row r="13" spans="1:4" x14ac:dyDescent="0.25">
      <c r="B13" s="17">
        <v>2007</v>
      </c>
      <c r="C13" s="18">
        <v>10</v>
      </c>
      <c r="D13" s="18">
        <v>25</v>
      </c>
    </row>
    <row r="14" spans="1:4" x14ac:dyDescent="0.25">
      <c r="B14" s="17">
        <v>2008</v>
      </c>
      <c r="C14" s="18">
        <v>12</v>
      </c>
      <c r="D14" s="18">
        <v>25</v>
      </c>
    </row>
    <row r="15" spans="1:4" x14ac:dyDescent="0.25">
      <c r="B15" s="17">
        <v>2009</v>
      </c>
      <c r="C15" s="18">
        <v>3</v>
      </c>
      <c r="D15" s="18">
        <v>25</v>
      </c>
    </row>
    <row r="16" spans="1:4" x14ac:dyDescent="0.25">
      <c r="B16" s="17">
        <v>2010</v>
      </c>
      <c r="C16" s="18">
        <v>4</v>
      </c>
      <c r="D16" s="18">
        <v>25</v>
      </c>
    </row>
    <row r="17" spans="2:4" x14ac:dyDescent="0.25">
      <c r="B17" s="17">
        <v>2011</v>
      </c>
      <c r="C17" s="18">
        <v>3</v>
      </c>
      <c r="D17" s="18">
        <v>25</v>
      </c>
    </row>
    <row r="18" spans="2:4" x14ac:dyDescent="0.25">
      <c r="B18" s="17">
        <v>2012</v>
      </c>
      <c r="C18" s="18">
        <v>4</v>
      </c>
      <c r="D18" s="18">
        <v>25</v>
      </c>
    </row>
    <row r="19" spans="2:4" x14ac:dyDescent="0.25">
      <c r="B19" s="17">
        <v>2013</v>
      </c>
      <c r="C19" s="34">
        <v>5</v>
      </c>
      <c r="D19" s="35">
        <v>25</v>
      </c>
    </row>
    <row r="20" spans="2:4" x14ac:dyDescent="0.25">
      <c r="D20" s="12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25" sqref="A25"/>
    </sheetView>
  </sheetViews>
  <sheetFormatPr defaultRowHeight="15" x14ac:dyDescent="0.25"/>
  <cols>
    <col min="2" max="2" width="14" customWidth="1"/>
    <col min="3" max="3" width="11.85546875" customWidth="1"/>
  </cols>
  <sheetData>
    <row r="1" spans="1:7" x14ac:dyDescent="0.25">
      <c r="A1" s="6" t="s">
        <v>31</v>
      </c>
    </row>
    <row r="3" spans="1:7" ht="33.75" x14ac:dyDescent="0.25">
      <c r="B3" s="219" t="s">
        <v>65</v>
      </c>
      <c r="C3" s="27" t="s">
        <v>66</v>
      </c>
    </row>
    <row r="4" spans="1:7" x14ac:dyDescent="0.25">
      <c r="B4" s="219" t="s">
        <v>44</v>
      </c>
      <c r="C4" s="26">
        <v>0</v>
      </c>
      <c r="G4" s="7" t="s">
        <v>32</v>
      </c>
    </row>
    <row r="5" spans="1:7" x14ac:dyDescent="0.25">
      <c r="B5" s="219" t="s">
        <v>45</v>
      </c>
      <c r="C5" s="26">
        <v>1</v>
      </c>
      <c r="G5" s="19" t="s">
        <v>33</v>
      </c>
    </row>
    <row r="6" spans="1:7" x14ac:dyDescent="0.25">
      <c r="B6" s="220" t="s">
        <v>50</v>
      </c>
      <c r="C6" s="221">
        <v>4</v>
      </c>
      <c r="G6" s="302" t="s">
        <v>34</v>
      </c>
    </row>
    <row r="7" spans="1:7" x14ac:dyDescent="0.25">
      <c r="B7" s="219" t="s">
        <v>43</v>
      </c>
      <c r="C7" s="26">
        <v>11</v>
      </c>
      <c r="G7" s="21" t="s">
        <v>35</v>
      </c>
    </row>
    <row r="8" spans="1:7" x14ac:dyDescent="0.25">
      <c r="B8" s="219" t="s">
        <v>63</v>
      </c>
      <c r="C8" s="26">
        <v>11</v>
      </c>
      <c r="G8" s="22" t="s">
        <v>36</v>
      </c>
    </row>
    <row r="9" spans="1:7" x14ac:dyDescent="0.25">
      <c r="B9" s="219" t="s">
        <v>64</v>
      </c>
      <c r="C9" s="26">
        <v>14</v>
      </c>
      <c r="G9" s="20" t="s">
        <v>37</v>
      </c>
    </row>
    <row r="10" spans="1:7" x14ac:dyDescent="0.25">
      <c r="B10" s="219" t="s">
        <v>39</v>
      </c>
      <c r="C10" s="26">
        <v>16</v>
      </c>
    </row>
    <row r="11" spans="1:7" x14ac:dyDescent="0.25">
      <c r="B11" s="219" t="s">
        <v>56</v>
      </c>
      <c r="C11" s="26">
        <v>22</v>
      </c>
    </row>
    <row r="12" spans="1:7" x14ac:dyDescent="0.25">
      <c r="B12" s="219" t="s">
        <v>52</v>
      </c>
      <c r="C12" s="26">
        <v>24</v>
      </c>
    </row>
    <row r="13" spans="1:7" x14ac:dyDescent="0.25">
      <c r="B13" s="219" t="s">
        <v>53</v>
      </c>
      <c r="C13" s="26">
        <v>27</v>
      </c>
    </row>
    <row r="14" spans="1:7" x14ac:dyDescent="0.25">
      <c r="B14" s="219" t="s">
        <v>54</v>
      </c>
      <c r="C14" s="26">
        <v>27</v>
      </c>
    </row>
    <row r="15" spans="1:7" x14ac:dyDescent="0.25">
      <c r="B15" s="219" t="s">
        <v>58</v>
      </c>
      <c r="C15" s="26">
        <v>52</v>
      </c>
    </row>
    <row r="16" spans="1:7" x14ac:dyDescent="0.25">
      <c r="B16" s="219" t="s">
        <v>55</v>
      </c>
      <c r="C16" s="26">
        <v>64</v>
      </c>
    </row>
    <row r="17" spans="2:12" x14ac:dyDescent="0.25">
      <c r="B17" s="219" t="s">
        <v>41</v>
      </c>
      <c r="C17" s="26">
        <v>74</v>
      </c>
    </row>
    <row r="18" spans="2:12" x14ac:dyDescent="0.25">
      <c r="B18" s="219" t="s">
        <v>42</v>
      </c>
      <c r="C18" s="26">
        <v>76</v>
      </c>
    </row>
    <row r="19" spans="2:12" x14ac:dyDescent="0.25">
      <c r="B19" s="219" t="s">
        <v>57</v>
      </c>
      <c r="C19" s="26">
        <v>79</v>
      </c>
    </row>
    <row r="20" spans="2:12" x14ac:dyDescent="0.25">
      <c r="B20" s="219" t="s">
        <v>47</v>
      </c>
      <c r="C20" s="26">
        <v>80</v>
      </c>
    </row>
    <row r="21" spans="2:12" x14ac:dyDescent="0.25">
      <c r="B21" s="219" t="s">
        <v>60</v>
      </c>
      <c r="C21" s="26">
        <v>97</v>
      </c>
    </row>
    <row r="22" spans="2:12" x14ac:dyDescent="0.25">
      <c r="B22" s="219" t="s">
        <v>49</v>
      </c>
      <c r="C22" s="26">
        <v>102</v>
      </c>
    </row>
    <row r="23" spans="2:12" x14ac:dyDescent="0.25">
      <c r="B23" s="219" t="s">
        <v>61</v>
      </c>
      <c r="C23" s="26">
        <v>113</v>
      </c>
    </row>
    <row r="24" spans="2:12" x14ac:dyDescent="0.25">
      <c r="B24" s="219" t="s">
        <v>38</v>
      </c>
      <c r="C24" s="26">
        <v>118</v>
      </c>
      <c r="L24" s="23"/>
    </row>
    <row r="25" spans="2:12" x14ac:dyDescent="0.25">
      <c r="B25" s="219" t="s">
        <v>46</v>
      </c>
      <c r="C25" s="26">
        <v>126</v>
      </c>
      <c r="L25" s="23"/>
    </row>
    <row r="26" spans="2:12" x14ac:dyDescent="0.25">
      <c r="B26" s="219" t="s">
        <v>40</v>
      </c>
      <c r="C26" s="26">
        <v>135</v>
      </c>
      <c r="L26" s="23"/>
    </row>
    <row r="27" spans="2:12" x14ac:dyDescent="0.25">
      <c r="B27" s="219" t="s">
        <v>59</v>
      </c>
      <c r="C27" s="26">
        <v>147</v>
      </c>
      <c r="L27" s="23"/>
    </row>
    <row r="28" spans="2:12" x14ac:dyDescent="0.25">
      <c r="B28" s="219" t="s">
        <v>48</v>
      </c>
      <c r="C28" s="26">
        <v>151</v>
      </c>
      <c r="L28" s="23"/>
    </row>
    <row r="29" spans="2:12" x14ac:dyDescent="0.25">
      <c r="B29" s="219" t="s">
        <v>51</v>
      </c>
      <c r="C29" s="26">
        <v>163</v>
      </c>
    </row>
    <row r="30" spans="2:12" x14ac:dyDescent="0.25">
      <c r="B30" s="219" t="s">
        <v>62</v>
      </c>
      <c r="C30" s="26">
        <v>168</v>
      </c>
    </row>
    <row r="38" spans="4:16" x14ac:dyDescent="0.25">
      <c r="D38" s="24"/>
      <c r="E38" s="24"/>
    </row>
    <row r="41" spans="4:16" x14ac:dyDescent="0.25">
      <c r="O41" s="25"/>
      <c r="P41" s="25"/>
    </row>
  </sheetData>
  <sortState ref="B4:C30">
    <sortCondition ref="C3:C29"/>
  </sortState>
  <dataValidations count="1">
    <dataValidation type="list" showInputMessage="1" showErrorMessage="1" sqref="E38">
      <formula1>$B$38:$B$38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N27" sqref="N27"/>
    </sheetView>
  </sheetViews>
  <sheetFormatPr defaultRowHeight="11.25" x14ac:dyDescent="0.2"/>
  <cols>
    <col min="1" max="1" width="22.5703125" style="30" customWidth="1"/>
    <col min="2" max="16384" width="9.140625" style="30"/>
  </cols>
  <sheetData>
    <row r="1" spans="1:24" ht="15" customHeight="1" x14ac:dyDescent="0.2">
      <c r="A1" s="6" t="s">
        <v>556</v>
      </c>
    </row>
    <row r="2" spans="1:24" ht="15" customHeight="1" x14ac:dyDescent="0.2"/>
    <row r="3" spans="1:24" ht="15" customHeight="1" x14ac:dyDescent="0.2">
      <c r="A3" s="309" t="s">
        <v>70</v>
      </c>
      <c r="B3" s="309">
        <v>1990</v>
      </c>
      <c r="C3" s="309">
        <v>1991</v>
      </c>
      <c r="D3" s="309">
        <v>1992</v>
      </c>
      <c r="E3" s="309">
        <v>1993</v>
      </c>
      <c r="F3" s="309">
        <v>1994</v>
      </c>
      <c r="G3" s="309">
        <v>1995</v>
      </c>
      <c r="H3" s="309">
        <v>1996</v>
      </c>
      <c r="I3" s="309">
        <v>1997</v>
      </c>
      <c r="J3" s="309">
        <v>1998</v>
      </c>
      <c r="K3" s="309">
        <v>1999</v>
      </c>
      <c r="L3" s="309">
        <v>2000</v>
      </c>
      <c r="M3" s="309">
        <v>2001</v>
      </c>
      <c r="N3" s="309">
        <v>2002</v>
      </c>
      <c r="O3" s="309">
        <v>2003</v>
      </c>
      <c r="P3" s="309">
        <v>2004</v>
      </c>
      <c r="Q3" s="309">
        <v>2005</v>
      </c>
      <c r="R3" s="309">
        <v>2006</v>
      </c>
      <c r="S3" s="309">
        <v>2007</v>
      </c>
      <c r="T3" s="309">
        <v>2008</v>
      </c>
      <c r="U3" s="309">
        <v>2009</v>
      </c>
      <c r="V3" s="309">
        <v>2010</v>
      </c>
      <c r="W3" s="309">
        <v>2011</v>
      </c>
      <c r="X3" s="309">
        <v>2012</v>
      </c>
    </row>
    <row r="4" spans="1:24" ht="15" customHeight="1" x14ac:dyDescent="0.2">
      <c r="A4" s="30" t="s">
        <v>68</v>
      </c>
      <c r="B4" s="335">
        <v>55.246268363428449</v>
      </c>
      <c r="C4" s="335">
        <v>56.017484246962198</v>
      </c>
      <c r="D4" s="335">
        <v>56.006308130908415</v>
      </c>
      <c r="E4" s="335">
        <v>56.322708565918447</v>
      </c>
      <c r="F4" s="335">
        <v>57.752380914467949</v>
      </c>
      <c r="G4" s="335">
        <v>58.903208790990007</v>
      </c>
      <c r="H4" s="335">
        <v>61.00122689133628</v>
      </c>
      <c r="I4" s="335">
        <v>62.51037200209371</v>
      </c>
      <c r="J4" s="335">
        <v>65.317471596391542</v>
      </c>
      <c r="K4" s="335">
        <v>66.281890658111266</v>
      </c>
      <c r="L4" s="335">
        <v>68.21634347759499</v>
      </c>
      <c r="M4" s="335">
        <v>70.207502113571522</v>
      </c>
      <c r="N4" s="335">
        <v>68.337703745105486</v>
      </c>
      <c r="O4" s="335">
        <v>68.467131923613081</v>
      </c>
      <c r="P4" s="335">
        <v>68.184466641457774</v>
      </c>
      <c r="Q4" s="335">
        <v>69.655663041826031</v>
      </c>
      <c r="R4" s="335">
        <v>69.165749627495416</v>
      </c>
      <c r="S4" s="335">
        <v>68.370740381040775</v>
      </c>
      <c r="T4" s="335">
        <v>68.020488496228623</v>
      </c>
      <c r="U4" s="335">
        <v>62.31225809031347</v>
      </c>
      <c r="V4" s="335">
        <v>61.89490371626578</v>
      </c>
      <c r="W4" s="335">
        <v>57.749957776644756</v>
      </c>
      <c r="X4" s="335">
        <v>58.531238056926959</v>
      </c>
    </row>
    <row r="5" spans="1:24" ht="15" customHeight="1" x14ac:dyDescent="0.2">
      <c r="A5" s="31" t="s">
        <v>69</v>
      </c>
      <c r="B5" s="33"/>
      <c r="C5" s="33"/>
      <c r="D5" s="33"/>
      <c r="E5" s="33"/>
      <c r="F5" s="33"/>
      <c r="G5" s="33"/>
      <c r="H5" s="33"/>
      <c r="T5" s="32">
        <v>62.836854000000002</v>
      </c>
      <c r="U5" s="32">
        <v>62.836854000000002</v>
      </c>
      <c r="V5" s="32">
        <v>62.836854000000002</v>
      </c>
      <c r="W5" s="32">
        <v>62.836854000000002</v>
      </c>
      <c r="X5" s="32">
        <v>62.836854000000002</v>
      </c>
    </row>
    <row r="6" spans="1:24" ht="15" customHeight="1" x14ac:dyDescent="0.2"/>
    <row r="7" spans="1:24" ht="15" customHeight="1" x14ac:dyDescent="0.2"/>
    <row r="8" spans="1:24" ht="15" customHeight="1" x14ac:dyDescent="0.2"/>
    <row r="9" spans="1:24" ht="15" customHeight="1" x14ac:dyDescent="0.2"/>
    <row r="10" spans="1:24" ht="15" customHeight="1" x14ac:dyDescent="0.2"/>
    <row r="11" spans="1:24" ht="15" customHeight="1" x14ac:dyDescent="0.2"/>
    <row r="12" spans="1:24" ht="15" customHeight="1" x14ac:dyDescent="0.2"/>
    <row r="13" spans="1:24" ht="15" customHeight="1" x14ac:dyDescent="0.2"/>
    <row r="14" spans="1:24" ht="15" customHeight="1" x14ac:dyDescent="0.2"/>
    <row r="15" spans="1:24" ht="15" customHeight="1" x14ac:dyDescent="0.2"/>
    <row r="16" spans="1:24" ht="15" customHeight="1" x14ac:dyDescent="0.2"/>
    <row r="17" spans="11:11" ht="15" customHeight="1" x14ac:dyDescent="0.2"/>
    <row r="18" spans="11:11" ht="15" customHeight="1" x14ac:dyDescent="0.2"/>
    <row r="19" spans="11:11" ht="15" customHeight="1" x14ac:dyDescent="0.2"/>
    <row r="20" spans="11:11" ht="15" customHeight="1" x14ac:dyDescent="0.2"/>
    <row r="21" spans="11:11" ht="15" customHeight="1" x14ac:dyDescent="0.2"/>
    <row r="22" spans="11:11" ht="15" customHeight="1" x14ac:dyDescent="0.2"/>
    <row r="23" spans="11:11" ht="15" customHeight="1" x14ac:dyDescent="0.2"/>
    <row r="24" spans="11:11" ht="15" customHeight="1" x14ac:dyDescent="0.2"/>
    <row r="25" spans="11:11" ht="15" customHeight="1" x14ac:dyDescent="0.2"/>
    <row r="26" spans="11:11" ht="15" customHeight="1" x14ac:dyDescent="0.2">
      <c r="K26" s="12" t="s">
        <v>12</v>
      </c>
    </row>
    <row r="27" spans="11:11" ht="15" customHeight="1" x14ac:dyDescent="0.2"/>
    <row r="28" spans="11:11" ht="15" customHeight="1" x14ac:dyDescent="0.2"/>
    <row r="29" spans="11:11" ht="15" customHeight="1" x14ac:dyDescent="0.2"/>
    <row r="30" spans="11:11" ht="15" customHeight="1" x14ac:dyDescent="0.2"/>
    <row r="31" spans="11:11" ht="15" customHeight="1" x14ac:dyDescent="0.2"/>
    <row r="32" spans="1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H27" sqref="H27"/>
    </sheetView>
  </sheetViews>
  <sheetFormatPr defaultRowHeight="15" x14ac:dyDescent="0.25"/>
  <cols>
    <col min="2" max="2" width="13.140625" customWidth="1"/>
    <col min="5" max="5" width="14.85546875" customWidth="1"/>
  </cols>
  <sheetData>
    <row r="1" spans="1:5" x14ac:dyDescent="0.25">
      <c r="A1" s="298" t="s">
        <v>555</v>
      </c>
    </row>
    <row r="3" spans="1:5" ht="36" x14ac:dyDescent="0.25">
      <c r="B3" s="257" t="s">
        <v>65</v>
      </c>
      <c r="C3" s="257" t="s">
        <v>518</v>
      </c>
      <c r="D3" s="257" t="s">
        <v>519</v>
      </c>
      <c r="E3" s="257" t="s">
        <v>520</v>
      </c>
    </row>
    <row r="4" spans="1:5" x14ac:dyDescent="0.25">
      <c r="B4" s="183" t="s">
        <v>53</v>
      </c>
      <c r="C4" s="294">
        <v>43.700464422269889</v>
      </c>
      <c r="D4" s="294">
        <v>92</v>
      </c>
      <c r="E4" s="295">
        <v>-0.52499495193184909</v>
      </c>
    </row>
    <row r="5" spans="1:5" x14ac:dyDescent="0.25">
      <c r="B5" s="183" t="s">
        <v>59</v>
      </c>
      <c r="C5" s="294">
        <v>47.103738517457863</v>
      </c>
      <c r="D5" s="294">
        <v>92</v>
      </c>
      <c r="E5" s="295">
        <v>-0.488002842201545</v>
      </c>
    </row>
    <row r="6" spans="1:5" x14ac:dyDescent="0.25">
      <c r="B6" s="183" t="s">
        <v>40</v>
      </c>
      <c r="C6" s="294">
        <v>51.560846046360275</v>
      </c>
      <c r="D6" s="294">
        <v>92</v>
      </c>
      <c r="E6" s="295">
        <v>-0.43955602123521442</v>
      </c>
    </row>
    <row r="7" spans="1:5" x14ac:dyDescent="0.25">
      <c r="B7" s="183" t="s">
        <v>49</v>
      </c>
      <c r="C7" s="294">
        <v>57.271480246159626</v>
      </c>
      <c r="D7" s="294">
        <v>94</v>
      </c>
      <c r="E7" s="295">
        <v>-0.3907289335514933</v>
      </c>
    </row>
    <row r="8" spans="1:5" x14ac:dyDescent="0.25">
      <c r="B8" s="183" t="s">
        <v>44</v>
      </c>
      <c r="C8" s="294">
        <v>57.208017370256989</v>
      </c>
      <c r="D8" s="294">
        <v>92</v>
      </c>
      <c r="E8" s="295">
        <v>-0.37817372423633711</v>
      </c>
    </row>
    <row r="9" spans="1:5" x14ac:dyDescent="0.25">
      <c r="B9" s="183" t="s">
        <v>52</v>
      </c>
      <c r="C9" s="294">
        <v>60.552525137111523</v>
      </c>
      <c r="D9" s="294">
        <v>92</v>
      </c>
      <c r="E9" s="295">
        <v>-0.34182037894443995</v>
      </c>
    </row>
    <row r="10" spans="1:5" x14ac:dyDescent="0.25">
      <c r="B10" s="183" t="s">
        <v>63</v>
      </c>
      <c r="C10" s="294">
        <v>69.184482709057988</v>
      </c>
      <c r="D10" s="294">
        <v>104</v>
      </c>
      <c r="E10" s="295">
        <v>-0.33476458933598086</v>
      </c>
    </row>
    <row r="11" spans="1:5" x14ac:dyDescent="0.25">
      <c r="B11" s="183" t="s">
        <v>60</v>
      </c>
      <c r="C11" s="294">
        <v>61.935573741053339</v>
      </c>
      <c r="D11" s="294">
        <v>92</v>
      </c>
      <c r="E11" s="295">
        <v>-0.32678724194507236</v>
      </c>
    </row>
    <row r="12" spans="1:5" x14ac:dyDescent="0.25">
      <c r="B12" s="183" t="s">
        <v>42</v>
      </c>
      <c r="C12" s="294">
        <v>68.165893856018926</v>
      </c>
      <c r="D12" s="294">
        <v>92</v>
      </c>
      <c r="E12" s="295">
        <v>-0.25906637113022912</v>
      </c>
    </row>
    <row r="13" spans="1:5" x14ac:dyDescent="0.25">
      <c r="B13" s="183" t="s">
        <v>57</v>
      </c>
      <c r="C13" s="294">
        <v>71.306600725345675</v>
      </c>
      <c r="D13" s="294">
        <v>94</v>
      </c>
      <c r="E13" s="295">
        <v>-0.24141914121972685</v>
      </c>
    </row>
    <row r="14" spans="1:5" x14ac:dyDescent="0.25">
      <c r="B14" s="183" t="s">
        <v>64</v>
      </c>
      <c r="C14" s="294">
        <v>70.752458834230808</v>
      </c>
      <c r="D14" s="294">
        <v>87.5</v>
      </c>
      <c r="E14" s="295">
        <v>-0.19140047046593367</v>
      </c>
    </row>
    <row r="15" spans="1:5" x14ac:dyDescent="0.25">
      <c r="B15" s="183" t="s">
        <v>46</v>
      </c>
      <c r="C15" s="294">
        <v>85.155194185384659</v>
      </c>
      <c r="D15" s="294">
        <v>100</v>
      </c>
      <c r="E15" s="295">
        <v>-0.14844805814615336</v>
      </c>
    </row>
    <row r="16" spans="1:5" x14ac:dyDescent="0.25">
      <c r="B16" s="183" t="s">
        <v>48</v>
      </c>
      <c r="C16" s="294">
        <v>108.46503078184134</v>
      </c>
      <c r="D16" s="294">
        <v>125</v>
      </c>
      <c r="E16" s="295">
        <v>-0.13227975374526935</v>
      </c>
    </row>
    <row r="17" spans="2:5" x14ac:dyDescent="0.25">
      <c r="B17" s="183" t="s">
        <v>58</v>
      </c>
      <c r="C17" s="294">
        <v>111.79599187003843</v>
      </c>
      <c r="D17" s="294">
        <v>127</v>
      </c>
      <c r="E17" s="295">
        <v>-0.11971659944851631</v>
      </c>
    </row>
    <row r="18" spans="2:5" x14ac:dyDescent="0.25">
      <c r="B18" s="183" t="s">
        <v>45</v>
      </c>
      <c r="C18" s="294">
        <v>89.281449722517166</v>
      </c>
      <c r="D18" s="294">
        <v>100</v>
      </c>
      <c r="E18" s="295">
        <v>-0.1071855027748283</v>
      </c>
    </row>
    <row r="19" spans="2:5" x14ac:dyDescent="0.25">
      <c r="B19" s="183" t="s">
        <v>39</v>
      </c>
      <c r="C19" s="294">
        <v>82.860599348284453</v>
      </c>
      <c r="D19" s="294">
        <v>92.5</v>
      </c>
      <c r="E19" s="295">
        <v>-0.10420973677530321</v>
      </c>
    </row>
    <row r="20" spans="2:5" x14ac:dyDescent="0.25">
      <c r="B20" s="190" t="s">
        <v>50</v>
      </c>
      <c r="C20" s="296">
        <v>103.40189717671664</v>
      </c>
      <c r="D20" s="296">
        <v>113</v>
      </c>
      <c r="E20" s="297">
        <v>-8.4938963037905824E-2</v>
      </c>
    </row>
    <row r="21" spans="2:5" x14ac:dyDescent="0.25">
      <c r="B21" s="183" t="s">
        <v>47</v>
      </c>
      <c r="C21" s="294">
        <v>73.882524975347579</v>
      </c>
      <c r="D21" s="294">
        <v>79</v>
      </c>
      <c r="E21" s="295">
        <v>-6.4778164869017996E-2</v>
      </c>
    </row>
    <row r="22" spans="2:5" x14ac:dyDescent="0.25">
      <c r="B22" s="183" t="s">
        <v>56</v>
      </c>
      <c r="C22" s="294">
        <v>91.850350428196379</v>
      </c>
      <c r="D22" s="294">
        <v>94</v>
      </c>
      <c r="E22" s="295">
        <v>-2.2868612465995919E-2</v>
      </c>
    </row>
    <row r="23" spans="2:5" x14ac:dyDescent="0.25">
      <c r="B23" s="183" t="s">
        <v>43</v>
      </c>
      <c r="C23" s="294">
        <v>77.706508898144648</v>
      </c>
      <c r="D23" s="294">
        <v>79</v>
      </c>
      <c r="E23" s="295">
        <v>-1.6373305086776591E-2</v>
      </c>
    </row>
    <row r="24" spans="2:5" x14ac:dyDescent="0.25">
      <c r="B24" s="183" t="s">
        <v>51</v>
      </c>
      <c r="C24" s="294">
        <v>97.250848474636356</v>
      </c>
      <c r="D24" s="294">
        <v>93.5</v>
      </c>
      <c r="E24" s="295">
        <v>4.0116026466699095E-2</v>
      </c>
    </row>
    <row r="25" spans="2:5" x14ac:dyDescent="0.25">
      <c r="B25" s="183" t="s">
        <v>61</v>
      </c>
      <c r="C25" s="294">
        <v>96.505168870803658</v>
      </c>
      <c r="D25" s="294">
        <v>92</v>
      </c>
      <c r="E25" s="295">
        <v>4.8969226856561576E-2</v>
      </c>
    </row>
    <row r="26" spans="2:5" x14ac:dyDescent="0.25">
      <c r="B26" s="183" t="s">
        <v>62</v>
      </c>
      <c r="C26" s="294">
        <v>123.45993957703926</v>
      </c>
      <c r="D26" s="294">
        <v>115</v>
      </c>
      <c r="E26" s="295">
        <v>7.3564691974254526E-2</v>
      </c>
    </row>
    <row r="27" spans="2:5" x14ac:dyDescent="0.25">
      <c r="B27" s="183" t="s">
        <v>38</v>
      </c>
      <c r="C27" s="294">
        <v>104.19342904472666</v>
      </c>
      <c r="D27" s="294">
        <v>87</v>
      </c>
      <c r="E27" s="295">
        <v>0.1976256212037546</v>
      </c>
    </row>
    <row r="28" spans="2:5" x14ac:dyDescent="0.25">
      <c r="B28" s="183" t="s">
        <v>54</v>
      </c>
      <c r="C28" s="294">
        <v>90.53649243121184</v>
      </c>
      <c r="D28" s="294">
        <v>72</v>
      </c>
      <c r="E28" s="295">
        <v>0.25745128376683102</v>
      </c>
    </row>
    <row r="29" spans="2:5" x14ac:dyDescent="0.25">
      <c r="E29" s="271" t="s">
        <v>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RowHeight="15" x14ac:dyDescent="0.25"/>
  <cols>
    <col min="2" max="2" width="13.5703125" customWidth="1"/>
    <col min="3" max="3" width="11.5703125" customWidth="1"/>
  </cols>
  <sheetData>
    <row r="1" spans="1:4" x14ac:dyDescent="0.25">
      <c r="A1" s="6" t="s">
        <v>521</v>
      </c>
    </row>
    <row r="3" spans="1:4" ht="23.25" x14ac:dyDescent="0.25">
      <c r="B3" s="30" t="s">
        <v>65</v>
      </c>
      <c r="C3" s="50" t="s">
        <v>522</v>
      </c>
      <c r="D3" s="33"/>
    </row>
    <row r="4" spans="1:4" x14ac:dyDescent="0.25">
      <c r="B4" s="71" t="s">
        <v>54</v>
      </c>
      <c r="C4" s="258">
        <v>23.636127161005099</v>
      </c>
      <c r="D4" s="33"/>
    </row>
    <row r="5" spans="1:4" x14ac:dyDescent="0.25">
      <c r="B5" s="71" t="s">
        <v>44</v>
      </c>
      <c r="C5" s="258">
        <v>15.6362264544304</v>
      </c>
      <c r="D5" s="33"/>
    </row>
    <row r="6" spans="1:4" x14ac:dyDescent="0.25">
      <c r="B6" s="71" t="s">
        <v>42</v>
      </c>
      <c r="C6" s="258">
        <v>12.729944542242601</v>
      </c>
      <c r="D6" s="33"/>
    </row>
    <row r="7" spans="1:4" x14ac:dyDescent="0.25">
      <c r="B7" s="259" t="s">
        <v>50</v>
      </c>
      <c r="C7" s="260">
        <v>12.5827856682444</v>
      </c>
      <c r="D7" s="33"/>
    </row>
    <row r="8" spans="1:4" x14ac:dyDescent="0.25">
      <c r="B8" s="71" t="s">
        <v>45</v>
      </c>
      <c r="C8" s="258">
        <v>12.46798412215</v>
      </c>
      <c r="D8" s="33"/>
    </row>
    <row r="9" spans="1:4" x14ac:dyDescent="0.25">
      <c r="B9" s="71" t="s">
        <v>56</v>
      </c>
      <c r="C9" s="258">
        <v>11.670344432773501</v>
      </c>
      <c r="D9" s="33"/>
    </row>
    <row r="10" spans="1:4" x14ac:dyDescent="0.25">
      <c r="B10" s="71" t="s">
        <v>47</v>
      </c>
      <c r="C10" s="258">
        <v>11.210729276886701</v>
      </c>
      <c r="D10" s="33"/>
    </row>
    <row r="11" spans="1:4" x14ac:dyDescent="0.25">
      <c r="B11" s="71" t="s">
        <v>39</v>
      </c>
      <c r="C11" s="258">
        <v>10.9240494412456</v>
      </c>
      <c r="D11" s="33"/>
    </row>
    <row r="12" spans="1:4" x14ac:dyDescent="0.25">
      <c r="B12" s="71" t="s">
        <v>41</v>
      </c>
      <c r="C12" s="258">
        <v>10.901295952408001</v>
      </c>
      <c r="D12" s="33"/>
    </row>
    <row r="13" spans="1:4" x14ac:dyDescent="0.25">
      <c r="B13" s="71" t="s">
        <v>57</v>
      </c>
      <c r="C13" s="258">
        <v>10.3657133745156</v>
      </c>
      <c r="D13" s="33"/>
    </row>
    <row r="14" spans="1:4" x14ac:dyDescent="0.25">
      <c r="B14" s="71" t="s">
        <v>48</v>
      </c>
      <c r="C14" s="258">
        <v>10.1720767958638</v>
      </c>
      <c r="D14" s="33"/>
    </row>
    <row r="15" spans="1:4" x14ac:dyDescent="0.25">
      <c r="B15" s="71" t="s">
        <v>43</v>
      </c>
      <c r="C15" s="258">
        <v>10.1154852197928</v>
      </c>
      <c r="D15" s="33"/>
    </row>
    <row r="16" spans="1:4" x14ac:dyDescent="0.25">
      <c r="B16" s="71" t="s">
        <v>38</v>
      </c>
      <c r="C16" s="258">
        <v>9.8571052112852904</v>
      </c>
      <c r="D16" s="33"/>
    </row>
    <row r="17" spans="2:12" x14ac:dyDescent="0.25">
      <c r="B17" s="71" t="s">
        <v>61</v>
      </c>
      <c r="C17" s="258">
        <v>9.5158959957658098</v>
      </c>
      <c r="D17" s="33"/>
    </row>
    <row r="18" spans="2:12" x14ac:dyDescent="0.25">
      <c r="B18" s="71" t="s">
        <v>443</v>
      </c>
      <c r="C18" s="258">
        <v>9.0575060980807809</v>
      </c>
      <c r="D18" s="33"/>
    </row>
    <row r="19" spans="2:12" x14ac:dyDescent="0.25">
      <c r="B19" s="71" t="s">
        <v>40</v>
      </c>
      <c r="C19" s="258">
        <v>8.9740009764449802</v>
      </c>
      <c r="D19" s="33"/>
    </row>
    <row r="20" spans="2:12" x14ac:dyDescent="0.25">
      <c r="B20" s="71" t="s">
        <v>64</v>
      </c>
      <c r="C20" s="258">
        <v>8.8393210202519992</v>
      </c>
      <c r="D20" s="33"/>
    </row>
    <row r="21" spans="2:12" x14ac:dyDescent="0.25">
      <c r="B21" s="71" t="s">
        <v>60</v>
      </c>
      <c r="C21" s="258">
        <v>8.4000774773951292</v>
      </c>
      <c r="D21" s="33"/>
    </row>
    <row r="22" spans="2:12" x14ac:dyDescent="0.25">
      <c r="B22" s="71" t="s">
        <v>51</v>
      </c>
      <c r="C22" s="258">
        <v>8.0623569782418993</v>
      </c>
      <c r="D22" s="33"/>
    </row>
    <row r="23" spans="2:12" x14ac:dyDescent="0.25">
      <c r="B23" s="71" t="s">
        <v>62</v>
      </c>
      <c r="C23" s="258">
        <v>7.5939646785429504</v>
      </c>
      <c r="D23" s="33"/>
    </row>
    <row r="24" spans="2:12" x14ac:dyDescent="0.25">
      <c r="B24" s="71" t="s">
        <v>46</v>
      </c>
      <c r="C24" s="258">
        <v>7.4704728429449503</v>
      </c>
      <c r="D24" s="33"/>
    </row>
    <row r="25" spans="2:12" x14ac:dyDescent="0.25">
      <c r="B25" s="71" t="s">
        <v>55</v>
      </c>
      <c r="C25" s="258">
        <v>7.2654074512580902</v>
      </c>
      <c r="D25" s="33"/>
    </row>
    <row r="26" spans="2:12" x14ac:dyDescent="0.25">
      <c r="B26" s="71" t="s">
        <v>53</v>
      </c>
      <c r="C26" s="258">
        <v>7.0797943544931696</v>
      </c>
      <c r="D26" s="33"/>
    </row>
    <row r="27" spans="2:12" x14ac:dyDescent="0.25">
      <c r="B27" s="71" t="s">
        <v>49</v>
      </c>
      <c r="C27" s="258">
        <v>6.6242315531520504</v>
      </c>
      <c r="D27" s="33"/>
    </row>
    <row r="28" spans="2:12" x14ac:dyDescent="0.25">
      <c r="B28" s="71" t="s">
        <v>58</v>
      </c>
      <c r="C28" s="258">
        <v>6.6198833776782697</v>
      </c>
      <c r="D28" s="33"/>
    </row>
    <row r="29" spans="2:12" x14ac:dyDescent="0.25">
      <c r="B29" s="71" t="s">
        <v>63</v>
      </c>
      <c r="C29" s="258">
        <v>6.5263112715842304</v>
      </c>
      <c r="D29" s="33"/>
      <c r="L29" s="246" t="s">
        <v>67</v>
      </c>
    </row>
    <row r="30" spans="2:12" x14ac:dyDescent="0.25">
      <c r="B30" s="71" t="s">
        <v>59</v>
      </c>
      <c r="C30" s="258">
        <v>5.7600916589607003</v>
      </c>
      <c r="D30" s="33"/>
    </row>
    <row r="31" spans="2:12" x14ac:dyDescent="0.25">
      <c r="B31" s="71" t="s">
        <v>52</v>
      </c>
      <c r="C31" s="258">
        <v>5.5404209908544999</v>
      </c>
      <c r="D31" s="3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5" x14ac:dyDescent="0.25"/>
  <cols>
    <col min="7" max="7" width="16" customWidth="1"/>
  </cols>
  <sheetData>
    <row r="1" spans="1:10" x14ac:dyDescent="0.25">
      <c r="A1" s="38" t="s">
        <v>71</v>
      </c>
    </row>
    <row r="3" spans="1:10" x14ac:dyDescent="0.25">
      <c r="C3" s="342" t="s">
        <v>77</v>
      </c>
      <c r="D3" s="342"/>
      <c r="E3" s="342"/>
      <c r="F3" s="342"/>
      <c r="G3" s="12" t="s">
        <v>78</v>
      </c>
      <c r="H3" s="44"/>
      <c r="I3" s="44"/>
      <c r="J3" s="44"/>
    </row>
    <row r="4" spans="1:10" ht="22.5" x14ac:dyDescent="0.25">
      <c r="B4" s="39" t="s">
        <v>27</v>
      </c>
      <c r="C4" s="40" t="s">
        <v>72</v>
      </c>
      <c r="D4" s="40" t="s">
        <v>73</v>
      </c>
      <c r="E4" s="40" t="s">
        <v>74</v>
      </c>
      <c r="F4" s="41" t="s">
        <v>75</v>
      </c>
      <c r="G4" s="40" t="s">
        <v>76</v>
      </c>
    </row>
    <row r="5" spans="1:10" x14ac:dyDescent="0.25">
      <c r="B5" s="39">
        <v>1990</v>
      </c>
      <c r="C5" s="42">
        <v>0.58689916953908039</v>
      </c>
      <c r="D5" s="42">
        <v>0.24751148646750287</v>
      </c>
      <c r="E5" s="42">
        <v>0.16493635922917105</v>
      </c>
      <c r="F5" s="42">
        <v>6.529847642457072E-4</v>
      </c>
      <c r="G5" s="43">
        <v>55246.26836342844</v>
      </c>
    </row>
    <row r="6" spans="1:10" x14ac:dyDescent="0.25">
      <c r="B6" s="39">
        <v>1991</v>
      </c>
      <c r="C6" s="42">
        <v>0.59278494881722321</v>
      </c>
      <c r="D6" s="42">
        <v>0.24718757305199535</v>
      </c>
      <c r="E6" s="42">
        <v>0.15915330043193487</v>
      </c>
      <c r="F6" s="42">
        <v>8.7417769884664436E-4</v>
      </c>
      <c r="G6" s="43">
        <v>56017.484246962202</v>
      </c>
    </row>
    <row r="7" spans="1:10" x14ac:dyDescent="0.25">
      <c r="B7" s="39">
        <v>1992</v>
      </c>
      <c r="C7" s="42">
        <v>0.59054348235487841</v>
      </c>
      <c r="D7" s="42">
        <v>0.24931592351899123</v>
      </c>
      <c r="E7" s="42">
        <v>0.15902316846931844</v>
      </c>
      <c r="F7" s="42">
        <v>1.1174256568118725E-3</v>
      </c>
      <c r="G7" s="43">
        <v>56006.308130908423</v>
      </c>
    </row>
    <row r="8" spans="1:10" x14ac:dyDescent="0.25">
      <c r="B8" s="39">
        <v>1993</v>
      </c>
      <c r="C8" s="42">
        <v>0.58958121454626999</v>
      </c>
      <c r="D8" s="42">
        <v>0.24812007222582491</v>
      </c>
      <c r="E8" s="42">
        <v>0.16070673878910383</v>
      </c>
      <c r="F8" s="42">
        <v>1.5919744388013294E-3</v>
      </c>
      <c r="G8" s="43">
        <v>56322.708565918438</v>
      </c>
    </row>
    <row r="9" spans="1:10" x14ac:dyDescent="0.25">
      <c r="B9" s="39">
        <v>1994</v>
      </c>
      <c r="C9" s="42">
        <v>0.59603292639338679</v>
      </c>
      <c r="D9" s="42">
        <v>0.24072185628633758</v>
      </c>
      <c r="E9" s="42">
        <v>0.16110734001660154</v>
      </c>
      <c r="F9" s="42">
        <v>2.1378773036741117E-3</v>
      </c>
      <c r="G9" s="43">
        <v>57752.380914467947</v>
      </c>
    </row>
    <row r="10" spans="1:10" x14ac:dyDescent="0.25">
      <c r="B10" s="39">
        <v>1995</v>
      </c>
      <c r="C10" s="42">
        <v>0.59814299796346782</v>
      </c>
      <c r="D10" s="42">
        <v>0.23631973370246523</v>
      </c>
      <c r="E10" s="42">
        <v>0.16221930111654223</v>
      </c>
      <c r="F10" s="42">
        <v>3.3179672175248842E-3</v>
      </c>
      <c r="G10" s="43">
        <v>58903.208790990007</v>
      </c>
    </row>
    <row r="11" spans="1:10" x14ac:dyDescent="0.25">
      <c r="B11" s="39">
        <v>1996</v>
      </c>
      <c r="C11" s="42">
        <v>0.60392144077641896</v>
      </c>
      <c r="D11" s="42">
        <v>0.23238878776265781</v>
      </c>
      <c r="E11" s="42">
        <v>0.15877477252294458</v>
      </c>
      <c r="F11" s="42">
        <v>4.9149989379786681E-3</v>
      </c>
      <c r="G11" s="43">
        <v>61001.226891336271</v>
      </c>
    </row>
    <row r="12" spans="1:10" x14ac:dyDescent="0.25">
      <c r="B12" s="39">
        <v>1997</v>
      </c>
      <c r="C12" s="42">
        <v>0.61198930770685733</v>
      </c>
      <c r="D12" s="42">
        <v>0.22702264315865964</v>
      </c>
      <c r="E12" s="42">
        <v>0.15419152708098063</v>
      </c>
      <c r="F12" s="42">
        <v>6.7965220535023668E-3</v>
      </c>
      <c r="G12" s="43">
        <v>62510.372002093711</v>
      </c>
    </row>
    <row r="13" spans="1:10" x14ac:dyDescent="0.25">
      <c r="B13" s="39">
        <v>1998</v>
      </c>
      <c r="C13" s="42">
        <v>0.61653838616967371</v>
      </c>
      <c r="D13" s="42">
        <v>0.22072724373719785</v>
      </c>
      <c r="E13" s="42">
        <v>0.15719300761285604</v>
      </c>
      <c r="F13" s="42">
        <v>5.5413624802723004E-3</v>
      </c>
      <c r="G13" s="43">
        <v>65317.471596391537</v>
      </c>
    </row>
    <row r="14" spans="1:10" x14ac:dyDescent="0.25">
      <c r="B14" s="39">
        <v>1999</v>
      </c>
      <c r="C14" s="42">
        <v>0.63225458642836896</v>
      </c>
      <c r="D14" s="42">
        <v>0.21052468139946243</v>
      </c>
      <c r="E14" s="42">
        <v>0.14999531696767493</v>
      </c>
      <c r="F14" s="42">
        <v>7.225415204493749E-3</v>
      </c>
      <c r="G14" s="43">
        <v>66281.890658111253</v>
      </c>
    </row>
    <row r="15" spans="1:10" x14ac:dyDescent="0.25">
      <c r="B15" s="39">
        <v>2000</v>
      </c>
      <c r="C15" s="42">
        <v>0.65510960864329526</v>
      </c>
      <c r="D15" s="42">
        <v>0.19660642237599313</v>
      </c>
      <c r="E15" s="42">
        <v>0.13904018988581524</v>
      </c>
      <c r="F15" s="42">
        <v>9.2437790948964819E-3</v>
      </c>
      <c r="G15" s="43">
        <v>68216.343477594986</v>
      </c>
    </row>
    <row r="16" spans="1:10" x14ac:dyDescent="0.25">
      <c r="B16" s="39">
        <v>2001</v>
      </c>
      <c r="C16" s="42">
        <v>0.67084465177182273</v>
      </c>
      <c r="D16" s="42">
        <v>0.19168151034686831</v>
      </c>
      <c r="E16" s="42">
        <v>0.12782422940096411</v>
      </c>
      <c r="F16" s="42">
        <v>9.649608480344761E-3</v>
      </c>
      <c r="G16" s="43">
        <v>70207.502113571521</v>
      </c>
    </row>
    <row r="17" spans="2:7" x14ac:dyDescent="0.25">
      <c r="B17" s="39">
        <v>2002</v>
      </c>
      <c r="C17" s="42">
        <v>0.66838831178702252</v>
      </c>
      <c r="D17" s="42">
        <v>0.1960130931701474</v>
      </c>
      <c r="E17" s="42">
        <v>0.12590974740924007</v>
      </c>
      <c r="F17" s="42">
        <v>9.688847633589695E-3</v>
      </c>
      <c r="G17" s="43">
        <v>68337.703745105508</v>
      </c>
    </row>
    <row r="18" spans="2:7" x14ac:dyDescent="0.25">
      <c r="B18" s="39">
        <v>2003</v>
      </c>
      <c r="C18" s="42">
        <v>0.65945846434130528</v>
      </c>
      <c r="D18" s="42">
        <v>0.20356229714124888</v>
      </c>
      <c r="E18" s="42">
        <v>0.12442984394032555</v>
      </c>
      <c r="F18" s="42">
        <v>1.2549394577120183E-2</v>
      </c>
      <c r="G18" s="43">
        <v>68467.13192361308</v>
      </c>
    </row>
    <row r="19" spans="2:7" x14ac:dyDescent="0.25">
      <c r="B19" s="39">
        <v>2004</v>
      </c>
      <c r="C19" s="42">
        <v>0.67178767637913073</v>
      </c>
      <c r="D19" s="42">
        <v>0.19289803701320174</v>
      </c>
      <c r="E19" s="42">
        <v>0.12230990124550274</v>
      </c>
      <c r="F19" s="42">
        <v>1.3004385362164889E-2</v>
      </c>
      <c r="G19" s="43">
        <v>68184.46664145778</v>
      </c>
    </row>
    <row r="20" spans="2:7" x14ac:dyDescent="0.25">
      <c r="B20" s="39">
        <v>2005</v>
      </c>
      <c r="C20" s="42">
        <v>0.68374705489508092</v>
      </c>
      <c r="D20" s="42">
        <v>0.18406394789211122</v>
      </c>
      <c r="E20" s="42">
        <v>0.11662983110551786</v>
      </c>
      <c r="F20" s="42">
        <v>1.5559166107289945E-2</v>
      </c>
      <c r="G20" s="43">
        <v>69655.663041826032</v>
      </c>
    </row>
    <row r="21" spans="2:7" x14ac:dyDescent="0.25">
      <c r="B21" s="39">
        <v>2006</v>
      </c>
      <c r="C21" s="42">
        <v>0.68281174562291203</v>
      </c>
      <c r="D21" s="42">
        <v>0.18637397859769267</v>
      </c>
      <c r="E21" s="42">
        <v>0.11554151976596831</v>
      </c>
      <c r="F21" s="42">
        <v>1.5272756013427176E-2</v>
      </c>
      <c r="G21" s="43">
        <v>69165.749627495403</v>
      </c>
    </row>
    <row r="22" spans="2:7" x14ac:dyDescent="0.25">
      <c r="B22" s="39">
        <v>2007</v>
      </c>
      <c r="C22" s="42">
        <v>0.69055298096502771</v>
      </c>
      <c r="D22" s="42">
        <v>0.18083919172626536</v>
      </c>
      <c r="E22" s="42">
        <v>0.11328474125634697</v>
      </c>
      <c r="F22" s="42">
        <v>1.5323086052359946E-2</v>
      </c>
      <c r="G22" s="43">
        <v>68370.740381040756</v>
      </c>
    </row>
    <row r="23" spans="2:7" x14ac:dyDescent="0.25">
      <c r="B23" s="39">
        <v>2008</v>
      </c>
      <c r="C23" s="42">
        <v>0.69105235093883632</v>
      </c>
      <c r="D23" s="42">
        <v>0.17991588142886605</v>
      </c>
      <c r="E23" s="42">
        <v>0.11231985941255686</v>
      </c>
      <c r="F23" s="42">
        <v>1.6711908219740911E-2</v>
      </c>
      <c r="G23" s="43">
        <v>68020.488496228601</v>
      </c>
    </row>
    <row r="24" spans="2:7" x14ac:dyDescent="0.25">
      <c r="B24" s="39">
        <v>2009</v>
      </c>
      <c r="C24" s="42">
        <v>0.67000693641243136</v>
      </c>
      <c r="D24" s="42">
        <v>0.19173856170663303</v>
      </c>
      <c r="E24" s="42">
        <v>0.12118139387577312</v>
      </c>
      <c r="F24" s="42">
        <v>1.7073108005162378E-2</v>
      </c>
      <c r="G24" s="43">
        <v>62312.258090313473</v>
      </c>
    </row>
    <row r="25" spans="2:7" x14ac:dyDescent="0.25">
      <c r="B25" s="39">
        <v>2010</v>
      </c>
      <c r="C25" s="42">
        <v>0.6671329815656567</v>
      </c>
      <c r="D25" s="42">
        <v>0.18936330769975152</v>
      </c>
      <c r="E25" s="42">
        <v>0.12661823845306314</v>
      </c>
      <c r="F25" s="42">
        <v>1.6885472281528535E-2</v>
      </c>
      <c r="G25" s="43">
        <v>61894.903716265777</v>
      </c>
    </row>
    <row r="26" spans="2:7" x14ac:dyDescent="0.25">
      <c r="B26" s="39">
        <v>2011</v>
      </c>
      <c r="C26" s="42">
        <v>0.65309723370161754</v>
      </c>
      <c r="D26" s="42">
        <v>0.20245983780015586</v>
      </c>
      <c r="E26" s="42">
        <v>0.12620672416047557</v>
      </c>
      <c r="F26" s="42">
        <v>1.8236204337751045E-2</v>
      </c>
      <c r="G26" s="43">
        <v>57749.957776644747</v>
      </c>
    </row>
    <row r="27" spans="2:7" x14ac:dyDescent="0.25">
      <c r="B27" s="39">
        <v>2012</v>
      </c>
      <c r="C27" s="42">
        <v>0.64942050035461329</v>
      </c>
      <c r="D27" s="42">
        <v>0.20628316938959651</v>
      </c>
      <c r="E27" s="42">
        <v>0.12671170394328118</v>
      </c>
      <c r="F27" s="42">
        <v>1.7584626312509018E-2</v>
      </c>
      <c r="G27" s="43">
        <v>58531.238056926959</v>
      </c>
    </row>
    <row r="28" spans="2:7" x14ac:dyDescent="0.25">
      <c r="G28" s="12" t="s">
        <v>12</v>
      </c>
    </row>
  </sheetData>
  <mergeCells count="1">
    <mergeCell ref="C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S22" sqref="S22"/>
    </sheetView>
  </sheetViews>
  <sheetFormatPr defaultRowHeight="15" x14ac:dyDescent="0.25"/>
  <cols>
    <col min="4" max="4" width="10.28515625" customWidth="1"/>
    <col min="5" max="5" width="11.5703125" customWidth="1"/>
    <col min="6" max="6" width="10" customWidth="1"/>
    <col min="9" max="9" width="15.140625" customWidth="1"/>
  </cols>
  <sheetData>
    <row r="1" spans="1:10" x14ac:dyDescent="0.25">
      <c r="A1" s="6" t="s">
        <v>79</v>
      </c>
    </row>
    <row r="3" spans="1:10" x14ac:dyDescent="0.25">
      <c r="B3" s="33"/>
      <c r="C3" s="342" t="s">
        <v>77</v>
      </c>
      <c r="D3" s="342"/>
      <c r="E3" s="342"/>
      <c r="F3" s="342"/>
      <c r="G3" s="342"/>
      <c r="H3" s="342"/>
      <c r="I3" s="12" t="s">
        <v>78</v>
      </c>
      <c r="J3" s="33"/>
    </row>
    <row r="4" spans="1:10" ht="33.75" x14ac:dyDescent="0.25">
      <c r="B4" s="39" t="s">
        <v>27</v>
      </c>
      <c r="C4" s="40" t="s">
        <v>80</v>
      </c>
      <c r="D4" s="40" t="s">
        <v>14</v>
      </c>
      <c r="E4" s="41" t="s">
        <v>81</v>
      </c>
      <c r="F4" s="40" t="s">
        <v>82</v>
      </c>
      <c r="G4" s="40" t="s">
        <v>83</v>
      </c>
      <c r="H4" s="40" t="s">
        <v>84</v>
      </c>
      <c r="I4" s="40" t="s">
        <v>76</v>
      </c>
      <c r="J4" s="41" t="s">
        <v>85</v>
      </c>
    </row>
    <row r="5" spans="1:10" x14ac:dyDescent="0.25">
      <c r="B5" s="37">
        <v>1990</v>
      </c>
      <c r="C5" s="45">
        <v>0.20580225939746991</v>
      </c>
      <c r="D5" s="45">
        <v>0.13492650324922414</v>
      </c>
      <c r="E5" s="45">
        <v>0.17286714354045132</v>
      </c>
      <c r="F5" s="45">
        <v>0.36866370761650558</v>
      </c>
      <c r="G5" s="45">
        <v>9.2702183308184471E-2</v>
      </c>
      <c r="H5" s="45">
        <v>2.5038202888164537E-2</v>
      </c>
      <c r="I5" s="46">
        <v>55246.268363428448</v>
      </c>
      <c r="J5" s="47"/>
    </row>
    <row r="6" spans="1:10" x14ac:dyDescent="0.25">
      <c r="B6" s="37">
        <v>1991</v>
      </c>
      <c r="C6" s="45">
        <v>0.21112257993489031</v>
      </c>
      <c r="D6" s="45">
        <v>0.13385218970231488</v>
      </c>
      <c r="E6" s="45">
        <v>0.16793897208622854</v>
      </c>
      <c r="F6" s="45">
        <v>0.36629301430677297</v>
      </c>
      <c r="G6" s="45">
        <v>9.4623042429049106E-2</v>
      </c>
      <c r="H6" s="45">
        <v>2.6170201540744231E-2</v>
      </c>
      <c r="I6" s="46">
        <v>56017.484246962194</v>
      </c>
      <c r="J6" s="47">
        <v>1.3959601370004515E-2</v>
      </c>
    </row>
    <row r="7" spans="1:10" x14ac:dyDescent="0.25">
      <c r="B7" s="37">
        <v>1992</v>
      </c>
      <c r="C7" s="45">
        <v>0.22295060787932755</v>
      </c>
      <c r="D7" s="45">
        <v>0.11891635215297498</v>
      </c>
      <c r="E7" s="45">
        <v>0.16030030766108905</v>
      </c>
      <c r="F7" s="45">
        <v>0.36842777941682375</v>
      </c>
      <c r="G7" s="45">
        <v>0.10216400174719911</v>
      </c>
      <c r="H7" s="45">
        <v>2.7240951142585536E-2</v>
      </c>
      <c r="I7" s="46">
        <v>56006.308130908415</v>
      </c>
      <c r="J7" s="47">
        <v>-1.9951120983063841E-4</v>
      </c>
    </row>
    <row r="8" spans="1:10" x14ac:dyDescent="0.25">
      <c r="B8" s="37">
        <v>1993</v>
      </c>
      <c r="C8" s="45">
        <v>0.22194483224988387</v>
      </c>
      <c r="D8" s="45">
        <v>0.11737437857608257</v>
      </c>
      <c r="E8" s="45">
        <v>0.16326460573795085</v>
      </c>
      <c r="F8" s="45">
        <v>0.36822925773096732</v>
      </c>
      <c r="G8" s="45">
        <v>0.1012667840229859</v>
      </c>
      <c r="H8" s="45">
        <v>2.7920141682129387E-2</v>
      </c>
      <c r="I8" s="46">
        <v>56322.708565918452</v>
      </c>
      <c r="J8" s="47">
        <v>5.649371393495306E-3</v>
      </c>
    </row>
    <row r="9" spans="1:10" x14ac:dyDescent="0.25">
      <c r="B9" s="37">
        <v>1994</v>
      </c>
      <c r="C9" s="45">
        <v>0.22224083275730561</v>
      </c>
      <c r="D9" s="45">
        <v>0.11163525676807527</v>
      </c>
      <c r="E9" s="45">
        <v>0.17171468670968498</v>
      </c>
      <c r="F9" s="45">
        <v>0.36325162829980862</v>
      </c>
      <c r="G9" s="45">
        <v>0.10315079144437631</v>
      </c>
      <c r="H9" s="45">
        <v>2.8006804020749194E-2</v>
      </c>
      <c r="I9" s="46">
        <v>57752.380914467947</v>
      </c>
      <c r="J9" s="47">
        <v>2.5383586566619876E-2</v>
      </c>
    </row>
    <row r="10" spans="1:10" x14ac:dyDescent="0.25">
      <c r="B10" s="37">
        <v>1995</v>
      </c>
      <c r="C10" s="45">
        <v>0.22945774059035923</v>
      </c>
      <c r="D10" s="45">
        <v>0.10877955524882719</v>
      </c>
      <c r="E10" s="45">
        <v>0.16564170675763723</v>
      </c>
      <c r="F10" s="45">
        <v>0.36205364433415776</v>
      </c>
      <c r="G10" s="45">
        <v>0.1059189653080085</v>
      </c>
      <c r="H10" s="45">
        <v>2.814838776101003E-2</v>
      </c>
      <c r="I10" s="46">
        <v>58903.208790990022</v>
      </c>
      <c r="J10" s="47">
        <v>1.9926933890854981E-2</v>
      </c>
    </row>
    <row r="11" spans="1:10" x14ac:dyDescent="0.25">
      <c r="B11" s="37">
        <v>1996</v>
      </c>
      <c r="C11" s="45">
        <v>0.23328852408191819</v>
      </c>
      <c r="D11" s="45">
        <v>0.10708102446652598</v>
      </c>
      <c r="E11" s="45">
        <v>0.16129763711318751</v>
      </c>
      <c r="F11" s="45">
        <v>0.35334365964401887</v>
      </c>
      <c r="G11" s="45">
        <v>0.11926146985110495</v>
      </c>
      <c r="H11" s="45">
        <v>2.5727684843244447E-2</v>
      </c>
      <c r="I11" s="46">
        <v>61001.226891336271</v>
      </c>
      <c r="J11" s="47">
        <v>3.5618061280681346E-2</v>
      </c>
    </row>
    <row r="12" spans="1:10" x14ac:dyDescent="0.25">
      <c r="B12" s="37">
        <v>1997</v>
      </c>
      <c r="C12" s="45">
        <v>0.23816995511876485</v>
      </c>
      <c r="D12" s="45">
        <v>9.9133958843562797E-2</v>
      </c>
      <c r="E12" s="45">
        <v>0.17100659680641689</v>
      </c>
      <c r="F12" s="45">
        <v>0.34715476589640837</v>
      </c>
      <c r="G12" s="45">
        <v>0.12286671956372362</v>
      </c>
      <c r="H12" s="45">
        <v>2.166800377112334E-2</v>
      </c>
      <c r="I12" s="46">
        <v>62510.372002093725</v>
      </c>
      <c r="J12" s="47">
        <v>2.4739586196286689E-2</v>
      </c>
    </row>
    <row r="13" spans="1:10" x14ac:dyDescent="0.25">
      <c r="B13" s="37">
        <v>1998</v>
      </c>
      <c r="C13" s="45">
        <v>0.23362245918413688</v>
      </c>
      <c r="D13" s="45">
        <v>0.10262945207496739</v>
      </c>
      <c r="E13" s="45">
        <v>0.160941591753856</v>
      </c>
      <c r="F13" s="45">
        <v>0.34215415829434059</v>
      </c>
      <c r="G13" s="45">
        <v>0.13904220067144363</v>
      </c>
      <c r="H13" s="45">
        <v>2.1610138021255582E-2</v>
      </c>
      <c r="I13" s="46">
        <v>65317.471596391537</v>
      </c>
      <c r="J13" s="47">
        <v>4.4906141243308939E-2</v>
      </c>
    </row>
    <row r="14" spans="1:10" x14ac:dyDescent="0.25">
      <c r="B14" s="37">
        <v>1999</v>
      </c>
      <c r="C14" s="45">
        <v>0.2406416507659544</v>
      </c>
      <c r="D14" s="45">
        <v>9.574967806161723E-2</v>
      </c>
      <c r="E14" s="45">
        <v>0.1647354151971494</v>
      </c>
      <c r="F14" s="45">
        <v>0.3304029234839681</v>
      </c>
      <c r="G14" s="45">
        <v>0.14678751723687905</v>
      </c>
      <c r="H14" s="45">
        <v>2.1682815254431911E-2</v>
      </c>
      <c r="I14" s="46">
        <v>66281.890658111253</v>
      </c>
      <c r="J14" s="47">
        <v>1.4765100946941612E-2</v>
      </c>
    </row>
    <row r="15" spans="1:10" x14ac:dyDescent="0.25">
      <c r="B15" s="37">
        <v>2000</v>
      </c>
      <c r="C15" s="45">
        <v>0.2378588063229318</v>
      </c>
      <c r="D15" s="45">
        <v>9.4277499127322376E-2</v>
      </c>
      <c r="E15" s="45">
        <v>0.1822237423079241</v>
      </c>
      <c r="F15" s="45">
        <v>0.30613490815153088</v>
      </c>
      <c r="G15" s="45">
        <v>0.15790533607722654</v>
      </c>
      <c r="H15" s="45">
        <v>2.1599708013064243E-2</v>
      </c>
      <c r="I15" s="46">
        <v>68216.343477595001</v>
      </c>
      <c r="J15" s="47">
        <v>2.9185238988758577E-2</v>
      </c>
    </row>
    <row r="16" spans="1:10" x14ac:dyDescent="0.25">
      <c r="B16" s="37">
        <v>2001</v>
      </c>
      <c r="C16" s="45">
        <v>0.24943585249943659</v>
      </c>
      <c r="D16" s="45">
        <v>9.5467464389589363E-2</v>
      </c>
      <c r="E16" s="45">
        <v>0.17913436190166826</v>
      </c>
      <c r="F16" s="45">
        <v>0.29225310820164307</v>
      </c>
      <c r="G16" s="45">
        <v>0.16095023195186295</v>
      </c>
      <c r="H16" s="45">
        <v>2.2758981055799654E-2</v>
      </c>
      <c r="I16" s="46">
        <v>70207.502113571521</v>
      </c>
      <c r="J16" s="47">
        <v>2.9188879592036532E-2</v>
      </c>
    </row>
    <row r="17" spans="2:10" x14ac:dyDescent="0.25">
      <c r="B17" s="37">
        <v>2002</v>
      </c>
      <c r="C17" s="45">
        <v>0.24178545676491406</v>
      </c>
      <c r="D17" s="45">
        <v>9.7009014435195356E-2</v>
      </c>
      <c r="E17" s="45">
        <v>0.17103383477960654</v>
      </c>
      <c r="F17" s="45">
        <v>0.29714105096895777</v>
      </c>
      <c r="G17" s="45">
        <v>0.16823120033440675</v>
      </c>
      <c r="H17" s="45">
        <v>2.4799442716919556E-2</v>
      </c>
      <c r="I17" s="46">
        <v>68337.703745105493</v>
      </c>
      <c r="J17" s="47">
        <v>-2.6632458244153723E-2</v>
      </c>
    </row>
    <row r="18" spans="2:10" x14ac:dyDescent="0.25">
      <c r="B18" s="37">
        <v>2003</v>
      </c>
      <c r="C18" s="45">
        <v>0.23935870657227948</v>
      </c>
      <c r="D18" s="45">
        <v>9.9096606775333287E-2</v>
      </c>
      <c r="E18" s="45">
        <v>0.16595585852766642</v>
      </c>
      <c r="F18" s="45">
        <v>0.29856195801933422</v>
      </c>
      <c r="G18" s="45">
        <v>0.17092951151171637</v>
      </c>
      <c r="H18" s="45">
        <v>2.6097358593670125E-2</v>
      </c>
      <c r="I18" s="46">
        <v>68467.13192361308</v>
      </c>
      <c r="J18" s="47">
        <v>1.8939497731784716E-3</v>
      </c>
    </row>
    <row r="19" spans="2:10" x14ac:dyDescent="0.25">
      <c r="B19" s="37">
        <v>2004</v>
      </c>
      <c r="C19" s="45">
        <v>0.22637060225947614</v>
      </c>
      <c r="D19" s="45">
        <v>0.10215268661738659</v>
      </c>
      <c r="E19" s="45">
        <v>0.16928090673015547</v>
      </c>
      <c r="F19" s="45">
        <v>0.29635611125669864</v>
      </c>
      <c r="G19" s="45">
        <v>0.18223187414086989</v>
      </c>
      <c r="H19" s="45">
        <v>2.3607818995413324E-2</v>
      </c>
      <c r="I19" s="46">
        <v>68184.46664145778</v>
      </c>
      <c r="J19" s="47">
        <v>-4.1284814218691679E-3</v>
      </c>
    </row>
    <row r="20" spans="2:10" x14ac:dyDescent="0.25">
      <c r="B20" s="37">
        <v>2005</v>
      </c>
      <c r="C20" s="45">
        <v>0.22721838852258247</v>
      </c>
      <c r="D20" s="45">
        <v>0.10399079111695798</v>
      </c>
      <c r="E20" s="45">
        <v>0.17446595363091266</v>
      </c>
      <c r="F20" s="45">
        <v>0.28446146175759035</v>
      </c>
      <c r="G20" s="45">
        <v>0.18831104887301886</v>
      </c>
      <c r="H20" s="45">
        <v>2.1552356098937752E-2</v>
      </c>
      <c r="I20" s="46">
        <v>69655.663041826017</v>
      </c>
      <c r="J20" s="47">
        <v>2.1576709078101386E-2</v>
      </c>
    </row>
    <row r="21" spans="2:10" x14ac:dyDescent="0.25">
      <c r="B21" s="37">
        <v>2006</v>
      </c>
      <c r="C21" s="45">
        <v>0.2179602755339409</v>
      </c>
      <c r="D21" s="45">
        <v>0.10307171179943218</v>
      </c>
      <c r="E21" s="45">
        <v>0.17119672484040796</v>
      </c>
      <c r="F21" s="45">
        <v>0.28393396809803634</v>
      </c>
      <c r="G21" s="45">
        <v>0.20098263731385435</v>
      </c>
      <c r="H21" s="45">
        <v>2.2854682414328364E-2</v>
      </c>
      <c r="I21" s="46">
        <v>69165.749627495403</v>
      </c>
      <c r="J21" s="47">
        <v>-7.0333608630850364E-3</v>
      </c>
    </row>
    <row r="22" spans="2:10" x14ac:dyDescent="0.25">
      <c r="B22" s="37">
        <v>2007</v>
      </c>
      <c r="C22" s="45">
        <v>0.2134701509098316</v>
      </c>
      <c r="D22" s="45">
        <v>0.10093496796211242</v>
      </c>
      <c r="E22" s="45">
        <v>0.17559683844118906</v>
      </c>
      <c r="F22" s="45">
        <v>0.28014333027393151</v>
      </c>
      <c r="G22" s="45">
        <v>0.21194530767660544</v>
      </c>
      <c r="H22" s="45">
        <v>1.7909404736330004E-2</v>
      </c>
      <c r="I22" s="46">
        <v>68370.740381040756</v>
      </c>
      <c r="J22" s="47">
        <v>-1.1494261982792242E-2</v>
      </c>
    </row>
    <row r="23" spans="2:10" x14ac:dyDescent="0.25">
      <c r="B23" s="37">
        <v>2008</v>
      </c>
      <c r="C23" s="45">
        <v>0.21617489147480623</v>
      </c>
      <c r="D23" s="45">
        <v>0.11015074563073682</v>
      </c>
      <c r="E23" s="45">
        <v>0.17445135038866189</v>
      </c>
      <c r="F23" s="45">
        <v>0.28068498235139111</v>
      </c>
      <c r="G23" s="45">
        <v>0.20210832293525713</v>
      </c>
      <c r="H23" s="45">
        <v>1.6429707219146713E-2</v>
      </c>
      <c r="I23" s="46">
        <v>68020.488496228631</v>
      </c>
      <c r="J23" s="47">
        <v>-5.1228329963974861E-3</v>
      </c>
    </row>
    <row r="24" spans="2:10" x14ac:dyDescent="0.25">
      <c r="B24" s="37">
        <v>2009</v>
      </c>
      <c r="C24" s="45">
        <v>0.21044014314399243</v>
      </c>
      <c r="D24" s="45">
        <v>0.11933058963132846</v>
      </c>
      <c r="E24" s="45">
        <v>0.15257203208171691</v>
      </c>
      <c r="F24" s="45">
        <v>0.30068215450552405</v>
      </c>
      <c r="G24" s="45">
        <v>0.20104315611217011</v>
      </c>
      <c r="H24" s="45">
        <v>1.5931924525268017E-2</v>
      </c>
      <c r="I24" s="46">
        <v>62312.258090313488</v>
      </c>
      <c r="J24" s="47">
        <v>-8.3919279795111046E-2</v>
      </c>
    </row>
    <row r="25" spans="2:10" x14ac:dyDescent="0.25">
      <c r="B25" s="37">
        <v>2010</v>
      </c>
      <c r="C25" s="45">
        <v>0.21592717616440474</v>
      </c>
      <c r="D25" s="45">
        <v>0.12590210410167421</v>
      </c>
      <c r="E25" s="45">
        <v>0.15132905376254094</v>
      </c>
      <c r="F25" s="45">
        <v>0.3033026383442598</v>
      </c>
      <c r="G25" s="45">
        <v>0.18750009697309505</v>
      </c>
      <c r="H25" s="45">
        <v>1.6038930654025327E-2</v>
      </c>
      <c r="I25" s="46">
        <v>61894.903716265791</v>
      </c>
      <c r="J25" s="47">
        <v>-6.6977892767550173E-3</v>
      </c>
    </row>
    <row r="26" spans="2:10" x14ac:dyDescent="0.25">
      <c r="B26" s="37">
        <v>2011</v>
      </c>
      <c r="C26" s="45">
        <v>0.20725866909878804</v>
      </c>
      <c r="D26" s="45">
        <v>0.1139652535363225</v>
      </c>
      <c r="E26" s="45">
        <v>0.15124722621750955</v>
      </c>
      <c r="F26" s="45">
        <v>0.31348776545080664</v>
      </c>
      <c r="G26" s="45">
        <v>0.19554767355201899</v>
      </c>
      <c r="H26" s="45">
        <v>1.8493412144554206E-2</v>
      </c>
      <c r="I26" s="46">
        <v>57749.957776644762</v>
      </c>
      <c r="J26" s="47">
        <v>-6.6967483439702824E-2</v>
      </c>
    </row>
    <row r="27" spans="2:10" x14ac:dyDescent="0.25">
      <c r="B27" s="37">
        <v>2012</v>
      </c>
      <c r="C27" s="45">
        <v>0.21899153845437727</v>
      </c>
      <c r="D27" s="45">
        <v>0.10581281026046763</v>
      </c>
      <c r="E27" s="45">
        <v>0.15300356807920118</v>
      </c>
      <c r="F27" s="45">
        <v>0.31875060680547734</v>
      </c>
      <c r="G27" s="45">
        <v>0.18623252760359923</v>
      </c>
      <c r="H27" s="45">
        <v>1.7208948796877382E-2</v>
      </c>
      <c r="I27" s="46">
        <v>58531.238056926952</v>
      </c>
      <c r="J27" s="47">
        <v>1.3528672753387871E-2</v>
      </c>
    </row>
    <row r="34" spans="9:9" x14ac:dyDescent="0.25">
      <c r="I34" s="12" t="s">
        <v>12</v>
      </c>
    </row>
  </sheetData>
  <mergeCells count="1">
    <mergeCell ref="C3:H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J27" sqref="J27"/>
    </sheetView>
  </sheetViews>
  <sheetFormatPr defaultRowHeight="15" x14ac:dyDescent="0.25"/>
  <cols>
    <col min="1" max="1" width="9.140625" style="52"/>
    <col min="2" max="2" width="14.28515625" customWidth="1"/>
    <col min="3" max="3" width="12.5703125" customWidth="1"/>
  </cols>
  <sheetData>
    <row r="1" spans="1:3" x14ac:dyDescent="0.25">
      <c r="A1" s="48" t="s">
        <v>86</v>
      </c>
    </row>
    <row r="2" spans="1:3" x14ac:dyDescent="0.25">
      <c r="A2" s="48"/>
    </row>
    <row r="3" spans="1:3" x14ac:dyDescent="0.25">
      <c r="B3" s="343" t="s">
        <v>89</v>
      </c>
      <c r="C3" s="343"/>
    </row>
    <row r="4" spans="1:3" ht="45" x14ac:dyDescent="0.25">
      <c r="A4" s="41" t="s">
        <v>27</v>
      </c>
      <c r="B4" s="41" t="s">
        <v>87</v>
      </c>
      <c r="C4" s="41" t="s">
        <v>88</v>
      </c>
    </row>
    <row r="5" spans="1:3" x14ac:dyDescent="0.25">
      <c r="A5" s="30">
        <v>1961</v>
      </c>
      <c r="B5" s="33">
        <v>9.1999999999999993</v>
      </c>
      <c r="C5" s="49"/>
    </row>
    <row r="6" spans="1:3" x14ac:dyDescent="0.25">
      <c r="A6" s="30">
        <v>1962</v>
      </c>
      <c r="B6" s="33">
        <v>8.5</v>
      </c>
      <c r="C6" s="49"/>
    </row>
    <row r="7" spans="1:3" x14ac:dyDescent="0.25">
      <c r="A7" s="30">
        <v>1963</v>
      </c>
      <c r="B7" s="33">
        <v>8.1999999999999993</v>
      </c>
      <c r="C7" s="49"/>
    </row>
    <row r="8" spans="1:3" x14ac:dyDescent="0.25">
      <c r="A8" s="30">
        <v>1964</v>
      </c>
      <c r="B8" s="33">
        <v>9.3000000000000007</v>
      </c>
      <c r="C8" s="49"/>
    </row>
    <row r="9" spans="1:3" x14ac:dyDescent="0.25">
      <c r="A9" s="30">
        <v>1965</v>
      </c>
      <c r="B9" s="33">
        <v>8.5</v>
      </c>
      <c r="C9" s="49"/>
    </row>
    <row r="10" spans="1:3" x14ac:dyDescent="0.25">
      <c r="A10" s="30">
        <v>1966</v>
      </c>
      <c r="B10" s="33">
        <v>9.1</v>
      </c>
      <c r="C10" s="49"/>
    </row>
    <row r="11" spans="1:3" x14ac:dyDescent="0.25">
      <c r="A11" s="30">
        <v>1967</v>
      </c>
      <c r="B11" s="33">
        <v>9</v>
      </c>
      <c r="C11" s="49"/>
    </row>
    <row r="12" spans="1:3" x14ac:dyDescent="0.25">
      <c r="A12" s="30">
        <v>1968</v>
      </c>
      <c r="B12" s="33">
        <v>9.1</v>
      </c>
      <c r="C12" s="49"/>
    </row>
    <row r="13" spans="1:3" x14ac:dyDescent="0.25">
      <c r="A13" s="30">
        <v>1969</v>
      </c>
      <c r="B13" s="33">
        <v>8.8000000000000007</v>
      </c>
      <c r="C13" s="49"/>
    </row>
    <row r="14" spans="1:3" x14ac:dyDescent="0.25">
      <c r="A14" s="30">
        <v>1970</v>
      </c>
      <c r="B14" s="33">
        <v>9.1</v>
      </c>
      <c r="C14" s="49"/>
    </row>
    <row r="15" spans="1:3" x14ac:dyDescent="0.25">
      <c r="A15" s="30">
        <v>1971</v>
      </c>
      <c r="B15" s="33">
        <v>9.6</v>
      </c>
      <c r="C15" s="49"/>
    </row>
    <row r="16" spans="1:3" x14ac:dyDescent="0.25">
      <c r="A16" s="30">
        <v>1972</v>
      </c>
      <c r="B16" s="33">
        <v>8.6999999999999993</v>
      </c>
      <c r="C16" s="49"/>
    </row>
    <row r="17" spans="1:14" x14ac:dyDescent="0.25">
      <c r="A17" s="30">
        <v>1973</v>
      </c>
      <c r="B17" s="33">
        <v>9.4</v>
      </c>
      <c r="C17" s="49"/>
    </row>
    <row r="18" spans="1:14" x14ac:dyDescent="0.25">
      <c r="A18" s="30">
        <v>1974</v>
      </c>
      <c r="B18" s="33">
        <v>8.9</v>
      </c>
      <c r="C18" s="49"/>
    </row>
    <row r="19" spans="1:14" x14ac:dyDescent="0.25">
      <c r="A19" s="30">
        <v>1975</v>
      </c>
      <c r="B19" s="33">
        <v>9.6</v>
      </c>
      <c r="C19" s="49">
        <v>9.07</v>
      </c>
    </row>
    <row r="20" spans="1:14" x14ac:dyDescent="0.25">
      <c r="A20" s="30">
        <v>1976</v>
      </c>
      <c r="B20" s="33">
        <v>9.3000000000000007</v>
      </c>
      <c r="C20" s="49">
        <v>9.0766666666666644</v>
      </c>
    </row>
    <row r="21" spans="1:14" x14ac:dyDescent="0.25">
      <c r="A21" s="30">
        <v>1977</v>
      </c>
      <c r="B21" s="33">
        <v>9.1</v>
      </c>
      <c r="C21" s="49">
        <v>9.1066666666666656</v>
      </c>
    </row>
    <row r="22" spans="1:14" x14ac:dyDescent="0.25">
      <c r="A22" s="30">
        <v>1978</v>
      </c>
      <c r="B22" s="33">
        <v>9.1999999999999993</v>
      </c>
      <c r="C22" s="49">
        <v>9.1399999999999988</v>
      </c>
    </row>
    <row r="23" spans="1:14" x14ac:dyDescent="0.25">
      <c r="A23" s="30">
        <v>1979</v>
      </c>
      <c r="B23" s="33">
        <v>8.4</v>
      </c>
      <c r="C23" s="49">
        <v>9.1466666666666683</v>
      </c>
    </row>
    <row r="24" spans="1:14" x14ac:dyDescent="0.25">
      <c r="A24" s="30">
        <v>1980</v>
      </c>
      <c r="B24" s="33">
        <v>9</v>
      </c>
      <c r="C24" s="49">
        <v>9.2000000000000011</v>
      </c>
      <c r="M24" s="343" t="s">
        <v>90</v>
      </c>
      <c r="N24" s="343"/>
    </row>
    <row r="25" spans="1:14" x14ac:dyDescent="0.25">
      <c r="A25" s="30">
        <v>1981</v>
      </c>
      <c r="B25" s="33">
        <v>9.1999999999999993</v>
      </c>
      <c r="C25" s="49">
        <v>9.2033333333333349</v>
      </c>
    </row>
    <row r="26" spans="1:14" x14ac:dyDescent="0.25">
      <c r="A26" s="30">
        <v>1982</v>
      </c>
      <c r="B26" s="33">
        <v>9.3000000000000007</v>
      </c>
      <c r="C26" s="49">
        <v>9.2466666666666679</v>
      </c>
    </row>
    <row r="27" spans="1:14" x14ac:dyDescent="0.25">
      <c r="A27" s="30">
        <v>1983</v>
      </c>
      <c r="B27" s="33">
        <v>9.6</v>
      </c>
      <c r="C27" s="49">
        <v>9.2800000000000011</v>
      </c>
    </row>
    <row r="28" spans="1:14" x14ac:dyDescent="0.25">
      <c r="A28" s="30">
        <v>1984</v>
      </c>
      <c r="B28" s="33">
        <v>9.3000000000000007</v>
      </c>
      <c r="C28" s="49">
        <v>9.32</v>
      </c>
    </row>
    <row r="29" spans="1:14" x14ac:dyDescent="0.25">
      <c r="A29" s="30">
        <v>1985</v>
      </c>
      <c r="B29" s="33">
        <v>8.6</v>
      </c>
      <c r="C29" s="49">
        <v>9.34</v>
      </c>
    </row>
    <row r="30" spans="1:14" x14ac:dyDescent="0.25">
      <c r="A30" s="30">
        <v>1986</v>
      </c>
      <c r="B30" s="33">
        <v>8.1999999999999993</v>
      </c>
      <c r="C30" s="49">
        <v>9.336666666666666</v>
      </c>
    </row>
    <row r="31" spans="1:14" x14ac:dyDescent="0.25">
      <c r="A31" s="30">
        <v>1987</v>
      </c>
      <c r="B31" s="33">
        <v>8.9</v>
      </c>
      <c r="C31" s="49">
        <v>9.3800000000000008</v>
      </c>
    </row>
    <row r="32" spans="1:14" x14ac:dyDescent="0.25">
      <c r="A32" s="30">
        <v>1988</v>
      </c>
      <c r="B32" s="33">
        <v>9.4</v>
      </c>
      <c r="C32" s="49">
        <v>9.4033333333333342</v>
      </c>
    </row>
    <row r="33" spans="1:3" x14ac:dyDescent="0.25">
      <c r="A33" s="30">
        <v>1989</v>
      </c>
      <c r="B33" s="33">
        <v>9.8000000000000007</v>
      </c>
      <c r="C33" s="49">
        <v>9.4400000000000013</v>
      </c>
    </row>
    <row r="34" spans="1:3" x14ac:dyDescent="0.25">
      <c r="A34" s="30">
        <v>1990</v>
      </c>
      <c r="B34" s="33">
        <v>9.8000000000000007</v>
      </c>
      <c r="C34" s="49">
        <v>9.4599999999999991</v>
      </c>
    </row>
    <row r="35" spans="1:3" x14ac:dyDescent="0.25">
      <c r="A35" s="30">
        <v>1991</v>
      </c>
      <c r="B35" s="33">
        <v>9.4</v>
      </c>
      <c r="C35" s="49">
        <v>9.4933333333333323</v>
      </c>
    </row>
    <row r="36" spans="1:3" x14ac:dyDescent="0.25">
      <c r="A36" s="30">
        <v>1992</v>
      </c>
      <c r="B36" s="33">
        <v>9.4</v>
      </c>
      <c r="C36" s="49">
        <v>9.5366666666666653</v>
      </c>
    </row>
    <row r="37" spans="1:3" x14ac:dyDescent="0.25">
      <c r="A37" s="30">
        <v>1993</v>
      </c>
      <c r="B37" s="33">
        <v>9.1999999999999993</v>
      </c>
      <c r="C37" s="49">
        <v>9.5533333333333328</v>
      </c>
    </row>
    <row r="38" spans="1:3" x14ac:dyDescent="0.25">
      <c r="A38" s="30">
        <v>1994</v>
      </c>
      <c r="B38" s="33">
        <v>9.5</v>
      </c>
      <c r="C38" s="49">
        <v>9.5933333333333319</v>
      </c>
    </row>
    <row r="39" spans="1:3" x14ac:dyDescent="0.25">
      <c r="A39" s="30">
        <v>1995</v>
      </c>
      <c r="B39" s="33">
        <v>10.1</v>
      </c>
      <c r="C39" s="49">
        <v>9.5800000000000018</v>
      </c>
    </row>
    <row r="40" spans="1:3" x14ac:dyDescent="0.25">
      <c r="A40" s="30">
        <v>1996</v>
      </c>
      <c r="B40" s="33">
        <v>9.1999999999999993</v>
      </c>
      <c r="C40" s="49">
        <v>9.6033333333333335</v>
      </c>
    </row>
    <row r="41" spans="1:3" x14ac:dyDescent="0.25">
      <c r="A41" s="30">
        <v>1997</v>
      </c>
      <c r="B41" s="33">
        <v>10.3</v>
      </c>
      <c r="C41" s="49">
        <v>9.6166666666666671</v>
      </c>
    </row>
    <row r="42" spans="1:3" x14ac:dyDescent="0.25">
      <c r="A42" s="30">
        <v>1998</v>
      </c>
      <c r="B42" s="33">
        <v>10.1</v>
      </c>
      <c r="C42" s="49"/>
    </row>
    <row r="43" spans="1:3" x14ac:dyDescent="0.25">
      <c r="A43" s="30">
        <v>1999</v>
      </c>
      <c r="B43" s="33">
        <v>10</v>
      </c>
      <c r="C43" s="49"/>
    </row>
    <row r="44" spans="1:3" x14ac:dyDescent="0.25">
      <c r="A44" s="30">
        <v>2000</v>
      </c>
      <c r="B44" s="33">
        <v>9.6999999999999993</v>
      </c>
      <c r="C44" s="49"/>
    </row>
    <row r="45" spans="1:3" x14ac:dyDescent="0.25">
      <c r="A45" s="30">
        <v>2001</v>
      </c>
      <c r="B45" s="33">
        <v>9.5</v>
      </c>
      <c r="C45" s="49"/>
    </row>
    <row r="46" spans="1:3" x14ac:dyDescent="0.25">
      <c r="A46" s="30">
        <v>2002</v>
      </c>
      <c r="B46" s="33">
        <v>10</v>
      </c>
      <c r="C46" s="49"/>
    </row>
    <row r="47" spans="1:3" x14ac:dyDescent="0.25">
      <c r="A47" s="30">
        <v>2003</v>
      </c>
      <c r="B47" s="33">
        <v>10.1</v>
      </c>
      <c r="C47" s="49"/>
    </row>
    <row r="48" spans="1:3" x14ac:dyDescent="0.25">
      <c r="A48" s="30">
        <v>2004</v>
      </c>
      <c r="B48" s="33">
        <v>10</v>
      </c>
      <c r="C48" s="49"/>
    </row>
    <row r="49" spans="1:3" x14ac:dyDescent="0.25">
      <c r="A49" s="30">
        <v>2005</v>
      </c>
      <c r="B49" s="33">
        <v>10.199999999999999</v>
      </c>
      <c r="C49" s="49"/>
    </row>
    <row r="50" spans="1:3" x14ac:dyDescent="0.25">
      <c r="A50" s="30">
        <v>2006</v>
      </c>
      <c r="B50" s="33">
        <v>10.3</v>
      </c>
      <c r="C50" s="49"/>
    </row>
    <row r="51" spans="1:3" x14ac:dyDescent="0.25">
      <c r="A51" s="30">
        <v>2007</v>
      </c>
      <c r="B51" s="33">
        <v>10.4</v>
      </c>
      <c r="C51" s="49"/>
    </row>
    <row r="52" spans="1:3" x14ac:dyDescent="0.25">
      <c r="A52" s="30">
        <v>2008</v>
      </c>
      <c r="B52" s="33">
        <v>9.6999999999999993</v>
      </c>
      <c r="C52" s="49"/>
    </row>
    <row r="53" spans="1:3" x14ac:dyDescent="0.25">
      <c r="A53" s="30">
        <v>2009</v>
      </c>
      <c r="B53" s="33">
        <v>9.6</v>
      </c>
      <c r="C53" s="49"/>
    </row>
    <row r="54" spans="1:3" x14ac:dyDescent="0.25">
      <c r="A54" s="30">
        <v>2010</v>
      </c>
      <c r="B54" s="33">
        <v>8.6</v>
      </c>
      <c r="C54" s="49"/>
    </row>
    <row r="55" spans="1:3" x14ac:dyDescent="0.25">
      <c r="A55" s="30">
        <v>2011</v>
      </c>
      <c r="B55" s="33">
        <v>9.9</v>
      </c>
      <c r="C55" s="49"/>
    </row>
    <row r="56" spans="1:3" x14ac:dyDescent="0.25">
      <c r="A56" s="30">
        <v>2012</v>
      </c>
      <c r="B56" s="33">
        <v>9.6999999999999993</v>
      </c>
      <c r="C56" s="49"/>
    </row>
  </sheetData>
  <mergeCells count="2">
    <mergeCell ref="B3:C3"/>
    <mergeCell ref="M24:N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4" sqref="C4"/>
    </sheetView>
  </sheetViews>
  <sheetFormatPr defaultRowHeight="15" x14ac:dyDescent="0.25"/>
  <cols>
    <col min="2" max="2" width="13.140625" customWidth="1"/>
    <col min="3" max="3" width="14.5703125" customWidth="1"/>
  </cols>
  <sheetData>
    <row r="1" spans="1:3" x14ac:dyDescent="0.25">
      <c r="A1" s="6" t="s">
        <v>513</v>
      </c>
    </row>
    <row r="3" spans="1:3" x14ac:dyDescent="0.25">
      <c r="B3" s="202" t="s">
        <v>65</v>
      </c>
      <c r="C3" s="251" t="s">
        <v>514</v>
      </c>
    </row>
    <row r="4" spans="1:3" x14ac:dyDescent="0.25">
      <c r="B4" s="183" t="s">
        <v>59</v>
      </c>
      <c r="C4" s="250">
        <v>132.48918935379743</v>
      </c>
    </row>
    <row r="5" spans="1:3" x14ac:dyDescent="0.25">
      <c r="B5" s="183" t="s">
        <v>40</v>
      </c>
      <c r="C5" s="250">
        <v>129.94186046511629</v>
      </c>
    </row>
    <row r="6" spans="1:3" x14ac:dyDescent="0.25">
      <c r="B6" s="183" t="s">
        <v>44</v>
      </c>
      <c r="C6" s="250">
        <v>126.75775822139879</v>
      </c>
    </row>
    <row r="7" spans="1:3" x14ac:dyDescent="0.25">
      <c r="B7" s="183" t="s">
        <v>53</v>
      </c>
      <c r="C7" s="250">
        <v>126.53396040686864</v>
      </c>
    </row>
    <row r="8" spans="1:3" x14ac:dyDescent="0.25">
      <c r="B8" s="183" t="s">
        <v>60</v>
      </c>
      <c r="C8" s="250">
        <v>126.13238875359751</v>
      </c>
    </row>
    <row r="9" spans="1:3" x14ac:dyDescent="0.25">
      <c r="B9" s="183" t="s">
        <v>49</v>
      </c>
      <c r="C9" s="250">
        <v>120.2841572596341</v>
      </c>
    </row>
    <row r="10" spans="1:3" x14ac:dyDescent="0.25">
      <c r="B10" s="183" t="s">
        <v>52</v>
      </c>
      <c r="C10" s="250">
        <v>110.15347264371802</v>
      </c>
    </row>
    <row r="11" spans="1:3" x14ac:dyDescent="0.25">
      <c r="B11" s="183" t="s">
        <v>63</v>
      </c>
      <c r="C11" s="250">
        <v>106.08656849620705</v>
      </c>
    </row>
    <row r="12" spans="1:3" x14ac:dyDescent="0.25">
      <c r="B12" s="183" t="s">
        <v>61</v>
      </c>
      <c r="C12" s="250">
        <v>105.50283334471222</v>
      </c>
    </row>
    <row r="13" spans="1:3" x14ac:dyDescent="0.25">
      <c r="B13" s="183" t="s">
        <v>62</v>
      </c>
      <c r="C13" s="250">
        <v>101.77277019766193</v>
      </c>
    </row>
    <row r="14" spans="1:3" x14ac:dyDescent="0.25">
      <c r="B14" s="183" t="s">
        <v>57</v>
      </c>
      <c r="C14" s="250">
        <v>97.477644676902315</v>
      </c>
    </row>
    <row r="15" spans="1:3" x14ac:dyDescent="0.25">
      <c r="B15" s="183" t="s">
        <v>45</v>
      </c>
      <c r="C15" s="250">
        <v>95.125595774829321</v>
      </c>
    </row>
    <row r="16" spans="1:3" x14ac:dyDescent="0.25">
      <c r="B16" s="183" t="s">
        <v>38</v>
      </c>
      <c r="C16" s="250">
        <v>84.591511124710408</v>
      </c>
    </row>
    <row r="17" spans="2:11" x14ac:dyDescent="0.25">
      <c r="B17" s="183" t="s">
        <v>55</v>
      </c>
      <c r="C17" s="250">
        <v>83.523316062176164</v>
      </c>
    </row>
    <row r="18" spans="2:11" x14ac:dyDescent="0.25">
      <c r="B18" s="183" t="s">
        <v>51</v>
      </c>
      <c r="C18" s="250">
        <v>81.037642037519134</v>
      </c>
    </row>
    <row r="19" spans="2:11" x14ac:dyDescent="0.25">
      <c r="B19" s="183" t="s">
        <v>43</v>
      </c>
      <c r="C19" s="250">
        <v>77.059804928131413</v>
      </c>
    </row>
    <row r="20" spans="2:11" x14ac:dyDescent="0.25">
      <c r="B20" s="183" t="s">
        <v>466</v>
      </c>
      <c r="C20" s="250">
        <v>76.910494465708084</v>
      </c>
    </row>
    <row r="21" spans="2:11" x14ac:dyDescent="0.25">
      <c r="B21" s="183" t="s">
        <v>64</v>
      </c>
      <c r="C21" s="250">
        <v>76.470641693248638</v>
      </c>
    </row>
    <row r="22" spans="2:11" x14ac:dyDescent="0.25">
      <c r="B22" s="190" t="s">
        <v>50</v>
      </c>
      <c r="C22" s="270">
        <v>69.152144772117964</v>
      </c>
    </row>
    <row r="23" spans="2:11" x14ac:dyDescent="0.25">
      <c r="B23" s="183" t="s">
        <v>58</v>
      </c>
      <c r="C23" s="250">
        <v>64.15324850032259</v>
      </c>
    </row>
    <row r="24" spans="2:11" x14ac:dyDescent="0.25">
      <c r="B24" s="183" t="s">
        <v>56</v>
      </c>
      <c r="C24" s="250">
        <v>59.475954625339511</v>
      </c>
    </row>
    <row r="25" spans="2:11" x14ac:dyDescent="0.25">
      <c r="B25" s="183" t="s">
        <v>46</v>
      </c>
      <c r="C25" s="250">
        <v>57.922524402971334</v>
      </c>
    </row>
    <row r="26" spans="2:11" x14ac:dyDescent="0.25">
      <c r="B26" s="183" t="s">
        <v>39</v>
      </c>
      <c r="C26" s="250">
        <v>52.022600228406567</v>
      </c>
    </row>
    <row r="27" spans="2:11" x14ac:dyDescent="0.25">
      <c r="B27" s="183" t="s">
        <v>41</v>
      </c>
      <c r="C27" s="250">
        <v>49.386653581943079</v>
      </c>
    </row>
    <row r="28" spans="2:11" x14ac:dyDescent="0.25">
      <c r="B28" s="183" t="s">
        <v>42</v>
      </c>
      <c r="C28" s="250">
        <v>26.75021678310237</v>
      </c>
    </row>
    <row r="29" spans="2:11" x14ac:dyDescent="0.25">
      <c r="B29" s="249"/>
      <c r="C29" s="249"/>
    </row>
    <row r="30" spans="2:11" x14ac:dyDescent="0.25">
      <c r="K30" s="240" t="s">
        <v>67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/>
  </sheetViews>
  <sheetFormatPr defaultRowHeight="11.25" x14ac:dyDescent="0.2"/>
  <cols>
    <col min="1" max="1" width="9.140625" style="53"/>
    <col min="2" max="2" width="16.85546875" style="53" customWidth="1"/>
    <col min="3" max="3" width="13.7109375" style="53" customWidth="1"/>
    <col min="4" max="16384" width="9.140625" style="53"/>
  </cols>
  <sheetData>
    <row r="1" spans="1:3" ht="12" x14ac:dyDescent="0.2">
      <c r="A1" s="48" t="s">
        <v>91</v>
      </c>
    </row>
    <row r="3" spans="1:3" ht="33.75" x14ac:dyDescent="0.2">
      <c r="A3" s="39" t="s">
        <v>27</v>
      </c>
      <c r="B3" s="41" t="s">
        <v>92</v>
      </c>
      <c r="C3" s="41" t="s">
        <v>93</v>
      </c>
    </row>
    <row r="4" spans="1:3" x14ac:dyDescent="0.2">
      <c r="A4" s="37">
        <v>1941</v>
      </c>
      <c r="B4" s="54">
        <v>1014.2</v>
      </c>
      <c r="C4" s="54"/>
    </row>
    <row r="5" spans="1:3" x14ac:dyDescent="0.2">
      <c r="A5" s="37">
        <v>1942</v>
      </c>
      <c r="B5" s="54">
        <v>1147.5</v>
      </c>
      <c r="C5" s="54"/>
    </row>
    <row r="6" spans="1:3" x14ac:dyDescent="0.2">
      <c r="A6" s="37">
        <v>1943</v>
      </c>
      <c r="B6" s="54">
        <v>1196</v>
      </c>
      <c r="C6" s="54"/>
    </row>
    <row r="7" spans="1:3" x14ac:dyDescent="0.2">
      <c r="A7" s="37">
        <v>1944</v>
      </c>
      <c r="B7" s="54">
        <v>1174.9000000000001</v>
      </c>
      <c r="C7" s="54"/>
    </row>
    <row r="8" spans="1:3" x14ac:dyDescent="0.2">
      <c r="A8" s="37">
        <v>1945</v>
      </c>
      <c r="B8" s="54">
        <v>1129.9000000000001</v>
      </c>
      <c r="C8" s="54"/>
    </row>
    <row r="9" spans="1:3" x14ac:dyDescent="0.2">
      <c r="A9" s="37">
        <v>1946</v>
      </c>
      <c r="B9" s="54">
        <v>1306.2</v>
      </c>
      <c r="C9" s="54"/>
    </row>
    <row r="10" spans="1:3" x14ac:dyDescent="0.2">
      <c r="A10" s="37">
        <v>1947</v>
      </c>
      <c r="B10" s="54">
        <v>1307.3</v>
      </c>
      <c r="C10" s="54"/>
    </row>
    <row r="11" spans="1:3" x14ac:dyDescent="0.2">
      <c r="A11" s="37">
        <v>1948</v>
      </c>
      <c r="B11" s="54">
        <v>1316.8</v>
      </c>
      <c r="C11" s="54"/>
    </row>
    <row r="12" spans="1:3" x14ac:dyDescent="0.2">
      <c r="A12" s="37">
        <v>1949</v>
      </c>
      <c r="B12" s="54">
        <v>1136.7</v>
      </c>
      <c r="C12" s="54"/>
    </row>
    <row r="13" spans="1:3" x14ac:dyDescent="0.2">
      <c r="A13" s="37">
        <v>1950</v>
      </c>
      <c r="B13" s="54">
        <v>1312.1</v>
      </c>
      <c r="C13" s="54"/>
    </row>
    <row r="14" spans="1:3" x14ac:dyDescent="0.2">
      <c r="A14" s="37">
        <v>1951</v>
      </c>
      <c r="B14" s="54">
        <v>1270.3</v>
      </c>
      <c r="C14" s="54"/>
    </row>
    <row r="15" spans="1:3" x14ac:dyDescent="0.2">
      <c r="A15" s="37">
        <v>1952</v>
      </c>
      <c r="B15" s="54">
        <v>993</v>
      </c>
      <c r="C15" s="54"/>
    </row>
    <row r="16" spans="1:3" x14ac:dyDescent="0.2">
      <c r="A16" s="37">
        <v>1953</v>
      </c>
      <c r="B16" s="54">
        <v>1020.6</v>
      </c>
      <c r="C16" s="54"/>
    </row>
    <row r="17" spans="1:14" x14ac:dyDescent="0.2">
      <c r="A17" s="37">
        <v>1954</v>
      </c>
      <c r="B17" s="54">
        <v>1386</v>
      </c>
      <c r="C17" s="54"/>
    </row>
    <row r="18" spans="1:14" x14ac:dyDescent="0.2">
      <c r="A18" s="37">
        <v>1955</v>
      </c>
      <c r="B18" s="54">
        <v>1047.5</v>
      </c>
      <c r="C18" s="54">
        <v>1191.2166666666667</v>
      </c>
    </row>
    <row r="19" spans="1:14" x14ac:dyDescent="0.2">
      <c r="A19" s="37">
        <v>1956</v>
      </c>
      <c r="B19" s="54">
        <v>1159</v>
      </c>
      <c r="C19" s="54">
        <v>1187.8966666666668</v>
      </c>
    </row>
    <row r="20" spans="1:14" x14ac:dyDescent="0.2">
      <c r="A20" s="37">
        <v>1957</v>
      </c>
      <c r="B20" s="54">
        <v>1177.4000000000001</v>
      </c>
      <c r="C20" s="54">
        <v>1187.45</v>
      </c>
    </row>
    <row r="21" spans="1:14" x14ac:dyDescent="0.2">
      <c r="A21" s="37">
        <v>1958</v>
      </c>
      <c r="B21" s="54">
        <v>1334.4</v>
      </c>
      <c r="C21" s="54">
        <v>1184.1833333333332</v>
      </c>
    </row>
    <row r="22" spans="1:14" x14ac:dyDescent="0.2">
      <c r="A22" s="37">
        <v>1959</v>
      </c>
      <c r="B22" s="54">
        <v>1147.4000000000001</v>
      </c>
      <c r="C22" s="54">
        <v>1187.0399999999997</v>
      </c>
    </row>
    <row r="23" spans="1:14" x14ac:dyDescent="0.2">
      <c r="A23" s="37">
        <v>1960</v>
      </c>
      <c r="B23" s="54">
        <v>1410.5</v>
      </c>
      <c r="C23" s="54">
        <v>1182.5333333333328</v>
      </c>
    </row>
    <row r="24" spans="1:14" x14ac:dyDescent="0.2">
      <c r="A24" s="37">
        <v>1961</v>
      </c>
      <c r="B24" s="54">
        <v>1159.0999999999999</v>
      </c>
      <c r="C24" s="54">
        <v>1174.6666666666663</v>
      </c>
    </row>
    <row r="25" spans="1:14" x14ac:dyDescent="0.2">
      <c r="A25" s="37">
        <v>1962</v>
      </c>
      <c r="B25" s="54">
        <v>1111.5</v>
      </c>
      <c r="C25" s="54">
        <v>1172.6899999999994</v>
      </c>
    </row>
    <row r="26" spans="1:14" x14ac:dyDescent="0.2">
      <c r="A26" s="37">
        <v>1963</v>
      </c>
      <c r="B26" s="54">
        <v>1116.0999999999999</v>
      </c>
      <c r="C26" s="54">
        <v>1167.653333333333</v>
      </c>
    </row>
    <row r="27" spans="1:14" x14ac:dyDescent="0.2">
      <c r="A27" s="37">
        <v>1964</v>
      </c>
      <c r="B27" s="54">
        <v>1170.8</v>
      </c>
      <c r="C27" s="54">
        <v>1172.0999999999995</v>
      </c>
    </row>
    <row r="28" spans="1:14" x14ac:dyDescent="0.2">
      <c r="A28" s="37">
        <v>1965</v>
      </c>
      <c r="B28" s="54">
        <v>1291.8</v>
      </c>
      <c r="C28" s="54">
        <v>1171.5733333333333</v>
      </c>
    </row>
    <row r="29" spans="1:14" x14ac:dyDescent="0.2">
      <c r="A29" s="37">
        <v>1966</v>
      </c>
      <c r="B29" s="54">
        <v>1311.6</v>
      </c>
      <c r="C29" s="54">
        <v>1170.1799999999998</v>
      </c>
    </row>
    <row r="30" spans="1:14" x14ac:dyDescent="0.2">
      <c r="A30" s="37">
        <v>1967</v>
      </c>
      <c r="B30" s="54">
        <v>1200.3</v>
      </c>
      <c r="C30" s="54">
        <v>1181.74</v>
      </c>
    </row>
    <row r="31" spans="1:14" x14ac:dyDescent="0.2">
      <c r="A31" s="37">
        <v>1968</v>
      </c>
      <c r="B31" s="54">
        <v>1205.3</v>
      </c>
      <c r="C31" s="54">
        <v>1187.4266666666663</v>
      </c>
    </row>
    <row r="32" spans="1:14" x14ac:dyDescent="0.2">
      <c r="A32" s="37">
        <v>1969</v>
      </c>
      <c r="B32" s="54">
        <v>997.3</v>
      </c>
      <c r="C32" s="54">
        <v>1179.6766666666665</v>
      </c>
      <c r="M32" s="343" t="s">
        <v>90</v>
      </c>
      <c r="N32" s="343"/>
    </row>
    <row r="33" spans="1:3" x14ac:dyDescent="0.2">
      <c r="A33" s="37">
        <v>1970</v>
      </c>
      <c r="B33" s="54">
        <v>1185</v>
      </c>
      <c r="C33" s="54">
        <v>1186.2599999999998</v>
      </c>
    </row>
    <row r="34" spans="1:3" x14ac:dyDescent="0.2">
      <c r="A34" s="37">
        <v>1971</v>
      </c>
      <c r="B34" s="54">
        <v>914.6</v>
      </c>
      <c r="C34" s="54">
        <v>1193.3933333333332</v>
      </c>
    </row>
    <row r="35" spans="1:3" x14ac:dyDescent="0.2">
      <c r="A35" s="37">
        <v>1972</v>
      </c>
      <c r="B35" s="54">
        <v>1134.0999999999999</v>
      </c>
      <c r="C35" s="54">
        <v>1190.1766666666665</v>
      </c>
    </row>
    <row r="36" spans="1:3" x14ac:dyDescent="0.2">
      <c r="A36" s="37">
        <v>1973</v>
      </c>
      <c r="B36" s="54">
        <v>1098</v>
      </c>
      <c r="C36" s="54">
        <v>1189.7633333333333</v>
      </c>
    </row>
    <row r="37" spans="1:3" x14ac:dyDescent="0.2">
      <c r="A37" s="37">
        <v>1974</v>
      </c>
      <c r="B37" s="54">
        <v>1260.5999999999999</v>
      </c>
      <c r="C37" s="54">
        <v>1190.3933333333334</v>
      </c>
    </row>
    <row r="38" spans="1:3" x14ac:dyDescent="0.2">
      <c r="A38" s="37">
        <v>1975</v>
      </c>
      <c r="B38" s="54">
        <v>994.7</v>
      </c>
      <c r="C38" s="54">
        <v>1186.3966666666668</v>
      </c>
    </row>
    <row r="39" spans="1:3" x14ac:dyDescent="0.2">
      <c r="A39" s="37">
        <v>1976</v>
      </c>
      <c r="B39" s="54">
        <v>1070.2</v>
      </c>
      <c r="C39" s="54">
        <v>1186.3466666666668</v>
      </c>
    </row>
    <row r="40" spans="1:3" x14ac:dyDescent="0.2">
      <c r="A40" s="37">
        <v>1977</v>
      </c>
      <c r="B40" s="54">
        <v>1248</v>
      </c>
      <c r="C40" s="54">
        <v>1190.19</v>
      </c>
    </row>
    <row r="41" spans="1:3" x14ac:dyDescent="0.2">
      <c r="A41" s="37">
        <v>1978</v>
      </c>
      <c r="B41" s="54">
        <v>1165.7</v>
      </c>
      <c r="C41" s="54">
        <v>1195.1333333333337</v>
      </c>
    </row>
    <row r="42" spans="1:3" x14ac:dyDescent="0.2">
      <c r="A42" s="37">
        <v>1979</v>
      </c>
      <c r="B42" s="54">
        <v>1270.0999999999999</v>
      </c>
      <c r="C42" s="54">
        <v>1202.5400000000002</v>
      </c>
    </row>
    <row r="43" spans="1:3" x14ac:dyDescent="0.2">
      <c r="A43" s="37">
        <v>1980</v>
      </c>
      <c r="B43" s="54">
        <v>1296.3</v>
      </c>
      <c r="C43" s="54">
        <v>1200.26</v>
      </c>
    </row>
    <row r="44" spans="1:3" x14ac:dyDescent="0.2">
      <c r="A44" s="37">
        <v>1981</v>
      </c>
      <c r="B44" s="54">
        <v>1228.5</v>
      </c>
      <c r="C44" s="54">
        <v>1195.94</v>
      </c>
    </row>
    <row r="45" spans="1:3" x14ac:dyDescent="0.2">
      <c r="A45" s="37">
        <v>1982</v>
      </c>
      <c r="B45" s="54">
        <v>1339.8</v>
      </c>
      <c r="C45" s="54">
        <v>1197.0400000000002</v>
      </c>
    </row>
    <row r="46" spans="1:3" x14ac:dyDescent="0.2">
      <c r="A46" s="37">
        <v>1983</v>
      </c>
      <c r="B46" s="54">
        <v>1191.2</v>
      </c>
      <c r="C46" s="54">
        <v>1203.4533333333334</v>
      </c>
    </row>
    <row r="47" spans="1:3" x14ac:dyDescent="0.2">
      <c r="A47" s="37">
        <v>1984</v>
      </c>
      <c r="B47" s="54">
        <v>1153.5</v>
      </c>
      <c r="C47" s="54">
        <v>1214.5999999999997</v>
      </c>
    </row>
    <row r="48" spans="1:3" x14ac:dyDescent="0.2">
      <c r="A48" s="37">
        <v>1985</v>
      </c>
      <c r="B48" s="54">
        <v>1245</v>
      </c>
      <c r="C48" s="54">
        <v>1219.8466666666666</v>
      </c>
    </row>
    <row r="49" spans="1:3" x14ac:dyDescent="0.2">
      <c r="A49" s="37">
        <v>1986</v>
      </c>
      <c r="B49" s="54">
        <v>1373</v>
      </c>
      <c r="C49" s="54">
        <v>1222.72</v>
      </c>
    </row>
    <row r="50" spans="1:3" x14ac:dyDescent="0.2">
      <c r="A50" s="37">
        <v>1987</v>
      </c>
      <c r="B50" s="54">
        <v>1080.9000000000001</v>
      </c>
      <c r="C50" s="54">
        <v>1233.4033333333332</v>
      </c>
    </row>
    <row r="51" spans="1:3" x14ac:dyDescent="0.2">
      <c r="A51" s="37">
        <v>1988</v>
      </c>
      <c r="B51" s="54">
        <v>1322</v>
      </c>
      <c r="C51" s="54">
        <v>1231.1733333333332</v>
      </c>
    </row>
    <row r="52" spans="1:3" x14ac:dyDescent="0.2">
      <c r="A52" s="37">
        <v>1989</v>
      </c>
      <c r="B52" s="54">
        <v>1166.3</v>
      </c>
      <c r="C52" s="54">
        <v>1228.47</v>
      </c>
    </row>
    <row r="53" spans="1:3" x14ac:dyDescent="0.2">
      <c r="A53" s="37">
        <v>1990</v>
      </c>
      <c r="B53" s="54">
        <v>1290.5999999999999</v>
      </c>
      <c r="C53" s="54">
        <v>1233.4366666666667</v>
      </c>
    </row>
    <row r="54" spans="1:3" x14ac:dyDescent="0.2">
      <c r="A54" s="37">
        <v>1991</v>
      </c>
      <c r="B54" s="54">
        <v>1157.5999999999999</v>
      </c>
      <c r="C54" s="54">
        <v>1241.0466666666664</v>
      </c>
    </row>
    <row r="55" spans="1:3" x14ac:dyDescent="0.2">
      <c r="A55" s="37">
        <v>1992</v>
      </c>
      <c r="B55" s="54">
        <v>1226.8</v>
      </c>
      <c r="C55" s="54">
        <v>1238.7666666666664</v>
      </c>
    </row>
    <row r="56" spans="1:3" x14ac:dyDescent="0.2">
      <c r="A56" s="37">
        <v>1993</v>
      </c>
      <c r="B56" s="54">
        <v>1264.4000000000001</v>
      </c>
      <c r="C56" s="54">
        <v>1246.8999999999999</v>
      </c>
    </row>
    <row r="57" spans="1:3" x14ac:dyDescent="0.2">
      <c r="A57" s="37">
        <v>1994</v>
      </c>
      <c r="B57" s="54">
        <v>1393</v>
      </c>
      <c r="C57" s="54">
        <v>1254.6666666666665</v>
      </c>
    </row>
    <row r="58" spans="1:3" x14ac:dyDescent="0.2">
      <c r="A58" s="37">
        <v>1995</v>
      </c>
      <c r="B58" s="54">
        <v>1223.4000000000001</v>
      </c>
      <c r="C58" s="54">
        <v>1246.5233333333333</v>
      </c>
    </row>
    <row r="59" spans="1:3" x14ac:dyDescent="0.2">
      <c r="A59" s="37">
        <v>1996</v>
      </c>
      <c r="B59" s="54">
        <v>1182</v>
      </c>
      <c r="C59" s="54">
        <v>1247.8833333333334</v>
      </c>
    </row>
    <row r="60" spans="1:3" x14ac:dyDescent="0.2">
      <c r="A60" s="37">
        <v>1997</v>
      </c>
      <c r="B60" s="54">
        <v>1233.3</v>
      </c>
      <c r="C60" s="54">
        <v>1246.7933333333333</v>
      </c>
    </row>
    <row r="61" spans="1:3" x14ac:dyDescent="0.2">
      <c r="A61" s="37">
        <v>1998</v>
      </c>
      <c r="B61" s="54">
        <v>1397.7</v>
      </c>
      <c r="C61" s="54"/>
    </row>
    <row r="62" spans="1:3" x14ac:dyDescent="0.2">
      <c r="A62" s="37">
        <v>1999</v>
      </c>
      <c r="B62" s="54">
        <v>1331.7</v>
      </c>
      <c r="C62" s="54"/>
    </row>
    <row r="63" spans="1:3" x14ac:dyDescent="0.2">
      <c r="A63" s="37">
        <v>2000</v>
      </c>
      <c r="B63" s="54">
        <v>1342.4</v>
      </c>
      <c r="C63" s="54"/>
    </row>
    <row r="64" spans="1:3" x14ac:dyDescent="0.2">
      <c r="A64" s="37">
        <v>2001</v>
      </c>
      <c r="B64" s="54">
        <v>1000.8</v>
      </c>
      <c r="C64" s="54"/>
    </row>
    <row r="65" spans="1:3" x14ac:dyDescent="0.2">
      <c r="A65" s="37">
        <v>2002</v>
      </c>
      <c r="B65" s="54">
        <v>1454.6</v>
      </c>
      <c r="C65" s="54"/>
    </row>
    <row r="66" spans="1:3" x14ac:dyDescent="0.2">
      <c r="A66" s="37">
        <v>2003</v>
      </c>
      <c r="B66" s="54">
        <v>1031.0999999999999</v>
      </c>
      <c r="C66" s="54"/>
    </row>
    <row r="67" spans="1:3" x14ac:dyDescent="0.2">
      <c r="A67" s="37">
        <v>2004</v>
      </c>
      <c r="B67" s="54">
        <v>1179.5</v>
      </c>
      <c r="C67" s="54"/>
    </row>
    <row r="68" spans="1:3" x14ac:dyDescent="0.2">
      <c r="A68" s="37">
        <v>2005</v>
      </c>
      <c r="B68" s="54">
        <v>1143.7</v>
      </c>
      <c r="C68" s="54"/>
    </row>
    <row r="69" spans="1:3" x14ac:dyDescent="0.2">
      <c r="A69" s="37">
        <v>2006</v>
      </c>
      <c r="B69" s="54">
        <v>1298.5</v>
      </c>
      <c r="C69" s="54"/>
    </row>
    <row r="70" spans="1:3" x14ac:dyDescent="0.2">
      <c r="A70" s="37">
        <v>2007</v>
      </c>
      <c r="B70" s="54">
        <v>1179.5999999999999</v>
      </c>
      <c r="C70" s="54"/>
    </row>
    <row r="71" spans="1:3" x14ac:dyDescent="0.2">
      <c r="A71" s="37">
        <v>2008</v>
      </c>
      <c r="B71" s="54">
        <v>1409.7</v>
      </c>
      <c r="C71" s="54"/>
    </row>
    <row r="72" spans="1:3" x14ac:dyDescent="0.2">
      <c r="A72" s="37">
        <v>2009</v>
      </c>
      <c r="B72" s="54">
        <v>1503.1</v>
      </c>
      <c r="C72" s="54"/>
    </row>
    <row r="73" spans="1:3" x14ac:dyDescent="0.2">
      <c r="A73" s="37">
        <v>2010</v>
      </c>
      <c r="B73" s="54">
        <v>1052</v>
      </c>
      <c r="C73" s="54"/>
    </row>
    <row r="74" spans="1:3" x14ac:dyDescent="0.2">
      <c r="A74" s="37">
        <v>2011</v>
      </c>
      <c r="B74" s="54">
        <v>1269.3</v>
      </c>
      <c r="C74" s="54"/>
    </row>
    <row r="75" spans="1:3" x14ac:dyDescent="0.2">
      <c r="A75" s="37">
        <v>2012</v>
      </c>
      <c r="B75" s="54">
        <v>1307.0999999999999</v>
      </c>
      <c r="C75" s="54"/>
    </row>
  </sheetData>
  <mergeCells count="1">
    <mergeCell ref="M32:N3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7" sqref="H7"/>
    </sheetView>
  </sheetViews>
  <sheetFormatPr defaultRowHeight="15" x14ac:dyDescent="0.25"/>
  <cols>
    <col min="3" max="3" width="10.5703125" customWidth="1"/>
    <col min="4" max="4" width="11.85546875" customWidth="1"/>
  </cols>
  <sheetData>
    <row r="1" spans="1:6" x14ac:dyDescent="0.25">
      <c r="A1" s="6" t="s">
        <v>564</v>
      </c>
    </row>
    <row r="3" spans="1:6" x14ac:dyDescent="0.25">
      <c r="C3" s="344" t="s">
        <v>94</v>
      </c>
      <c r="D3" s="344"/>
      <c r="E3" s="58"/>
      <c r="F3" s="58"/>
    </row>
    <row r="4" spans="1:6" ht="33.75" x14ac:dyDescent="0.25">
      <c r="B4" s="55" t="s">
        <v>27</v>
      </c>
      <c r="C4" s="56" t="s">
        <v>95</v>
      </c>
      <c r="D4" s="56" t="s">
        <v>96</v>
      </c>
    </row>
    <row r="5" spans="1:6" x14ac:dyDescent="0.25">
      <c r="B5" s="55">
        <v>1998</v>
      </c>
      <c r="C5" s="57">
        <v>0.984615384615385</v>
      </c>
      <c r="D5" s="57">
        <v>0.80769230769230804</v>
      </c>
    </row>
    <row r="6" spans="1:6" x14ac:dyDescent="0.25">
      <c r="B6" s="55">
        <v>1999</v>
      </c>
      <c r="C6" s="57">
        <v>0.984615384615385</v>
      </c>
      <c r="D6" s="57">
        <v>0.89230769230769202</v>
      </c>
    </row>
    <row r="7" spans="1:6" x14ac:dyDescent="0.25">
      <c r="B7" s="55">
        <v>2000</v>
      </c>
      <c r="C7" s="57">
        <v>0.984615384615385</v>
      </c>
      <c r="D7" s="57">
        <v>0.91538461538461502</v>
      </c>
    </row>
    <row r="8" spans="1:6" x14ac:dyDescent="0.25">
      <c r="B8" s="308">
        <v>2001</v>
      </c>
      <c r="C8" s="57">
        <v>0.977099236641221</v>
      </c>
      <c r="D8" s="57">
        <v>0.87786259541984701</v>
      </c>
    </row>
    <row r="9" spans="1:6" x14ac:dyDescent="0.25">
      <c r="B9" s="308">
        <v>2002</v>
      </c>
      <c r="C9" s="57">
        <v>0.977099236641221</v>
      </c>
      <c r="D9" s="57">
        <v>0.84732824427480902</v>
      </c>
    </row>
    <row r="10" spans="1:6" x14ac:dyDescent="0.25">
      <c r="B10" s="308">
        <v>2003</v>
      </c>
      <c r="C10" s="57">
        <v>0.969465648854962</v>
      </c>
      <c r="D10" s="57">
        <v>0.84732824427480902</v>
      </c>
    </row>
    <row r="11" spans="1:6" x14ac:dyDescent="0.25">
      <c r="B11" s="308">
        <v>2004</v>
      </c>
      <c r="C11" s="57">
        <v>0.977099236641221</v>
      </c>
      <c r="D11" s="57">
        <v>0.87786259541984701</v>
      </c>
    </row>
    <row r="12" spans="1:6" x14ac:dyDescent="0.25">
      <c r="B12" s="55">
        <v>2005</v>
      </c>
      <c r="C12" s="57">
        <v>0.961832061068702</v>
      </c>
      <c r="D12" s="57">
        <v>0.90839694656488501</v>
      </c>
    </row>
    <row r="13" spans="1:6" x14ac:dyDescent="0.25">
      <c r="B13" s="55">
        <v>2006</v>
      </c>
      <c r="C13" s="57">
        <v>0.969465648854962</v>
      </c>
      <c r="D13" s="57">
        <v>0.90076335877862601</v>
      </c>
    </row>
    <row r="14" spans="1:6" x14ac:dyDescent="0.25">
      <c r="B14" s="55">
        <v>2007</v>
      </c>
      <c r="C14" s="57">
        <v>0.969465648854962</v>
      </c>
      <c r="D14" s="57">
        <v>0.80152671755725202</v>
      </c>
    </row>
    <row r="15" spans="1:6" x14ac:dyDescent="0.25">
      <c r="B15" s="55">
        <v>2008</v>
      </c>
      <c r="C15" s="57">
        <v>0.93129770992366401</v>
      </c>
      <c r="D15" s="57">
        <v>0.77862595419847302</v>
      </c>
    </row>
    <row r="16" spans="1:6" x14ac:dyDescent="0.25">
      <c r="B16" s="55">
        <v>2009</v>
      </c>
      <c r="C16" s="57">
        <v>0.93129770992366401</v>
      </c>
      <c r="D16" s="57">
        <v>0.82442748091603102</v>
      </c>
    </row>
    <row r="17" spans="1:4" x14ac:dyDescent="0.25">
      <c r="A17" s="58"/>
      <c r="B17" s="55">
        <v>2010</v>
      </c>
      <c r="C17" s="57">
        <v>0.96899999999999997</v>
      </c>
      <c r="D17" s="57">
        <v>0.90100000000000002</v>
      </c>
    </row>
    <row r="18" spans="1:4" x14ac:dyDescent="0.25">
      <c r="B18" s="55">
        <v>2011</v>
      </c>
      <c r="C18" s="57">
        <v>0.98499999999999999</v>
      </c>
      <c r="D18" s="57">
        <v>0.83</v>
      </c>
    </row>
    <row r="19" spans="1:4" x14ac:dyDescent="0.25">
      <c r="B19" s="55">
        <v>2012</v>
      </c>
      <c r="C19" s="57">
        <v>0.97</v>
      </c>
      <c r="D19" s="57">
        <v>0.66900000000000004</v>
      </c>
    </row>
    <row r="20" spans="1:4" x14ac:dyDescent="0.25">
      <c r="B20" s="272">
        <v>2013</v>
      </c>
      <c r="C20" s="57">
        <v>0.96799999999999997</v>
      </c>
      <c r="D20" s="57">
        <v>0.84400000000000008</v>
      </c>
    </row>
    <row r="21" spans="1:4" x14ac:dyDescent="0.25">
      <c r="B21" s="58"/>
      <c r="C21" s="58"/>
      <c r="D21" s="12" t="s">
        <v>12</v>
      </c>
    </row>
  </sheetData>
  <mergeCells count="1">
    <mergeCell ref="C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19" sqref="E19"/>
    </sheetView>
  </sheetViews>
  <sheetFormatPr defaultRowHeight="15" x14ac:dyDescent="0.25"/>
  <cols>
    <col min="2" max="2" width="12.85546875" customWidth="1"/>
    <col min="3" max="3" width="17.42578125" customWidth="1"/>
  </cols>
  <sheetData>
    <row r="1" spans="1:3" x14ac:dyDescent="0.25">
      <c r="A1" s="38" t="s">
        <v>442</v>
      </c>
    </row>
    <row r="3" spans="1:3" ht="22.5" x14ac:dyDescent="0.25">
      <c r="B3" s="164" t="s">
        <v>65</v>
      </c>
      <c r="C3" s="165" t="s">
        <v>444</v>
      </c>
    </row>
    <row r="4" spans="1:3" x14ac:dyDescent="0.25">
      <c r="B4" s="163" t="s">
        <v>59</v>
      </c>
      <c r="C4" s="162">
        <v>8.1632653061224483E-2</v>
      </c>
    </row>
    <row r="5" spans="1:3" x14ac:dyDescent="0.25">
      <c r="B5" s="163" t="s">
        <v>52</v>
      </c>
      <c r="C5" s="162">
        <v>0.45652173913043476</v>
      </c>
    </row>
    <row r="6" spans="1:3" x14ac:dyDescent="0.25">
      <c r="B6" s="163" t="s">
        <v>64</v>
      </c>
      <c r="C6" s="162">
        <v>0.58187599364069953</v>
      </c>
    </row>
    <row r="7" spans="1:3" x14ac:dyDescent="0.25">
      <c r="B7" s="163" t="s">
        <v>39</v>
      </c>
      <c r="C7" s="162">
        <v>0.5934959349593496</v>
      </c>
    </row>
    <row r="8" spans="1:3" x14ac:dyDescent="0.25">
      <c r="B8" s="163" t="s">
        <v>46</v>
      </c>
      <c r="C8" s="162">
        <v>0.59572546658639369</v>
      </c>
    </row>
    <row r="9" spans="1:3" x14ac:dyDescent="0.25">
      <c r="B9" s="163" t="s">
        <v>40</v>
      </c>
      <c r="C9" s="162">
        <v>0.63440860215053763</v>
      </c>
    </row>
    <row r="10" spans="1:3" x14ac:dyDescent="0.25">
      <c r="B10" s="163" t="s">
        <v>61</v>
      </c>
      <c r="C10" s="162">
        <v>0.63829787234042556</v>
      </c>
    </row>
    <row r="11" spans="1:3" x14ac:dyDescent="0.25">
      <c r="B11" s="163" t="s">
        <v>44</v>
      </c>
      <c r="C11" s="162">
        <v>0.64814814814814814</v>
      </c>
    </row>
    <row r="12" spans="1:3" x14ac:dyDescent="0.25">
      <c r="B12" s="163" t="s">
        <v>49</v>
      </c>
      <c r="C12" s="162">
        <v>0.66379310344827591</v>
      </c>
    </row>
    <row r="13" spans="1:3" x14ac:dyDescent="0.25">
      <c r="B13" s="190" t="s">
        <v>50</v>
      </c>
      <c r="C13" s="191">
        <v>0.66911764705882348</v>
      </c>
    </row>
    <row r="14" spans="1:3" x14ac:dyDescent="0.25">
      <c r="B14" s="163" t="s">
        <v>56</v>
      </c>
      <c r="C14" s="162">
        <v>0.67241379310344829</v>
      </c>
    </row>
    <row r="15" spans="1:3" x14ac:dyDescent="0.25">
      <c r="B15" s="163" t="s">
        <v>57</v>
      </c>
      <c r="C15" s="162">
        <v>0.68325791855203621</v>
      </c>
    </row>
    <row r="16" spans="1:3" x14ac:dyDescent="0.25">
      <c r="B16" s="163" t="s">
        <v>63</v>
      </c>
      <c r="C16" s="162">
        <v>0.6897321428571429</v>
      </c>
    </row>
    <row r="17" spans="2:3" x14ac:dyDescent="0.25">
      <c r="B17" s="163" t="s">
        <v>60</v>
      </c>
      <c r="C17" s="162">
        <v>0.72727272727272729</v>
      </c>
    </row>
    <row r="18" spans="2:3" x14ac:dyDescent="0.25">
      <c r="B18" s="163" t="s">
        <v>43</v>
      </c>
      <c r="C18" s="162">
        <v>0.72844036697247705</v>
      </c>
    </row>
    <row r="19" spans="2:3" x14ac:dyDescent="0.25">
      <c r="B19" s="163" t="s">
        <v>38</v>
      </c>
      <c r="C19" s="162">
        <v>0.73134328358208955</v>
      </c>
    </row>
    <row r="20" spans="2:3" x14ac:dyDescent="0.25">
      <c r="B20" s="163" t="s">
        <v>53</v>
      </c>
      <c r="C20" s="162">
        <v>0.73684210526315785</v>
      </c>
    </row>
    <row r="21" spans="2:3" x14ac:dyDescent="0.25">
      <c r="B21" s="163" t="s">
        <v>42</v>
      </c>
      <c r="C21" s="162">
        <v>0.76249999999999996</v>
      </c>
    </row>
    <row r="22" spans="2:3" x14ac:dyDescent="0.25">
      <c r="B22" s="163" t="s">
        <v>443</v>
      </c>
      <c r="C22" s="162">
        <v>0.78337314859053986</v>
      </c>
    </row>
    <row r="23" spans="2:3" x14ac:dyDescent="0.25">
      <c r="B23" s="163" t="s">
        <v>62</v>
      </c>
      <c r="C23" s="162">
        <v>0.82838589981447119</v>
      </c>
    </row>
    <row r="24" spans="2:3" x14ac:dyDescent="0.25">
      <c r="B24" s="163" t="s">
        <v>45</v>
      </c>
      <c r="C24" s="162">
        <v>0.83437499999999998</v>
      </c>
    </row>
    <row r="25" spans="2:3" x14ac:dyDescent="0.25">
      <c r="B25" s="163" t="s">
        <v>51</v>
      </c>
      <c r="C25" s="162">
        <v>0.85097113813759306</v>
      </c>
    </row>
    <row r="26" spans="2:3" x14ac:dyDescent="0.25">
      <c r="B26" s="163" t="s">
        <v>58</v>
      </c>
      <c r="C26" s="162">
        <v>0.86692015209125473</v>
      </c>
    </row>
    <row r="27" spans="2:3" x14ac:dyDescent="0.25">
      <c r="B27" s="163" t="s">
        <v>47</v>
      </c>
      <c r="C27" s="162">
        <v>0.88104575163398691</v>
      </c>
    </row>
    <row r="28" spans="2:3" x14ac:dyDescent="0.25">
      <c r="B28" s="163" t="s">
        <v>48</v>
      </c>
      <c r="C28" s="162">
        <v>0.93271461716937354</v>
      </c>
    </row>
    <row r="29" spans="2:3" x14ac:dyDescent="0.25">
      <c r="B29" s="163" t="s">
        <v>55</v>
      </c>
      <c r="C29" s="162">
        <v>0.96551724137931039</v>
      </c>
    </row>
    <row r="30" spans="2:3" x14ac:dyDescent="0.25">
      <c r="B30" s="163" t="s">
        <v>54</v>
      </c>
      <c r="C30" s="162">
        <v>1</v>
      </c>
    </row>
    <row r="31" spans="2:3" x14ac:dyDescent="0.25">
      <c r="B31" s="163" t="s">
        <v>41</v>
      </c>
      <c r="C31" s="162">
        <v>1</v>
      </c>
    </row>
    <row r="33" spans="11:11" x14ac:dyDescent="0.25">
      <c r="K33" s="168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E5" sqref="E5:F5"/>
    </sheetView>
  </sheetViews>
  <sheetFormatPr defaultRowHeight="15" x14ac:dyDescent="0.25"/>
  <cols>
    <col min="3" max="6" width="10.5703125" customWidth="1"/>
  </cols>
  <sheetData>
    <row r="1" spans="1:6" x14ac:dyDescent="0.25">
      <c r="A1" s="6" t="s">
        <v>102</v>
      </c>
    </row>
    <row r="2" spans="1:6" x14ac:dyDescent="0.25">
      <c r="A2" s="6"/>
    </row>
    <row r="3" spans="1:6" ht="22.5" customHeight="1" x14ac:dyDescent="0.25">
      <c r="C3" s="345" t="s">
        <v>115</v>
      </c>
      <c r="D3" s="345"/>
      <c r="E3" s="345"/>
      <c r="F3" s="345"/>
    </row>
    <row r="4" spans="1:6" ht="67.5" x14ac:dyDescent="0.25">
      <c r="B4" s="59" t="s">
        <v>27</v>
      </c>
      <c r="C4" s="60" t="s">
        <v>100</v>
      </c>
      <c r="D4" s="60" t="s">
        <v>101</v>
      </c>
      <c r="E4" s="60" t="s">
        <v>97</v>
      </c>
      <c r="F4" s="60" t="s">
        <v>98</v>
      </c>
    </row>
    <row r="5" spans="1:6" x14ac:dyDescent="0.25">
      <c r="B5" s="61">
        <v>1999</v>
      </c>
      <c r="C5" s="62">
        <v>0.9617</v>
      </c>
      <c r="D5" s="62">
        <v>0.7409</v>
      </c>
      <c r="E5" s="62"/>
      <c r="F5" s="62"/>
    </row>
    <row r="6" spans="1:6" x14ac:dyDescent="0.25">
      <c r="B6" s="61">
        <v>2000</v>
      </c>
      <c r="C6" s="62">
        <v>0.96660000000000001</v>
      </c>
      <c r="D6" s="62">
        <v>0.70830000000000004</v>
      </c>
      <c r="E6" s="62"/>
      <c r="F6" s="62"/>
    </row>
    <row r="7" spans="1:6" x14ac:dyDescent="0.25">
      <c r="B7" s="61">
        <v>2001</v>
      </c>
      <c r="C7" s="62">
        <v>0.97209999999999996</v>
      </c>
      <c r="D7" s="62">
        <v>0.74129999999999996</v>
      </c>
      <c r="E7" s="62"/>
      <c r="F7" s="62"/>
    </row>
    <row r="8" spans="1:6" x14ac:dyDescent="0.25">
      <c r="B8" s="61">
        <v>2002</v>
      </c>
      <c r="C8" s="62">
        <v>0.98409999999999997</v>
      </c>
      <c r="D8" s="62">
        <v>0.80859999999999999</v>
      </c>
      <c r="E8" s="62"/>
      <c r="F8" s="62"/>
    </row>
    <row r="9" spans="1:6" x14ac:dyDescent="0.25">
      <c r="B9" s="61">
        <v>2003</v>
      </c>
      <c r="C9" s="62">
        <v>0.9869</v>
      </c>
      <c r="D9" s="62">
        <v>0.83239999999999992</v>
      </c>
      <c r="E9" s="62"/>
      <c r="F9" s="62"/>
    </row>
    <row r="10" spans="1:6" x14ac:dyDescent="0.25">
      <c r="B10" s="61">
        <v>2004</v>
      </c>
      <c r="C10" s="62">
        <v>0.98899999999999999</v>
      </c>
      <c r="D10" s="62">
        <v>0.85499999999999998</v>
      </c>
      <c r="E10" s="62">
        <v>0.88</v>
      </c>
      <c r="F10" s="62">
        <v>0.89</v>
      </c>
    </row>
    <row r="11" spans="1:6" x14ac:dyDescent="0.25">
      <c r="B11" s="61">
        <v>2005</v>
      </c>
      <c r="C11" s="62">
        <v>0.9890000000000001</v>
      </c>
      <c r="D11" s="62">
        <v>0.77500000000000002</v>
      </c>
      <c r="E11" s="62">
        <v>0.88</v>
      </c>
      <c r="F11" s="62">
        <v>0.96</v>
      </c>
    </row>
    <row r="12" spans="1:6" x14ac:dyDescent="0.25">
      <c r="B12" s="61">
        <v>2006</v>
      </c>
      <c r="C12" s="62">
        <v>0.99099999999999999</v>
      </c>
      <c r="D12" s="62">
        <v>0.82299999999999995</v>
      </c>
      <c r="E12" s="62">
        <v>0.87</v>
      </c>
      <c r="F12" s="62">
        <v>0.94</v>
      </c>
    </row>
    <row r="13" spans="1:6" x14ac:dyDescent="0.25">
      <c r="B13" s="61">
        <v>2007</v>
      </c>
      <c r="C13" s="62">
        <v>0.995</v>
      </c>
      <c r="D13" s="62">
        <v>0.85199999999999998</v>
      </c>
      <c r="E13" s="62">
        <v>0.91</v>
      </c>
      <c r="F13" s="62">
        <v>0.88</v>
      </c>
    </row>
    <row r="14" spans="1:6" x14ac:dyDescent="0.25">
      <c r="B14" s="61">
        <v>2008</v>
      </c>
      <c r="C14" s="62">
        <v>0.997</v>
      </c>
      <c r="D14" s="62">
        <v>0.89600000000000002</v>
      </c>
      <c r="E14" s="62">
        <v>0.91</v>
      </c>
      <c r="F14" s="62">
        <v>0.96</v>
      </c>
    </row>
    <row r="15" spans="1:6" x14ac:dyDescent="0.25">
      <c r="B15" s="61">
        <v>2009</v>
      </c>
      <c r="C15" s="62">
        <v>0.997</v>
      </c>
      <c r="D15" s="62">
        <v>0.93500000000000005</v>
      </c>
      <c r="E15" s="62">
        <v>0.87400000000000011</v>
      </c>
      <c r="F15" s="62">
        <v>0.89400000000000002</v>
      </c>
    </row>
    <row r="16" spans="1:6" x14ac:dyDescent="0.25">
      <c r="B16" s="61">
        <v>2010</v>
      </c>
      <c r="C16" s="62">
        <v>0.998</v>
      </c>
      <c r="D16" s="62">
        <v>0.95900000000000007</v>
      </c>
      <c r="E16" s="62">
        <v>0.89300000000000002</v>
      </c>
      <c r="F16" s="62">
        <v>0.85499999999999998</v>
      </c>
    </row>
    <row r="17" spans="2:16" x14ac:dyDescent="0.25">
      <c r="B17" s="61">
        <v>2011</v>
      </c>
      <c r="C17" s="62">
        <v>0.999</v>
      </c>
      <c r="D17" s="62">
        <v>0.96699999999999997</v>
      </c>
      <c r="E17" s="62">
        <v>0.91</v>
      </c>
      <c r="F17" s="62">
        <v>0.93600000000000005</v>
      </c>
    </row>
    <row r="18" spans="2:16" x14ac:dyDescent="0.25">
      <c r="B18" s="61">
        <v>2012</v>
      </c>
      <c r="C18" s="62">
        <v>0.99900000000000011</v>
      </c>
      <c r="D18" s="62">
        <v>0.98199999999999998</v>
      </c>
      <c r="E18" s="62">
        <v>0.87</v>
      </c>
      <c r="F18" s="62">
        <v>0.93799999999999994</v>
      </c>
    </row>
    <row r="20" spans="2:16" x14ac:dyDescent="0.25">
      <c r="P20" s="12" t="s">
        <v>12</v>
      </c>
    </row>
  </sheetData>
  <mergeCells count="1">
    <mergeCell ref="C3:F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25" sqref="E25"/>
    </sheetView>
  </sheetViews>
  <sheetFormatPr defaultRowHeight="15" x14ac:dyDescent="0.25"/>
  <cols>
    <col min="3" max="3" width="11" customWidth="1"/>
  </cols>
  <sheetData>
    <row r="1" spans="1:5" x14ac:dyDescent="0.25">
      <c r="A1" s="6" t="s">
        <v>103</v>
      </c>
    </row>
    <row r="2" spans="1:5" x14ac:dyDescent="0.25">
      <c r="A2" s="6"/>
    </row>
    <row r="3" spans="1:5" x14ac:dyDescent="0.25">
      <c r="C3" s="346" t="s">
        <v>116</v>
      </c>
      <c r="D3" s="346"/>
      <c r="E3" s="346"/>
    </row>
    <row r="4" spans="1:5" ht="45" x14ac:dyDescent="0.25">
      <c r="B4" s="63" t="s">
        <v>104</v>
      </c>
      <c r="C4" s="60" t="s">
        <v>114</v>
      </c>
      <c r="D4" s="60" t="s">
        <v>105</v>
      </c>
      <c r="E4" s="60" t="s">
        <v>106</v>
      </c>
    </row>
    <row r="5" spans="1:5" x14ac:dyDescent="0.25">
      <c r="B5" s="59" t="s">
        <v>107</v>
      </c>
      <c r="C5" s="62">
        <v>0.36</v>
      </c>
      <c r="D5" s="62">
        <v>0.38</v>
      </c>
      <c r="E5" s="62">
        <v>0.26</v>
      </c>
    </row>
    <row r="6" spans="1:5" x14ac:dyDescent="0.25">
      <c r="B6" s="59" t="s">
        <v>108</v>
      </c>
      <c r="C6" s="62">
        <v>0.3</v>
      </c>
      <c r="D6" s="62">
        <v>0.41</v>
      </c>
      <c r="E6" s="62">
        <v>0.28999999999999998</v>
      </c>
    </row>
    <row r="7" spans="1:5" x14ac:dyDescent="0.25">
      <c r="B7" s="59" t="s">
        <v>109</v>
      </c>
      <c r="C7" s="62">
        <v>0.31</v>
      </c>
      <c r="D7" s="62">
        <v>0.02</v>
      </c>
      <c r="E7" s="62">
        <v>0.67</v>
      </c>
    </row>
    <row r="8" spans="1:5" x14ac:dyDescent="0.25">
      <c r="B8" s="59" t="s">
        <v>110</v>
      </c>
      <c r="C8" s="62">
        <v>0.16</v>
      </c>
      <c r="D8" s="62">
        <v>0.02</v>
      </c>
      <c r="E8" s="62">
        <v>0.82</v>
      </c>
    </row>
    <row r="9" spans="1:5" x14ac:dyDescent="0.25">
      <c r="B9" s="59" t="s">
        <v>111</v>
      </c>
      <c r="C9" s="62">
        <v>0.09</v>
      </c>
      <c r="D9" s="62">
        <v>0.01</v>
      </c>
      <c r="E9" s="62">
        <v>0.9</v>
      </c>
    </row>
    <row r="10" spans="1:5" x14ac:dyDescent="0.25">
      <c r="B10" s="59" t="s">
        <v>112</v>
      </c>
      <c r="C10" s="62">
        <v>5.6000000000000001E-2</v>
      </c>
      <c r="D10" s="62">
        <v>1.2999999999999999E-2</v>
      </c>
      <c r="E10" s="62">
        <v>0.93</v>
      </c>
    </row>
    <row r="11" spans="1:5" x14ac:dyDescent="0.25">
      <c r="B11" s="59" t="s">
        <v>113</v>
      </c>
      <c r="C11" s="62">
        <v>4.5999999999999999E-2</v>
      </c>
      <c r="D11" s="62">
        <v>1.4999999999999999E-2</v>
      </c>
      <c r="E11" s="62">
        <v>0.93900000000000006</v>
      </c>
    </row>
    <row r="17" spans="15:15" x14ac:dyDescent="0.25">
      <c r="O17" s="12" t="s">
        <v>12</v>
      </c>
    </row>
  </sheetData>
  <mergeCells count="1">
    <mergeCell ref="C3:E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G20" sqref="G20"/>
    </sheetView>
  </sheetViews>
  <sheetFormatPr defaultRowHeight="15" x14ac:dyDescent="0.25"/>
  <cols>
    <col min="5" max="5" width="10.5703125" customWidth="1"/>
  </cols>
  <sheetData>
    <row r="1" spans="1:6" x14ac:dyDescent="0.25">
      <c r="A1" s="6" t="s">
        <v>129</v>
      </c>
    </row>
    <row r="3" spans="1:6" x14ac:dyDescent="0.25">
      <c r="F3" s="12" t="s">
        <v>117</v>
      </c>
    </row>
    <row r="4" spans="1:6" ht="22.5" x14ac:dyDescent="0.25">
      <c r="B4" s="39" t="s">
        <v>104</v>
      </c>
      <c r="C4" s="41" t="s">
        <v>118</v>
      </c>
      <c r="D4" s="41" t="s">
        <v>119</v>
      </c>
      <c r="E4" s="41" t="s">
        <v>120</v>
      </c>
      <c r="F4" s="41" t="s">
        <v>121</v>
      </c>
    </row>
    <row r="5" spans="1:6" x14ac:dyDescent="0.25">
      <c r="B5" s="37" t="s">
        <v>122</v>
      </c>
      <c r="C5" s="47">
        <v>0.77300000000000002</v>
      </c>
      <c r="D5" s="47">
        <v>0.12</v>
      </c>
      <c r="E5" s="47">
        <v>9.7000000000000003E-2</v>
      </c>
      <c r="F5" s="47">
        <v>8.9999999999999993E-3</v>
      </c>
    </row>
    <row r="6" spans="1:6" x14ac:dyDescent="0.25">
      <c r="B6" s="37" t="s">
        <v>123</v>
      </c>
      <c r="C6" s="47">
        <v>0.71199999999999997</v>
      </c>
      <c r="D6" s="47">
        <v>0.16800000000000001</v>
      </c>
      <c r="E6" s="47">
        <v>0.114</v>
      </c>
      <c r="F6" s="47">
        <v>6.0000000000000001E-3</v>
      </c>
    </row>
    <row r="7" spans="1:6" x14ac:dyDescent="0.25">
      <c r="B7" s="37" t="s">
        <v>124</v>
      </c>
      <c r="C7" s="47">
        <v>0.66900000000000004</v>
      </c>
      <c r="D7" s="47">
        <v>0.182</v>
      </c>
      <c r="E7" s="47">
        <v>0.14000000000000001</v>
      </c>
      <c r="F7" s="47">
        <v>8.9999999999999993E-3</v>
      </c>
    </row>
    <row r="8" spans="1:6" x14ac:dyDescent="0.25">
      <c r="B8" s="37" t="s">
        <v>125</v>
      </c>
      <c r="C8" s="47">
        <v>0.69699999999999995</v>
      </c>
      <c r="D8" s="47">
        <v>0.17100000000000001</v>
      </c>
      <c r="E8" s="47">
        <v>0.124</v>
      </c>
      <c r="F8" s="47">
        <v>8.0000000000000002E-3</v>
      </c>
    </row>
    <row r="9" spans="1:6" x14ac:dyDescent="0.25">
      <c r="B9" s="37" t="s">
        <v>126</v>
      </c>
      <c r="C9" s="47">
        <v>0.69299999999999995</v>
      </c>
      <c r="D9" s="47">
        <v>0.17899999999999999</v>
      </c>
      <c r="E9" s="47">
        <v>0.123</v>
      </c>
      <c r="F9" s="47">
        <v>6.0000000000000001E-3</v>
      </c>
    </row>
    <row r="10" spans="1:6" x14ac:dyDescent="0.25">
      <c r="B10" s="37" t="s">
        <v>127</v>
      </c>
      <c r="C10" s="47">
        <v>0.71399999999999997</v>
      </c>
      <c r="D10" s="47">
        <v>0.18099999999999999</v>
      </c>
      <c r="E10" s="47">
        <v>0.1</v>
      </c>
      <c r="F10" s="47">
        <v>5.0000000000000001E-3</v>
      </c>
    </row>
    <row r="11" spans="1:6" x14ac:dyDescent="0.25">
      <c r="B11" s="37" t="s">
        <v>128</v>
      </c>
      <c r="C11" s="47">
        <v>0.68899999999999995</v>
      </c>
      <c r="D11" s="47">
        <v>0.20699999999999999</v>
      </c>
      <c r="E11" s="47">
        <v>0.1</v>
      </c>
      <c r="F11" s="47">
        <v>4.0000000000000001E-3</v>
      </c>
    </row>
    <row r="12" spans="1:6" x14ac:dyDescent="0.25">
      <c r="B12" s="37" t="s">
        <v>113</v>
      </c>
      <c r="C12" s="64">
        <v>0.72799999999999998</v>
      </c>
      <c r="D12" s="64">
        <v>0.17499999999999999</v>
      </c>
      <c r="E12" s="64">
        <v>9.6000000000000002E-2</v>
      </c>
      <c r="F12" s="64">
        <v>1E-3</v>
      </c>
    </row>
    <row r="18" spans="15:15" x14ac:dyDescent="0.25">
      <c r="O18" s="12" t="s">
        <v>12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1" sqref="C11:H11"/>
    </sheetView>
  </sheetViews>
  <sheetFormatPr defaultRowHeight="15" x14ac:dyDescent="0.25"/>
  <sheetData>
    <row r="1" spans="1:8" x14ac:dyDescent="0.25">
      <c r="A1" s="6" t="s">
        <v>136</v>
      </c>
    </row>
    <row r="3" spans="1:8" x14ac:dyDescent="0.25">
      <c r="B3" s="65"/>
      <c r="C3" s="347" t="s">
        <v>137</v>
      </c>
      <c r="D3" s="347"/>
      <c r="E3" s="347"/>
      <c r="F3" s="347"/>
      <c r="G3" s="347"/>
      <c r="H3" s="347"/>
    </row>
    <row r="4" spans="1:8" x14ac:dyDescent="0.25">
      <c r="B4" s="2" t="s">
        <v>104</v>
      </c>
      <c r="C4" s="67" t="s">
        <v>130</v>
      </c>
      <c r="D4" s="67" t="s">
        <v>131</v>
      </c>
      <c r="E4" s="67" t="s">
        <v>132</v>
      </c>
      <c r="F4" s="67" t="s">
        <v>133</v>
      </c>
      <c r="G4" s="67" t="s">
        <v>134</v>
      </c>
      <c r="H4" s="67" t="s">
        <v>135</v>
      </c>
    </row>
    <row r="5" spans="1:8" x14ac:dyDescent="0.25">
      <c r="B5" s="2" t="s">
        <v>124</v>
      </c>
      <c r="C5" s="66">
        <v>0.14300000000000002</v>
      </c>
      <c r="D5" s="66">
        <v>0.17899999999999999</v>
      </c>
      <c r="E5" s="66">
        <v>0.48200000000000004</v>
      </c>
      <c r="F5" s="66">
        <v>0.14300000000000002</v>
      </c>
      <c r="G5" s="66">
        <v>5.4000000000000006E-2</v>
      </c>
      <c r="H5" s="66">
        <v>0</v>
      </c>
    </row>
    <row r="6" spans="1:8" x14ac:dyDescent="0.25">
      <c r="B6" s="2" t="s">
        <v>125</v>
      </c>
      <c r="C6" s="66">
        <v>0.188</v>
      </c>
      <c r="D6" s="66">
        <v>0.16300000000000001</v>
      </c>
      <c r="E6" s="66">
        <v>0.47499999999999998</v>
      </c>
      <c r="F6" s="66">
        <v>0.1</v>
      </c>
      <c r="G6" s="66">
        <v>0.05</v>
      </c>
      <c r="H6" s="66">
        <v>2.4691358024691357E-2</v>
      </c>
    </row>
    <row r="7" spans="1:8" x14ac:dyDescent="0.25">
      <c r="B7" s="2" t="s">
        <v>126</v>
      </c>
      <c r="C7" s="66">
        <v>0.14699999999999999</v>
      </c>
      <c r="D7" s="66">
        <v>0.17399999999999999</v>
      </c>
      <c r="E7" s="66">
        <v>0.46799999999999997</v>
      </c>
      <c r="F7" s="66">
        <v>0.11900000000000001</v>
      </c>
      <c r="G7" s="66">
        <v>7.2999999999999995E-2</v>
      </c>
      <c r="H7" s="66">
        <v>1.8181818181818181E-2</v>
      </c>
    </row>
    <row r="8" spans="1:8" x14ac:dyDescent="0.25">
      <c r="B8" s="2" t="s">
        <v>127</v>
      </c>
      <c r="C8" s="66">
        <v>0.16699999999999998</v>
      </c>
      <c r="D8" s="66">
        <v>0.12</v>
      </c>
      <c r="E8" s="66">
        <v>0.49099999999999999</v>
      </c>
      <c r="F8" s="66">
        <v>0.111</v>
      </c>
      <c r="G8" s="66">
        <v>9.3000000000000013E-2</v>
      </c>
      <c r="H8" s="66">
        <v>1.9E-2</v>
      </c>
    </row>
    <row r="9" spans="1:8" x14ac:dyDescent="0.25">
      <c r="B9" s="2" t="s">
        <v>128</v>
      </c>
      <c r="C9" s="66">
        <v>0.223</v>
      </c>
      <c r="D9" s="66">
        <v>0.19899999999999998</v>
      </c>
      <c r="E9" s="66">
        <v>0.40799999999999997</v>
      </c>
      <c r="F9" s="66">
        <v>0.12300000000000001</v>
      </c>
      <c r="G9" s="66">
        <v>3.7999999999999999E-2</v>
      </c>
      <c r="H9" s="66">
        <v>9.0000000000000011E-3</v>
      </c>
    </row>
    <row r="10" spans="1:8" x14ac:dyDescent="0.25">
      <c r="B10" s="2" t="s">
        <v>113</v>
      </c>
      <c r="C10" s="66">
        <v>0.27200000000000002</v>
      </c>
      <c r="D10" s="66">
        <v>0.223</v>
      </c>
      <c r="E10" s="66">
        <v>0.38600000000000001</v>
      </c>
      <c r="F10" s="66">
        <v>8.900000000000001E-2</v>
      </c>
      <c r="G10" s="66">
        <v>0.02</v>
      </c>
      <c r="H10" s="66">
        <v>0</v>
      </c>
    </row>
    <row r="11" spans="1:8" x14ac:dyDescent="0.25">
      <c r="B11" s="65"/>
      <c r="C11" s="347" t="s">
        <v>12</v>
      </c>
      <c r="D11" s="347"/>
      <c r="E11" s="347"/>
      <c r="F11" s="347"/>
      <c r="G11" s="347"/>
      <c r="H11" s="347"/>
    </row>
  </sheetData>
  <mergeCells count="2">
    <mergeCell ref="C3:H3"/>
    <mergeCell ref="C11:H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29" sqref="E29:E30"/>
    </sheetView>
  </sheetViews>
  <sheetFormatPr defaultRowHeight="15" x14ac:dyDescent="0.25"/>
  <cols>
    <col min="2" max="2" width="16" customWidth="1"/>
  </cols>
  <sheetData>
    <row r="1" spans="1:5" x14ac:dyDescent="0.25">
      <c r="A1" s="6" t="s">
        <v>445</v>
      </c>
    </row>
    <row r="3" spans="1:5" x14ac:dyDescent="0.25">
      <c r="C3" s="346" t="s">
        <v>94</v>
      </c>
      <c r="D3" s="346"/>
      <c r="E3" s="346"/>
    </row>
    <row r="4" spans="1:5" x14ac:dyDescent="0.25">
      <c r="B4" s="167" t="s">
        <v>65</v>
      </c>
      <c r="C4" s="76" t="s">
        <v>446</v>
      </c>
      <c r="D4" s="76" t="s">
        <v>447</v>
      </c>
      <c r="E4" s="76" t="s">
        <v>448</v>
      </c>
    </row>
    <row r="5" spans="1:5" x14ac:dyDescent="0.25">
      <c r="B5" s="1" t="s">
        <v>55</v>
      </c>
      <c r="C5" s="166">
        <v>0.13333333333333333</v>
      </c>
      <c r="D5" s="166">
        <v>0.8666666666666667</v>
      </c>
      <c r="E5" s="166">
        <v>0</v>
      </c>
    </row>
    <row r="6" spans="1:5" x14ac:dyDescent="0.25">
      <c r="B6" s="1" t="s">
        <v>42</v>
      </c>
      <c r="C6" s="166">
        <v>0.2138728323699422</v>
      </c>
      <c r="D6" s="166">
        <v>0.78612716763005785</v>
      </c>
      <c r="E6" s="166">
        <v>0</v>
      </c>
    </row>
    <row r="7" spans="1:5" x14ac:dyDescent="0.25">
      <c r="B7" s="1" t="s">
        <v>39</v>
      </c>
      <c r="C7" s="166">
        <v>0.26190476190476192</v>
      </c>
      <c r="D7" s="166">
        <v>0.73809523809523814</v>
      </c>
      <c r="E7" s="166">
        <v>0</v>
      </c>
    </row>
    <row r="8" spans="1:5" x14ac:dyDescent="0.25">
      <c r="B8" s="1" t="s">
        <v>51</v>
      </c>
      <c r="C8" s="166">
        <v>0.48976807639836289</v>
      </c>
      <c r="D8" s="166">
        <v>0.26330150068212826</v>
      </c>
      <c r="E8" s="166">
        <v>0.24693042291950887</v>
      </c>
    </row>
    <row r="9" spans="1:5" x14ac:dyDescent="0.25">
      <c r="B9" s="1" t="s">
        <v>43</v>
      </c>
      <c r="C9" s="166">
        <v>0.574025974025974</v>
      </c>
      <c r="D9" s="166">
        <v>0.42597402597402595</v>
      </c>
      <c r="E9" s="166">
        <v>0</v>
      </c>
    </row>
    <row r="10" spans="1:5" x14ac:dyDescent="0.25">
      <c r="B10" s="1" t="s">
        <v>46</v>
      </c>
      <c r="C10" s="166">
        <v>0.58885017421602792</v>
      </c>
      <c r="D10" s="166">
        <v>0.4094076655052265</v>
      </c>
      <c r="E10" s="166">
        <v>1.7421602787456446E-3</v>
      </c>
    </row>
    <row r="11" spans="1:5" x14ac:dyDescent="0.25">
      <c r="B11" s="1" t="s">
        <v>54</v>
      </c>
      <c r="C11" s="166">
        <v>0.6</v>
      </c>
      <c r="D11" s="166">
        <v>0.4</v>
      </c>
      <c r="E11" s="166">
        <v>0</v>
      </c>
    </row>
    <row r="12" spans="1:5" x14ac:dyDescent="0.25">
      <c r="B12" s="1" t="s">
        <v>56</v>
      </c>
      <c r="C12" s="166">
        <v>0.60869565217391308</v>
      </c>
      <c r="D12" s="166">
        <v>0.39130434782608697</v>
      </c>
      <c r="E12" s="166">
        <v>0</v>
      </c>
    </row>
    <row r="13" spans="1:5" x14ac:dyDescent="0.25">
      <c r="B13" s="1" t="s">
        <v>60</v>
      </c>
      <c r="C13" s="166">
        <v>0.61386138613861385</v>
      </c>
      <c r="D13" s="166">
        <v>0.12871287128712872</v>
      </c>
      <c r="E13" s="166">
        <v>0.25742574257425743</v>
      </c>
    </row>
    <row r="14" spans="1:5" x14ac:dyDescent="0.25">
      <c r="B14" s="1" t="s">
        <v>47</v>
      </c>
      <c r="C14" s="166">
        <v>0.62689585439838225</v>
      </c>
      <c r="D14" s="166">
        <v>0.37108190091001009</v>
      </c>
      <c r="E14" s="166">
        <v>2.0222446916076846E-3</v>
      </c>
    </row>
    <row r="15" spans="1:5" x14ac:dyDescent="0.25">
      <c r="B15" s="1" t="s">
        <v>62</v>
      </c>
      <c r="C15" s="166">
        <v>0.68842729970326411</v>
      </c>
      <c r="D15" s="166">
        <v>0.3086053412462908</v>
      </c>
      <c r="E15" s="166">
        <v>2.967359050445104E-3</v>
      </c>
    </row>
    <row r="16" spans="1:5" x14ac:dyDescent="0.25">
      <c r="B16" s="1" t="s">
        <v>40</v>
      </c>
      <c r="C16" s="166">
        <v>0.69491525423728817</v>
      </c>
      <c r="D16" s="166">
        <v>0.30508474576271188</v>
      </c>
      <c r="E16" s="166">
        <v>0</v>
      </c>
    </row>
    <row r="17" spans="2:13" x14ac:dyDescent="0.25">
      <c r="B17" s="1" t="s">
        <v>64</v>
      </c>
      <c r="C17" s="166">
        <v>0.73720608575380364</v>
      </c>
      <c r="D17" s="166">
        <v>0.26279391424619641</v>
      </c>
      <c r="E17" s="166">
        <v>0</v>
      </c>
    </row>
    <row r="18" spans="2:13" x14ac:dyDescent="0.25">
      <c r="B18" s="1" t="s">
        <v>49</v>
      </c>
      <c r="C18" s="166">
        <v>0.79459459459459458</v>
      </c>
      <c r="D18" s="166">
        <v>0.20540540540540542</v>
      </c>
      <c r="E18" s="166">
        <v>0</v>
      </c>
    </row>
    <row r="19" spans="2:13" x14ac:dyDescent="0.25">
      <c r="B19" s="1" t="s">
        <v>58</v>
      </c>
      <c r="C19" s="166">
        <v>0.84827586206896555</v>
      </c>
      <c r="D19" s="166">
        <v>0.14482758620689656</v>
      </c>
      <c r="E19" s="166">
        <v>6.8965517241379309E-3</v>
      </c>
    </row>
    <row r="20" spans="2:13" x14ac:dyDescent="0.25">
      <c r="B20" s="217" t="s">
        <v>50</v>
      </c>
      <c r="C20" s="222">
        <v>0.85185185185185186</v>
      </c>
      <c r="D20" s="222">
        <v>0.14814814814814814</v>
      </c>
      <c r="E20" s="222">
        <v>0</v>
      </c>
    </row>
    <row r="21" spans="2:13" x14ac:dyDescent="0.25">
      <c r="B21" s="1" t="s">
        <v>59</v>
      </c>
      <c r="C21" s="166">
        <v>0.86619718309859151</v>
      </c>
      <c r="D21" s="166">
        <v>0.13380281690140844</v>
      </c>
      <c r="E21" s="166">
        <v>0</v>
      </c>
    </row>
    <row r="22" spans="2:13" x14ac:dyDescent="0.25">
      <c r="B22" s="1" t="s">
        <v>45</v>
      </c>
      <c r="C22" s="166">
        <v>0.92192429022082023</v>
      </c>
      <c r="D22" s="166">
        <v>2.1293375394321766E-2</v>
      </c>
      <c r="E22" s="166">
        <v>5.6782334384858045E-2</v>
      </c>
    </row>
    <row r="23" spans="2:13" x14ac:dyDescent="0.25">
      <c r="B23" s="1" t="s">
        <v>57</v>
      </c>
      <c r="C23" s="166">
        <v>0.93167701863354035</v>
      </c>
      <c r="D23" s="166">
        <v>6.8322981366459631E-2</v>
      </c>
      <c r="E23" s="166">
        <v>0</v>
      </c>
    </row>
    <row r="24" spans="2:13" x14ac:dyDescent="0.25">
      <c r="B24" s="1" t="s">
        <v>44</v>
      </c>
      <c r="C24" s="166">
        <v>0.96153846153846156</v>
      </c>
      <c r="D24" s="166">
        <v>3.8461538461538464E-2</v>
      </c>
      <c r="E24" s="166">
        <v>0</v>
      </c>
    </row>
    <row r="25" spans="2:13" x14ac:dyDescent="0.25">
      <c r="B25" s="1" t="s">
        <v>38</v>
      </c>
      <c r="C25" s="166">
        <v>0.9779411764705882</v>
      </c>
      <c r="D25" s="166">
        <v>2.2058823529411766E-2</v>
      </c>
      <c r="E25" s="166">
        <v>0</v>
      </c>
    </row>
    <row r="26" spans="2:13" x14ac:dyDescent="0.25">
      <c r="B26" s="1" t="s">
        <v>63</v>
      </c>
      <c r="C26" s="166">
        <v>0.9801390268123138</v>
      </c>
      <c r="D26" s="166">
        <v>1.9860973187686197E-2</v>
      </c>
      <c r="E26" s="166">
        <v>0</v>
      </c>
    </row>
    <row r="27" spans="2:13" x14ac:dyDescent="0.25">
      <c r="B27" s="1" t="s">
        <v>53</v>
      </c>
      <c r="C27" s="166">
        <v>1</v>
      </c>
      <c r="D27" s="166">
        <v>0</v>
      </c>
      <c r="E27" s="166">
        <v>0</v>
      </c>
    </row>
    <row r="28" spans="2:13" x14ac:dyDescent="0.25">
      <c r="B28" s="1" t="s">
        <v>52</v>
      </c>
      <c r="C28" s="166">
        <v>1</v>
      </c>
      <c r="D28" s="166">
        <v>0</v>
      </c>
      <c r="E28" s="166">
        <v>0</v>
      </c>
    </row>
    <row r="30" spans="2:13" x14ac:dyDescent="0.25">
      <c r="M30" s="168" t="s">
        <v>67</v>
      </c>
    </row>
  </sheetData>
  <mergeCells count="1">
    <mergeCell ref="C3:E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I16" sqref="I16"/>
    </sheetView>
  </sheetViews>
  <sheetFormatPr defaultRowHeight="15" x14ac:dyDescent="0.25"/>
  <cols>
    <col min="4" max="4" width="11.140625" customWidth="1"/>
    <col min="7" max="7" width="9.42578125" customWidth="1"/>
    <col min="8" max="8" width="9.85546875" customWidth="1"/>
  </cols>
  <sheetData>
    <row r="1" spans="1:8" x14ac:dyDescent="0.25">
      <c r="A1" s="68" t="s">
        <v>138</v>
      </c>
    </row>
    <row r="3" spans="1:8" x14ac:dyDescent="0.25">
      <c r="G3" s="69"/>
      <c r="H3" s="70" t="s">
        <v>139</v>
      </c>
    </row>
    <row r="4" spans="1:8" x14ac:dyDescent="0.25">
      <c r="B4" s="39" t="s">
        <v>27</v>
      </c>
      <c r="C4" s="40" t="s">
        <v>140</v>
      </c>
      <c r="D4" s="40" t="s">
        <v>141</v>
      </c>
      <c r="E4" s="40" t="s">
        <v>142</v>
      </c>
      <c r="F4" s="40" t="s">
        <v>143</v>
      </c>
      <c r="G4" s="40" t="s">
        <v>144</v>
      </c>
      <c r="H4" s="40" t="s">
        <v>145</v>
      </c>
    </row>
    <row r="5" spans="1:8" x14ac:dyDescent="0.25">
      <c r="B5" s="39">
        <v>1990</v>
      </c>
      <c r="C5" s="89">
        <v>0.62329773827651302</v>
      </c>
      <c r="D5" s="89">
        <v>6.7644673194790991E-2</v>
      </c>
      <c r="E5" s="89">
        <v>5.688625277072986E-2</v>
      </c>
      <c r="F5" s="89">
        <v>0.1827037448297926</v>
      </c>
      <c r="G5" s="89">
        <v>1.380028525258007E-2</v>
      </c>
      <c r="H5" s="89">
        <v>5.5667305675593311E-2</v>
      </c>
    </row>
    <row r="6" spans="1:8" x14ac:dyDescent="0.25">
      <c r="B6" s="39">
        <v>1991</v>
      </c>
      <c r="C6" s="89">
        <v>0.62259078292390735</v>
      </c>
      <c r="D6" s="89">
        <v>7.0334068176924447E-2</v>
      </c>
      <c r="E6" s="89">
        <v>5.6482804169519028E-2</v>
      </c>
      <c r="F6" s="89">
        <v>0.18116058943845029</v>
      </c>
      <c r="G6" s="89">
        <v>1.3847494903521751E-2</v>
      </c>
      <c r="H6" s="89">
        <v>5.5584260387677123E-2</v>
      </c>
    </row>
    <row r="7" spans="1:8" x14ac:dyDescent="0.25">
      <c r="B7" s="39">
        <v>1992</v>
      </c>
      <c r="C7" s="89">
        <v>0.62148774043543398</v>
      </c>
      <c r="D7" s="89">
        <v>7.2679245798955447E-2</v>
      </c>
      <c r="E7" s="89">
        <v>5.6612484077051071E-2</v>
      </c>
      <c r="F7" s="89">
        <v>0.17981363794236621</v>
      </c>
      <c r="G7" s="89">
        <v>1.3895388777906061E-2</v>
      </c>
      <c r="H7" s="89">
        <v>5.5511502968287239E-2</v>
      </c>
    </row>
    <row r="8" spans="1:8" x14ac:dyDescent="0.25">
      <c r="B8" s="39">
        <v>1993</v>
      </c>
      <c r="C8" s="89">
        <v>0.61898011393342722</v>
      </c>
      <c r="D8" s="89">
        <v>7.4925854642623815E-2</v>
      </c>
      <c r="E8" s="89">
        <v>5.8183051846050458E-2</v>
      </c>
      <c r="F8" s="89">
        <v>0.17852287064994893</v>
      </c>
      <c r="G8" s="89">
        <v>1.3946593338774115E-2</v>
      </c>
      <c r="H8" s="89">
        <v>5.5441515589175518E-2</v>
      </c>
    </row>
    <row r="9" spans="1:8" x14ac:dyDescent="0.25">
      <c r="B9" s="39">
        <v>1994</v>
      </c>
      <c r="C9" s="89">
        <v>0.61832707314913404</v>
      </c>
      <c r="D9" s="89">
        <v>7.765912046477029E-2</v>
      </c>
      <c r="E9" s="89">
        <v>5.7693149973151579E-2</v>
      </c>
      <c r="F9" s="89">
        <v>0.17695470887979906</v>
      </c>
      <c r="G9" s="89">
        <v>1.4009690875222561E-2</v>
      </c>
      <c r="H9" s="89">
        <v>5.5356256657922522E-2</v>
      </c>
    </row>
    <row r="10" spans="1:8" x14ac:dyDescent="0.25">
      <c r="B10" s="39">
        <v>1995</v>
      </c>
      <c r="C10" s="89">
        <v>0.61711929211689176</v>
      </c>
      <c r="D10" s="89">
        <v>8.0946157213914877E-2</v>
      </c>
      <c r="E10" s="89">
        <v>5.7549061187004834E-2</v>
      </c>
      <c r="F10" s="89">
        <v>0.17505016603773246</v>
      </c>
      <c r="G10" s="89">
        <v>1.4073313199126827E-2</v>
      </c>
      <c r="H10" s="89">
        <v>5.5262010245329153E-2</v>
      </c>
    </row>
    <row r="11" spans="1:8" x14ac:dyDescent="0.25">
      <c r="B11" s="39">
        <v>1996</v>
      </c>
      <c r="C11" s="89">
        <v>0.61488181465319158</v>
      </c>
      <c r="D11" s="89">
        <v>8.3849464724611911E-2</v>
      </c>
      <c r="E11" s="89">
        <v>5.8572091568646636E-2</v>
      </c>
      <c r="F11" s="89">
        <v>0.17336434886158092</v>
      </c>
      <c r="G11" s="89">
        <v>1.4153966578726375E-2</v>
      </c>
      <c r="H11" s="89">
        <v>5.5178313613242526E-2</v>
      </c>
    </row>
    <row r="12" spans="1:8" x14ac:dyDescent="0.25">
      <c r="B12" s="39">
        <v>1997</v>
      </c>
      <c r="C12" s="89">
        <v>0.6145418271471158</v>
      </c>
      <c r="D12" s="89">
        <v>8.5410352653242982E-2</v>
      </c>
      <c r="E12" s="89">
        <v>5.8227291183989331E-2</v>
      </c>
      <c r="F12" s="89">
        <v>0.17244371084720708</v>
      </c>
      <c r="G12" s="89">
        <v>1.4242366190056643E-2</v>
      </c>
      <c r="H12" s="89">
        <v>5.5134451978388094E-2</v>
      </c>
    </row>
    <row r="13" spans="1:8" x14ac:dyDescent="0.25">
      <c r="B13" s="39">
        <v>1998</v>
      </c>
      <c r="C13" s="89">
        <v>0.61462411554712115</v>
      </c>
      <c r="D13" s="89">
        <v>8.7181314411936481E-2</v>
      </c>
      <c r="E13" s="89">
        <v>5.7369560017067493E-2</v>
      </c>
      <c r="F13" s="89">
        <v>0.1714033307496976</v>
      </c>
      <c r="G13" s="89">
        <v>1.4337787824719337E-2</v>
      </c>
      <c r="H13" s="89">
        <v>5.5083891449457974E-2</v>
      </c>
    </row>
    <row r="14" spans="1:8" x14ac:dyDescent="0.25">
      <c r="B14" s="39">
        <v>1999</v>
      </c>
      <c r="C14" s="89">
        <v>0.6148552749741184</v>
      </c>
      <c r="D14" s="89">
        <v>8.8915717137285827E-2</v>
      </c>
      <c r="E14" s="89">
        <v>5.6371217183437149E-2</v>
      </c>
      <c r="F14" s="89">
        <v>0.17038378930119424</v>
      </c>
      <c r="G14" s="89">
        <v>1.4439954759304562E-2</v>
      </c>
      <c r="H14" s="89">
        <v>5.5034046644659759E-2</v>
      </c>
    </row>
    <row r="15" spans="1:8" x14ac:dyDescent="0.25">
      <c r="B15" s="39">
        <v>2000</v>
      </c>
      <c r="C15" s="89">
        <v>0.61407262757240044</v>
      </c>
      <c r="D15" s="89">
        <v>9.1002113047906522E-2</v>
      </c>
      <c r="E15" s="89">
        <v>5.6258727850070342E-2</v>
      </c>
      <c r="F15" s="89">
        <v>0.16913932683674074</v>
      </c>
      <c r="G15" s="89">
        <v>1.4547962811225144E-2</v>
      </c>
      <c r="H15" s="89">
        <v>5.497924188165685E-2</v>
      </c>
    </row>
    <row r="16" spans="1:8" x14ac:dyDescent="0.25">
      <c r="B16" s="39">
        <v>2001</v>
      </c>
      <c r="C16" s="89">
        <v>0.61110315121827286</v>
      </c>
      <c r="D16" s="89">
        <v>9.3056154214017597E-2</v>
      </c>
      <c r="E16" s="89">
        <v>5.8297597017343571E-2</v>
      </c>
      <c r="F16" s="89">
        <v>0.1679350441560491</v>
      </c>
      <c r="G16" s="89">
        <v>1.4691910798332264E-2</v>
      </c>
      <c r="H16" s="89">
        <v>5.4916142595984478E-2</v>
      </c>
    </row>
    <row r="17" spans="2:22" x14ac:dyDescent="0.25">
      <c r="B17" s="39">
        <v>2002</v>
      </c>
      <c r="C17" s="89">
        <v>0.60902658930348741</v>
      </c>
      <c r="D17" s="89">
        <v>9.5052403985111458E-2</v>
      </c>
      <c r="E17" s="89">
        <v>5.9464673851024094E-2</v>
      </c>
      <c r="F17" s="89">
        <v>0.16678429233687339</v>
      </c>
      <c r="G17" s="89">
        <v>1.4823424293346392E-2</v>
      </c>
      <c r="H17" s="89">
        <v>5.4848616230157195E-2</v>
      </c>
    </row>
    <row r="18" spans="2:22" x14ac:dyDescent="0.25">
      <c r="B18" s="39">
        <v>2003</v>
      </c>
      <c r="C18" s="89">
        <v>0.6066280620323079</v>
      </c>
      <c r="D18" s="89">
        <v>9.6211030057622826E-2</v>
      </c>
      <c r="E18" s="89">
        <v>6.1264503184892918E-2</v>
      </c>
      <c r="F18" s="89">
        <v>0.16610702499523861</v>
      </c>
      <c r="G18" s="89">
        <v>1.4983451575549183E-2</v>
      </c>
      <c r="H18" s="89">
        <v>5.4805928154388506E-2</v>
      </c>
    </row>
    <row r="19" spans="2:22" x14ac:dyDescent="0.25">
      <c r="B19" s="39">
        <v>2004</v>
      </c>
      <c r="C19" s="89">
        <v>0.60778868275350439</v>
      </c>
      <c r="D19" s="89">
        <v>9.7459928820161051E-2</v>
      </c>
      <c r="E19" s="89">
        <v>5.9450612684353268E-2</v>
      </c>
      <c r="F19" s="89">
        <v>0.16539470457120997</v>
      </c>
      <c r="G19" s="89">
        <v>1.5151457438980057E-2</v>
      </c>
      <c r="H19" s="89">
        <v>5.4754613731791281E-2</v>
      </c>
    </row>
    <row r="20" spans="2:22" x14ac:dyDescent="0.25">
      <c r="B20" s="39">
        <v>2005</v>
      </c>
      <c r="C20" s="89">
        <v>0.61256441277170892</v>
      </c>
      <c r="D20" s="89">
        <v>9.8759025947714199E-2</v>
      </c>
      <c r="E20" s="89">
        <v>5.3966757682721821E-2</v>
      </c>
      <c r="F20" s="89">
        <v>0.16466807222303825</v>
      </c>
      <c r="G20" s="89">
        <v>1.5346888657532344E-2</v>
      </c>
      <c r="H20" s="89">
        <v>5.4694842717284538E-2</v>
      </c>
    </row>
    <row r="21" spans="2:22" x14ac:dyDescent="0.25">
      <c r="B21" s="39">
        <v>2006</v>
      </c>
      <c r="C21" s="89">
        <v>0.6125995241784834</v>
      </c>
      <c r="D21" s="89">
        <v>9.9607884518466749E-2</v>
      </c>
      <c r="E21" s="89">
        <v>5.3263699349179308E-2</v>
      </c>
      <c r="F21" s="89">
        <v>0.16414710834141108</v>
      </c>
      <c r="G21" s="89">
        <v>1.5549312661262304E-2</v>
      </c>
      <c r="H21" s="89">
        <v>5.4832470951196983E-2</v>
      </c>
    </row>
    <row r="22" spans="2:22" x14ac:dyDescent="0.25">
      <c r="B22" s="39">
        <v>2007</v>
      </c>
      <c r="C22" s="89">
        <v>0.61224969073357061</v>
      </c>
      <c r="D22" s="89">
        <v>0.10039179456036665</v>
      </c>
      <c r="E22" s="89">
        <v>5.3052781849116576E-2</v>
      </c>
      <c r="F22" s="89">
        <v>0.1637369323919835</v>
      </c>
      <c r="G22" s="89">
        <v>1.5812274735386284E-2</v>
      </c>
      <c r="H22" s="89">
        <v>5.4756525729576365E-2</v>
      </c>
    </row>
    <row r="23" spans="2:22" x14ac:dyDescent="0.25">
      <c r="B23" s="39">
        <v>2008</v>
      </c>
      <c r="C23" s="89">
        <v>0.60496590825910723</v>
      </c>
      <c r="D23" s="89">
        <v>0.10098922484743085</v>
      </c>
      <c r="E23" s="89">
        <v>5.9928692351162167E-2</v>
      </c>
      <c r="F23" s="89">
        <v>0.16332910465738995</v>
      </c>
      <c r="G23" s="89">
        <v>1.603905779878715E-2</v>
      </c>
      <c r="H23" s="89">
        <v>5.4748012086122767E-2</v>
      </c>
    </row>
    <row r="24" spans="2:22" x14ac:dyDescent="0.25">
      <c r="B24" s="39">
        <v>2009</v>
      </c>
      <c r="C24" s="89">
        <v>0.60693279389750343</v>
      </c>
      <c r="D24" s="89">
        <v>0.10181158121246547</v>
      </c>
      <c r="E24" s="89">
        <v>5.7467988183763426E-2</v>
      </c>
      <c r="F24" s="89">
        <v>0.16295228678701981</v>
      </c>
      <c r="G24" s="89">
        <v>1.6159670564890052E-2</v>
      </c>
      <c r="H24" s="89">
        <v>5.4675679354357604E-2</v>
      </c>
    </row>
    <row r="25" spans="2:22" x14ac:dyDescent="0.25">
      <c r="B25" s="39">
        <v>2010</v>
      </c>
      <c r="C25" s="89">
        <v>0.61429561637932051</v>
      </c>
      <c r="D25" s="89">
        <v>0.10286813826039481</v>
      </c>
      <c r="E25" s="89">
        <v>4.9523429014733243E-2</v>
      </c>
      <c r="F25" s="89">
        <v>0.16241379566113739</v>
      </c>
      <c r="G25" s="89">
        <v>1.6313887307386962E-2</v>
      </c>
      <c r="H25" s="89">
        <v>5.4585133377026994E-2</v>
      </c>
    </row>
    <row r="26" spans="2:22" x14ac:dyDescent="0.25">
      <c r="B26" s="39">
        <v>2011</v>
      </c>
      <c r="C26" s="89">
        <v>0.61232356179682768</v>
      </c>
      <c r="D26" s="89">
        <v>0.10357864282535949</v>
      </c>
      <c r="E26" s="89">
        <v>5.1196707848564373E-2</v>
      </c>
      <c r="F26" s="89">
        <v>0.16203664939221968</v>
      </c>
      <c r="G26" s="89">
        <v>1.6346632639894134E-2</v>
      </c>
      <c r="H26" s="89">
        <v>5.4517805497134759E-2</v>
      </c>
    </row>
    <row r="27" spans="2:22" x14ac:dyDescent="0.25">
      <c r="B27" s="39">
        <v>2012</v>
      </c>
      <c r="C27" s="89">
        <v>0.6095399549651781</v>
      </c>
      <c r="D27" s="89">
        <v>0.10440145013200947</v>
      </c>
      <c r="E27" s="89">
        <v>5.3502739182583768E-2</v>
      </c>
      <c r="F27" s="89">
        <v>0.16161574278347818</v>
      </c>
      <c r="G27" s="89">
        <v>1.648944329494631E-2</v>
      </c>
      <c r="H27" s="89">
        <v>5.4450669641804221E-2</v>
      </c>
    </row>
    <row r="30" spans="2:22" x14ac:dyDescent="0.25">
      <c r="R30" s="72"/>
      <c r="S30" s="72"/>
      <c r="T30" s="72"/>
      <c r="U30" s="72"/>
      <c r="V30" s="72"/>
    </row>
    <row r="33" spans="17:17" x14ac:dyDescent="0.25">
      <c r="Q33" s="73" t="s">
        <v>12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workbookViewId="0">
      <selection activeCell="B3" sqref="B3:C3"/>
    </sheetView>
  </sheetViews>
  <sheetFormatPr defaultRowHeight="15" x14ac:dyDescent="0.25"/>
  <cols>
    <col min="1" max="1" width="9.140625" style="74"/>
    <col min="4" max="4" width="13.85546875" customWidth="1"/>
  </cols>
  <sheetData>
    <row r="1" spans="1:5" x14ac:dyDescent="0.25">
      <c r="A1" s="48" t="s">
        <v>146</v>
      </c>
    </row>
    <row r="3" spans="1:5" x14ac:dyDescent="0.25">
      <c r="B3" s="342" t="s">
        <v>151</v>
      </c>
      <c r="C3" s="342"/>
      <c r="D3" s="12" t="s">
        <v>152</v>
      </c>
      <c r="E3" s="44"/>
    </row>
    <row r="4" spans="1:5" ht="23.25" x14ac:dyDescent="0.25">
      <c r="A4" s="37" t="s">
        <v>27</v>
      </c>
      <c r="B4" s="75" t="s">
        <v>147</v>
      </c>
      <c r="C4" s="76" t="s">
        <v>149</v>
      </c>
      <c r="D4" s="77" t="s">
        <v>150</v>
      </c>
    </row>
    <row r="5" spans="1:5" x14ac:dyDescent="0.25">
      <c r="A5" s="37">
        <v>1922</v>
      </c>
      <c r="B5" s="80" t="s">
        <v>148</v>
      </c>
      <c r="C5" s="78">
        <v>404.6862669715303</v>
      </c>
      <c r="D5" s="81">
        <v>0.40468626697153032</v>
      </c>
    </row>
    <row r="6" spans="1:5" x14ac:dyDescent="0.25">
      <c r="A6" s="37">
        <v>1923</v>
      </c>
      <c r="B6" s="80" t="s">
        <v>148</v>
      </c>
      <c r="C6" s="78">
        <v>388.09413002569761</v>
      </c>
      <c r="D6" s="79">
        <v>0.79278039699722791</v>
      </c>
    </row>
    <row r="7" spans="1:5" x14ac:dyDescent="0.25">
      <c r="A7" s="37">
        <v>1924</v>
      </c>
      <c r="B7" s="80" t="s">
        <v>148</v>
      </c>
      <c r="C7" s="78">
        <v>475.91104995851964</v>
      </c>
      <c r="D7" s="79">
        <v>1.2686914469557475</v>
      </c>
    </row>
    <row r="8" spans="1:5" x14ac:dyDescent="0.25">
      <c r="A8" s="37">
        <v>1925</v>
      </c>
      <c r="B8" s="80" t="s">
        <v>148</v>
      </c>
      <c r="C8" s="78">
        <v>894.35665000708207</v>
      </c>
      <c r="D8" s="79">
        <v>2.1630480969628296</v>
      </c>
    </row>
    <row r="9" spans="1:5" x14ac:dyDescent="0.25">
      <c r="A9" s="37">
        <v>1926</v>
      </c>
      <c r="B9" s="80" t="s">
        <v>148</v>
      </c>
      <c r="C9" s="78">
        <v>1235.5071730640821</v>
      </c>
      <c r="D9" s="79">
        <v>3.3985552700269119</v>
      </c>
    </row>
    <row r="10" spans="1:5" x14ac:dyDescent="0.25">
      <c r="A10" s="37">
        <v>1927</v>
      </c>
      <c r="B10" s="80" t="s">
        <v>148</v>
      </c>
      <c r="C10" s="78">
        <v>1176.8276643532101</v>
      </c>
      <c r="D10" s="79">
        <v>4.575382934380122</v>
      </c>
    </row>
    <row r="11" spans="1:5" x14ac:dyDescent="0.25">
      <c r="A11" s="37">
        <v>1928</v>
      </c>
      <c r="B11" s="80" t="s">
        <v>148</v>
      </c>
      <c r="C11" s="78">
        <v>1390.5020133141782</v>
      </c>
      <c r="D11" s="79">
        <v>5.9658849476942999</v>
      </c>
    </row>
    <row r="12" spans="1:5" x14ac:dyDescent="0.25">
      <c r="A12" s="37">
        <v>1929</v>
      </c>
      <c r="B12" s="80" t="s">
        <v>148</v>
      </c>
      <c r="C12" s="78">
        <v>1394.9535622508649</v>
      </c>
      <c r="D12" s="79">
        <v>7.3608385099451645</v>
      </c>
    </row>
    <row r="13" spans="1:5" x14ac:dyDescent="0.25">
      <c r="A13" s="37">
        <v>1930</v>
      </c>
      <c r="B13" s="78">
        <v>60.702940045729548</v>
      </c>
      <c r="C13" s="78">
        <v>1241.9821533356267</v>
      </c>
      <c r="D13" s="79">
        <v>8.6635236033265208</v>
      </c>
    </row>
    <row r="14" spans="1:5" x14ac:dyDescent="0.25">
      <c r="A14" s="37">
        <v>1931</v>
      </c>
      <c r="B14" s="78">
        <v>69.201351652131692</v>
      </c>
      <c r="C14" s="78">
        <v>1442.7065417535057</v>
      </c>
      <c r="D14" s="79">
        <v>10.175431496732159</v>
      </c>
    </row>
    <row r="15" spans="1:5" x14ac:dyDescent="0.25">
      <c r="A15" s="37">
        <v>1932</v>
      </c>
      <c r="B15" s="78">
        <v>50.585783371441288</v>
      </c>
      <c r="C15" s="78">
        <v>1475.4861293781996</v>
      </c>
      <c r="D15" s="79">
        <v>11.7015034094818</v>
      </c>
    </row>
    <row r="16" spans="1:5" x14ac:dyDescent="0.25">
      <c r="A16" s="37">
        <v>1933</v>
      </c>
      <c r="B16" s="78">
        <v>51.799842172355881</v>
      </c>
      <c r="C16" s="78">
        <v>897.18945387588269</v>
      </c>
      <c r="D16" s="79">
        <v>12.65049270553004</v>
      </c>
    </row>
    <row r="17" spans="1:21" x14ac:dyDescent="0.25">
      <c r="A17" s="37">
        <v>1934</v>
      </c>
      <c r="B17" s="78">
        <v>51.799842172355881</v>
      </c>
      <c r="C17" s="78">
        <v>1479.1283057809433</v>
      </c>
      <c r="D17" s="79">
        <v>14.181420853483338</v>
      </c>
    </row>
    <row r="18" spans="1:21" x14ac:dyDescent="0.25">
      <c r="A18" s="37">
        <v>1935</v>
      </c>
      <c r="B18" s="78">
        <v>63.940430181501789</v>
      </c>
      <c r="C18" s="78">
        <v>1885.0286315533883</v>
      </c>
      <c r="D18" s="79">
        <v>16.130389915218228</v>
      </c>
    </row>
    <row r="19" spans="1:21" x14ac:dyDescent="0.25">
      <c r="A19" s="37">
        <v>1936</v>
      </c>
      <c r="B19" s="78">
        <v>61.107626312701079</v>
      </c>
      <c r="C19" s="78">
        <v>2224.1557232755308</v>
      </c>
      <c r="D19" s="79">
        <v>18.415653264806458</v>
      </c>
    </row>
    <row r="20" spans="1:21" x14ac:dyDescent="0.25">
      <c r="A20" s="37">
        <v>1937</v>
      </c>
      <c r="B20" s="78">
        <v>70.010724186074739</v>
      </c>
      <c r="C20" s="78">
        <v>2039.2140992695413</v>
      </c>
      <c r="D20" s="79">
        <v>20.524878088262074</v>
      </c>
    </row>
    <row r="21" spans="1:21" x14ac:dyDescent="0.25">
      <c r="A21" s="37">
        <v>1938</v>
      </c>
      <c r="B21" s="78">
        <v>66.773234050302506</v>
      </c>
      <c r="C21" s="78">
        <v>2106.3920195868154</v>
      </c>
      <c r="D21" s="79">
        <v>22.698043341899194</v>
      </c>
    </row>
    <row r="22" spans="1:21" x14ac:dyDescent="0.25">
      <c r="A22" s="37">
        <v>1939</v>
      </c>
      <c r="B22" s="78">
        <v>63.535743914530258</v>
      </c>
      <c r="C22" s="78">
        <v>1963.1330810788936</v>
      </c>
      <c r="D22" s="79">
        <v>24.724712166892616</v>
      </c>
    </row>
    <row r="23" spans="1:21" x14ac:dyDescent="0.25">
      <c r="A23" s="37">
        <v>1940</v>
      </c>
      <c r="B23" s="78">
        <v>42.896744298982213</v>
      </c>
      <c r="C23" s="78">
        <v>1613.4841464154915</v>
      </c>
      <c r="D23" s="79">
        <v>26.381093057607089</v>
      </c>
    </row>
    <row r="24" spans="1:21" x14ac:dyDescent="0.25">
      <c r="A24" s="37">
        <v>1941</v>
      </c>
      <c r="B24" s="78">
        <v>35.207705226523139</v>
      </c>
      <c r="C24" s="78">
        <v>1178.0417231541248</v>
      </c>
      <c r="D24" s="79">
        <v>27.594342485987738</v>
      </c>
    </row>
    <row r="25" spans="1:21" x14ac:dyDescent="0.25">
      <c r="A25" s="37">
        <v>1942</v>
      </c>
      <c r="B25" s="78">
        <v>64.749802715444858</v>
      </c>
      <c r="C25" s="78">
        <v>999.57507941967992</v>
      </c>
      <c r="D25" s="79">
        <v>28.658667368122863</v>
      </c>
    </row>
    <row r="26" spans="1:21" x14ac:dyDescent="0.25">
      <c r="A26" s="37">
        <v>1943</v>
      </c>
      <c r="B26" s="78">
        <v>157.82764411889681</v>
      </c>
      <c r="C26" s="78">
        <v>1102.3653912304487</v>
      </c>
      <c r="D26" s="79">
        <v>29.918860403472209</v>
      </c>
    </row>
    <row r="27" spans="1:21" x14ac:dyDescent="0.25">
      <c r="A27" s="37">
        <v>1944</v>
      </c>
      <c r="B27" s="78">
        <v>48.157665769612109</v>
      </c>
      <c r="C27" s="78">
        <v>1069.9904898727261</v>
      </c>
      <c r="D27" s="79">
        <v>31.037008559114547</v>
      </c>
      <c r="U27" s="29"/>
    </row>
    <row r="28" spans="1:21" x14ac:dyDescent="0.25">
      <c r="A28" s="37">
        <v>1945</v>
      </c>
      <c r="B28" s="78">
        <v>33.588960158637015</v>
      </c>
      <c r="C28" s="78">
        <v>965.58143299407141</v>
      </c>
      <c r="D28" s="79">
        <v>32.036178952267257</v>
      </c>
    </row>
    <row r="29" spans="1:21" x14ac:dyDescent="0.25">
      <c r="A29" s="37">
        <v>1946</v>
      </c>
      <c r="B29" s="78">
        <v>53.418587240242005</v>
      </c>
      <c r="C29" s="78">
        <v>692.01351652131689</v>
      </c>
      <c r="D29" s="79">
        <v>32.781611056028815</v>
      </c>
    </row>
    <row r="30" spans="1:21" x14ac:dyDescent="0.25">
      <c r="A30" s="37">
        <v>1947</v>
      </c>
      <c r="B30" s="78">
        <v>61.51231257967261</v>
      </c>
      <c r="C30" s="78">
        <v>993.90947168207845</v>
      </c>
      <c r="D30" s="79">
        <v>33.837032840290568</v>
      </c>
    </row>
    <row r="31" spans="1:21" x14ac:dyDescent="0.25">
      <c r="A31" s="37">
        <v>1948</v>
      </c>
      <c r="B31" s="78">
        <v>82.960684729163717</v>
      </c>
      <c r="C31" s="78">
        <v>1750.2681046518687</v>
      </c>
      <c r="D31" s="79">
        <v>35.6702616296716</v>
      </c>
    </row>
    <row r="32" spans="1:21" x14ac:dyDescent="0.25">
      <c r="A32" s="37">
        <v>1949</v>
      </c>
      <c r="B32" s="78">
        <v>94.29190020436657</v>
      </c>
      <c r="C32" s="78">
        <v>1820.2788288379434</v>
      </c>
      <c r="D32" s="79">
        <v>37.584832358713911</v>
      </c>
      <c r="Q32" s="95" t="s">
        <v>462</v>
      </c>
    </row>
    <row r="33" spans="1:4" x14ac:dyDescent="0.25">
      <c r="A33" s="37">
        <v>1950</v>
      </c>
      <c r="B33" s="78">
        <v>42.492058032010682</v>
      </c>
      <c r="C33" s="78">
        <v>4124.1577467068655</v>
      </c>
      <c r="D33" s="79">
        <v>41.751482163452785</v>
      </c>
    </row>
    <row r="34" spans="1:4" x14ac:dyDescent="0.25">
      <c r="A34" s="37">
        <v>1951</v>
      </c>
      <c r="B34" s="78">
        <v>101.57625300985411</v>
      </c>
      <c r="C34" s="78">
        <v>4947.2896137269581</v>
      </c>
      <c r="D34" s="79">
        <v>46.800348030189596</v>
      </c>
    </row>
    <row r="35" spans="1:4" x14ac:dyDescent="0.25">
      <c r="A35" s="37">
        <v>1952</v>
      </c>
      <c r="B35" s="78">
        <v>162.27919305558365</v>
      </c>
      <c r="C35" s="78">
        <v>4124.1577467068655</v>
      </c>
      <c r="D35" s="79">
        <v>51.086784969952049</v>
      </c>
    </row>
    <row r="36" spans="1:4" x14ac:dyDescent="0.25">
      <c r="A36" s="37">
        <v>1953</v>
      </c>
      <c r="B36" s="78">
        <v>152.56672264826693</v>
      </c>
      <c r="C36" s="78">
        <v>4199.4293923635705</v>
      </c>
      <c r="D36" s="79">
        <v>55.438781084963885</v>
      </c>
    </row>
    <row r="37" spans="1:4" x14ac:dyDescent="0.25">
      <c r="A37" s="37">
        <v>1954</v>
      </c>
      <c r="B37" s="78">
        <v>185.75099653993243</v>
      </c>
      <c r="C37" s="78">
        <v>4856.6398899253354</v>
      </c>
      <c r="D37" s="79">
        <v>60.481171971429156</v>
      </c>
    </row>
    <row r="38" spans="1:4" x14ac:dyDescent="0.25">
      <c r="A38" s="37">
        <v>1955</v>
      </c>
      <c r="B38" s="78">
        <v>182.51350640416018</v>
      </c>
      <c r="C38" s="78">
        <v>5301.3900973270474</v>
      </c>
      <c r="D38" s="79">
        <v>65.96507557516037</v>
      </c>
    </row>
    <row r="39" spans="1:4" x14ac:dyDescent="0.25">
      <c r="A39" s="37">
        <v>1956</v>
      </c>
      <c r="B39" s="78">
        <v>255.76172072600716</v>
      </c>
      <c r="C39" s="78">
        <v>6161.7531009085205</v>
      </c>
      <c r="D39" s="79">
        <v>72.382590396794896</v>
      </c>
    </row>
    <row r="40" spans="1:4" x14ac:dyDescent="0.25">
      <c r="A40" s="37">
        <v>1957</v>
      </c>
      <c r="B40" s="78">
        <v>172.80103599684344</v>
      </c>
      <c r="C40" s="78">
        <v>7310.2527265737235</v>
      </c>
      <c r="D40" s="79">
        <v>79.865644159365459</v>
      </c>
    </row>
    <row r="41" spans="1:4" x14ac:dyDescent="0.25">
      <c r="A41" s="37">
        <v>1958</v>
      </c>
      <c r="B41" s="78">
        <v>253.33360312417798</v>
      </c>
      <c r="C41" s="78">
        <v>8354.7479816272444</v>
      </c>
      <c r="D41" s="79">
        <v>88.473725744116877</v>
      </c>
    </row>
    <row r="42" spans="1:4" x14ac:dyDescent="0.25">
      <c r="A42" s="37">
        <v>1959</v>
      </c>
      <c r="B42" s="78">
        <v>364.21764027437729</v>
      </c>
      <c r="C42" s="78">
        <v>9328.8278262277163</v>
      </c>
      <c r="D42" s="79">
        <v>98.166771210618975</v>
      </c>
    </row>
    <row r="43" spans="1:4" x14ac:dyDescent="0.25">
      <c r="A43" s="37">
        <v>1960</v>
      </c>
      <c r="B43" s="78">
        <v>530.13900973270472</v>
      </c>
      <c r="C43" s="78">
        <v>9828.6153659375577</v>
      </c>
      <c r="D43" s="79">
        <v>108.52552558628923</v>
      </c>
    </row>
    <row r="44" spans="1:4" x14ac:dyDescent="0.25">
      <c r="A44" s="37">
        <v>1961</v>
      </c>
      <c r="B44" s="78">
        <v>432.60961939256595</v>
      </c>
      <c r="C44" s="78">
        <v>9211.4688088059738</v>
      </c>
      <c r="D44" s="79">
        <v>118.16960401448777</v>
      </c>
    </row>
    <row r="45" spans="1:4" x14ac:dyDescent="0.25">
      <c r="A45" s="37">
        <v>1962</v>
      </c>
      <c r="B45" s="78">
        <v>528.92495093179014</v>
      </c>
      <c r="C45" s="78">
        <v>8860.201129074685</v>
      </c>
      <c r="D45" s="79">
        <v>127.55873009449425</v>
      </c>
    </row>
    <row r="46" spans="1:4" x14ac:dyDescent="0.25">
      <c r="A46" s="37">
        <v>1963</v>
      </c>
      <c r="B46" s="78">
        <v>368.26450294409261</v>
      </c>
      <c r="C46" s="78">
        <v>9243.0343376297533</v>
      </c>
      <c r="D46" s="79">
        <v>137.1700289350681</v>
      </c>
    </row>
    <row r="47" spans="1:4" x14ac:dyDescent="0.25">
      <c r="A47" s="37">
        <v>1964</v>
      </c>
      <c r="B47" s="78">
        <v>418.85028631553388</v>
      </c>
      <c r="C47" s="78">
        <v>8777.6451306124927</v>
      </c>
      <c r="D47" s="79">
        <v>146.36652435199613</v>
      </c>
    </row>
    <row r="48" spans="1:4" x14ac:dyDescent="0.25">
      <c r="A48" s="37">
        <v>1965</v>
      </c>
      <c r="B48" s="78">
        <v>426.53932538799296</v>
      </c>
      <c r="C48" s="78">
        <v>8336.9417858804954</v>
      </c>
      <c r="D48" s="79">
        <v>155.13000546326461</v>
      </c>
    </row>
    <row r="49" spans="1:4" x14ac:dyDescent="0.25">
      <c r="A49" s="37">
        <v>1966</v>
      </c>
      <c r="B49" s="78">
        <v>250.50079925537727</v>
      </c>
      <c r="C49" s="78">
        <v>6958.9850468424356</v>
      </c>
      <c r="D49" s="79">
        <v>162.33949130936242</v>
      </c>
    </row>
    <row r="50" spans="1:4" x14ac:dyDescent="0.25">
      <c r="A50" s="37">
        <v>1967</v>
      </c>
      <c r="B50" s="78">
        <v>350.86299346431679</v>
      </c>
      <c r="C50" s="78">
        <v>8132.575221059873</v>
      </c>
      <c r="D50" s="79">
        <v>170.82292952388661</v>
      </c>
    </row>
    <row r="51" spans="1:4" x14ac:dyDescent="0.25">
      <c r="A51" s="37">
        <v>1968</v>
      </c>
      <c r="B51" s="78">
        <v>286.92256328281502</v>
      </c>
      <c r="C51" s="78">
        <v>7863.8635397907774</v>
      </c>
      <c r="D51" s="79">
        <v>178.9737156269602</v>
      </c>
    </row>
    <row r="52" spans="1:4" x14ac:dyDescent="0.25">
      <c r="A52" s="37">
        <v>1969</v>
      </c>
      <c r="B52" s="78">
        <v>296</v>
      </c>
      <c r="C52" s="78">
        <v>7868.3150887274642</v>
      </c>
      <c r="D52" s="79">
        <v>187.13803071568768</v>
      </c>
    </row>
    <row r="53" spans="1:4" x14ac:dyDescent="0.25">
      <c r="A53" s="37">
        <v>1970</v>
      </c>
      <c r="B53" s="78">
        <v>343</v>
      </c>
      <c r="C53" s="78">
        <v>7743</v>
      </c>
      <c r="D53" s="79">
        <v>195.22403071568769</v>
      </c>
    </row>
    <row r="54" spans="1:4" x14ac:dyDescent="0.25">
      <c r="A54" s="37">
        <v>1971</v>
      </c>
      <c r="B54" s="78">
        <v>383</v>
      </c>
      <c r="C54" s="78">
        <v>8003</v>
      </c>
      <c r="D54" s="79">
        <v>203.61003071568769</v>
      </c>
    </row>
    <row r="55" spans="1:4" x14ac:dyDescent="0.25">
      <c r="A55" s="37">
        <v>1972</v>
      </c>
      <c r="B55" s="78">
        <v>246</v>
      </c>
      <c r="C55" s="78">
        <v>9135</v>
      </c>
      <c r="D55" s="79">
        <v>212.99103071568769</v>
      </c>
    </row>
    <row r="56" spans="1:4" x14ac:dyDescent="0.25">
      <c r="A56" s="37">
        <v>1973</v>
      </c>
      <c r="B56" s="78">
        <v>246</v>
      </c>
      <c r="C56" s="78">
        <v>9451</v>
      </c>
      <c r="D56" s="79">
        <v>222.68803071568769</v>
      </c>
    </row>
    <row r="57" spans="1:4" x14ac:dyDescent="0.25">
      <c r="A57" s="37">
        <v>1974</v>
      </c>
      <c r="B57" s="78">
        <v>178</v>
      </c>
      <c r="C57" s="78">
        <v>9150</v>
      </c>
      <c r="D57" s="79">
        <v>232.01603071568769</v>
      </c>
    </row>
    <row r="58" spans="1:4" x14ac:dyDescent="0.25">
      <c r="A58" s="37">
        <v>1975</v>
      </c>
      <c r="B58" s="78">
        <v>217</v>
      </c>
      <c r="C58" s="78">
        <v>8961</v>
      </c>
      <c r="D58" s="79">
        <v>241.19403071568769</v>
      </c>
    </row>
    <row r="59" spans="1:4" x14ac:dyDescent="0.25">
      <c r="A59" s="37">
        <v>1976</v>
      </c>
      <c r="B59" s="78">
        <v>199</v>
      </c>
      <c r="C59" s="78">
        <v>8360</v>
      </c>
      <c r="D59" s="79">
        <v>249.75303071568769</v>
      </c>
    </row>
    <row r="60" spans="1:4" x14ac:dyDescent="0.25">
      <c r="A60" s="37">
        <v>1977</v>
      </c>
      <c r="B60" s="78">
        <v>156</v>
      </c>
      <c r="C60" s="78">
        <v>8178</v>
      </c>
      <c r="D60" s="79">
        <v>258.08703071568766</v>
      </c>
    </row>
    <row r="61" spans="1:4" x14ac:dyDescent="0.25">
      <c r="A61" s="37">
        <v>1978</v>
      </c>
      <c r="B61" s="78">
        <v>179</v>
      </c>
      <c r="C61" s="78">
        <v>8074</v>
      </c>
      <c r="D61" s="79">
        <v>266.34003071568765</v>
      </c>
    </row>
    <row r="62" spans="1:4" x14ac:dyDescent="0.25">
      <c r="A62" s="37">
        <v>1979</v>
      </c>
      <c r="B62" s="78">
        <v>134</v>
      </c>
      <c r="C62" s="78">
        <v>7588</v>
      </c>
      <c r="D62" s="79">
        <v>274.06203071568763</v>
      </c>
    </row>
    <row r="63" spans="1:4" x14ac:dyDescent="0.25">
      <c r="A63" s="37">
        <v>1980</v>
      </c>
      <c r="B63" s="78">
        <v>268</v>
      </c>
      <c r="C63" s="78">
        <v>5922</v>
      </c>
      <c r="D63" s="79">
        <v>280.25203071568762</v>
      </c>
    </row>
    <row r="64" spans="1:4" x14ac:dyDescent="0.25">
      <c r="A64" s="37">
        <v>1981</v>
      </c>
      <c r="B64" s="78">
        <v>275</v>
      </c>
      <c r="C64" s="78">
        <v>6099</v>
      </c>
      <c r="D64" s="79">
        <v>286.62603071568765</v>
      </c>
    </row>
    <row r="65" spans="1:4" x14ac:dyDescent="0.25">
      <c r="A65" s="37">
        <v>1982</v>
      </c>
      <c r="B65" s="78">
        <v>498</v>
      </c>
      <c r="C65" s="78">
        <v>6016</v>
      </c>
      <c r="D65" s="79">
        <v>293.14003071568766</v>
      </c>
    </row>
    <row r="66" spans="1:4" x14ac:dyDescent="0.25">
      <c r="A66" s="37">
        <v>1983</v>
      </c>
      <c r="B66" s="78">
        <v>327</v>
      </c>
      <c r="C66" s="78">
        <v>5698</v>
      </c>
      <c r="D66" s="79">
        <v>299.16503071568764</v>
      </c>
    </row>
    <row r="67" spans="1:4" x14ac:dyDescent="0.25">
      <c r="A67" s="37">
        <v>1984</v>
      </c>
      <c r="B67" s="78">
        <v>473</v>
      </c>
      <c r="C67" s="78">
        <v>5192</v>
      </c>
      <c r="D67" s="79">
        <v>304.83003071568766</v>
      </c>
    </row>
    <row r="68" spans="1:4" x14ac:dyDescent="0.25">
      <c r="A68" s="37">
        <v>1985</v>
      </c>
      <c r="B68" s="78">
        <v>764</v>
      </c>
      <c r="C68" s="78">
        <v>4625</v>
      </c>
      <c r="D68" s="79">
        <v>310.21903071568767</v>
      </c>
    </row>
    <row r="69" spans="1:4" x14ac:dyDescent="0.25">
      <c r="A69" s="37">
        <v>1986</v>
      </c>
      <c r="B69" s="78">
        <v>2559</v>
      </c>
      <c r="C69" s="78">
        <v>4689</v>
      </c>
      <c r="D69" s="79">
        <v>317.46703071568766</v>
      </c>
    </row>
    <row r="70" spans="1:4" x14ac:dyDescent="0.25">
      <c r="A70" s="37">
        <v>1987</v>
      </c>
      <c r="B70" s="78">
        <v>3215</v>
      </c>
      <c r="C70" s="78">
        <v>5395</v>
      </c>
      <c r="D70" s="79">
        <v>326.07703071568767</v>
      </c>
    </row>
    <row r="71" spans="1:4" x14ac:dyDescent="0.25">
      <c r="A71" s="37">
        <v>1988</v>
      </c>
      <c r="B71" s="78">
        <v>4595</v>
      </c>
      <c r="C71" s="78">
        <v>7112</v>
      </c>
      <c r="D71" s="79">
        <v>337.78403071568766</v>
      </c>
    </row>
    <row r="72" spans="1:4" x14ac:dyDescent="0.25">
      <c r="A72" s="37">
        <v>1989</v>
      </c>
      <c r="B72" s="78">
        <v>8497</v>
      </c>
      <c r="C72" s="78">
        <v>6629</v>
      </c>
      <c r="D72" s="79">
        <v>352.91003071568764</v>
      </c>
    </row>
    <row r="73" spans="1:4" x14ac:dyDescent="0.25">
      <c r="A73" s="37">
        <v>1990</v>
      </c>
      <c r="B73" s="78">
        <v>9147</v>
      </c>
      <c r="C73" s="78">
        <v>6670</v>
      </c>
      <c r="D73" s="79">
        <v>368.72703071568765</v>
      </c>
    </row>
    <row r="74" spans="1:4" x14ac:dyDescent="0.25">
      <c r="A74" s="37">
        <v>1991</v>
      </c>
      <c r="B74" s="78">
        <v>11292</v>
      </c>
      <c r="C74" s="78">
        <v>7855</v>
      </c>
      <c r="D74" s="79">
        <v>387.87403071568764</v>
      </c>
    </row>
    <row r="75" spans="1:4" x14ac:dyDescent="0.25">
      <c r="A75" s="37">
        <v>1992</v>
      </c>
      <c r="B75" s="78">
        <v>9134</v>
      </c>
      <c r="C75" s="78">
        <v>7565</v>
      </c>
      <c r="D75" s="79">
        <v>404.57303071568765</v>
      </c>
    </row>
    <row r="76" spans="1:4" x14ac:dyDescent="0.25">
      <c r="A76" s="37">
        <v>1993</v>
      </c>
      <c r="B76" s="78">
        <v>9171</v>
      </c>
      <c r="C76" s="78">
        <v>6827</v>
      </c>
      <c r="D76" s="79">
        <v>420.57103071568764</v>
      </c>
    </row>
    <row r="77" spans="1:4" x14ac:dyDescent="0.25">
      <c r="A77" s="37">
        <v>1994</v>
      </c>
      <c r="B77" s="78">
        <v>12837</v>
      </c>
      <c r="C77" s="78">
        <v>6622</v>
      </c>
      <c r="D77" s="79">
        <v>440.03003071568764</v>
      </c>
    </row>
    <row r="78" spans="1:4" x14ac:dyDescent="0.25">
      <c r="A78" s="37">
        <v>1995</v>
      </c>
      <c r="B78" s="78">
        <v>17343</v>
      </c>
      <c r="C78" s="78">
        <v>6367</v>
      </c>
      <c r="D78" s="79">
        <v>463.74003071568762</v>
      </c>
    </row>
    <row r="79" spans="1:4" x14ac:dyDescent="0.25">
      <c r="A79" s="37">
        <v>1996</v>
      </c>
      <c r="B79" s="78">
        <v>16555</v>
      </c>
      <c r="C79" s="78">
        <v>4426</v>
      </c>
      <c r="D79" s="79">
        <v>484.72103071568762</v>
      </c>
    </row>
    <row r="80" spans="1:4" x14ac:dyDescent="0.25">
      <c r="A80" s="37">
        <v>1997</v>
      </c>
      <c r="B80" s="78">
        <v>10583</v>
      </c>
      <c r="C80" s="78">
        <v>851</v>
      </c>
      <c r="D80" s="79">
        <v>496.15503071568764</v>
      </c>
    </row>
    <row r="81" spans="1:4" x14ac:dyDescent="0.25">
      <c r="A81" s="37">
        <v>1998</v>
      </c>
      <c r="B81" s="78">
        <v>10002</v>
      </c>
      <c r="C81" s="78">
        <v>2926</v>
      </c>
      <c r="D81" s="79">
        <v>509.08303071568764</v>
      </c>
    </row>
    <row r="82" spans="1:4" x14ac:dyDescent="0.25">
      <c r="A82" s="37">
        <v>1999</v>
      </c>
      <c r="B82" s="78">
        <v>11777</v>
      </c>
      <c r="C82" s="78">
        <v>891</v>
      </c>
      <c r="D82" s="79">
        <v>521.75103071568765</v>
      </c>
    </row>
    <row r="83" spans="1:4" x14ac:dyDescent="0.25">
      <c r="A83" s="37">
        <v>2000</v>
      </c>
      <c r="B83" s="78">
        <v>14231</v>
      </c>
      <c r="C83" s="78">
        <v>1464</v>
      </c>
      <c r="D83" s="79">
        <v>537.4460307156877</v>
      </c>
    </row>
    <row r="84" spans="1:4" x14ac:dyDescent="0.25">
      <c r="A84" s="37">
        <v>2001</v>
      </c>
      <c r="B84" s="78">
        <v>15147</v>
      </c>
      <c r="C84" s="78">
        <v>317</v>
      </c>
      <c r="D84" s="79">
        <v>552.91003071568775</v>
      </c>
    </row>
    <row r="85" spans="1:4" x14ac:dyDescent="0.25">
      <c r="A85" s="37">
        <v>2002</v>
      </c>
      <c r="B85" s="78">
        <v>14735</v>
      </c>
      <c r="C85" s="78">
        <v>319</v>
      </c>
      <c r="D85" s="79">
        <v>567.96403071568773</v>
      </c>
    </row>
    <row r="86" spans="1:4" x14ac:dyDescent="0.25">
      <c r="A86" s="37">
        <v>2003</v>
      </c>
      <c r="B86" s="78">
        <v>8969</v>
      </c>
      <c r="C86" s="78">
        <v>128</v>
      </c>
      <c r="D86" s="79">
        <v>577.06103071568771</v>
      </c>
    </row>
    <row r="87" spans="1:4" x14ac:dyDescent="0.25">
      <c r="A87" s="37">
        <v>2004</v>
      </c>
      <c r="B87" s="78">
        <v>9617</v>
      </c>
      <c r="C87" s="78">
        <v>122</v>
      </c>
      <c r="D87" s="79">
        <v>586.80003071568774</v>
      </c>
    </row>
    <row r="88" spans="1:4" x14ac:dyDescent="0.25">
      <c r="A88" s="37">
        <v>2005</v>
      </c>
      <c r="B88" s="78">
        <v>10032</v>
      </c>
      <c r="C88" s="78">
        <v>64</v>
      </c>
      <c r="D88" s="79">
        <v>596.89603071568774</v>
      </c>
    </row>
    <row r="89" spans="1:4" x14ac:dyDescent="0.25">
      <c r="A89" s="37">
        <v>2006</v>
      </c>
      <c r="B89" s="78">
        <v>8012</v>
      </c>
      <c r="C89" s="78">
        <v>25</v>
      </c>
      <c r="D89" s="79">
        <v>604.93303071568778</v>
      </c>
    </row>
    <row r="90" spans="1:4" x14ac:dyDescent="0.25">
      <c r="A90" s="37">
        <v>2007</v>
      </c>
      <c r="B90" s="78">
        <v>6947</v>
      </c>
      <c r="C90" s="78">
        <v>0</v>
      </c>
      <c r="D90" s="79">
        <v>611.88003071568778</v>
      </c>
    </row>
    <row r="91" spans="1:4" x14ac:dyDescent="0.25">
      <c r="A91" s="37">
        <v>2008</v>
      </c>
      <c r="B91" s="78">
        <v>6182</v>
      </c>
      <c r="C91" s="78">
        <v>67</v>
      </c>
      <c r="D91" s="79">
        <v>618.1290307156878</v>
      </c>
    </row>
    <row r="92" spans="1:4" x14ac:dyDescent="0.25">
      <c r="A92" s="37">
        <v>2009</v>
      </c>
      <c r="B92" s="78">
        <v>6613.11</v>
      </c>
      <c r="C92" s="78">
        <v>34.700000000000003</v>
      </c>
      <c r="D92" s="79">
        <v>624.77684071568785</v>
      </c>
    </row>
    <row r="93" spans="1:4" x14ac:dyDescent="0.25">
      <c r="A93" s="37">
        <v>2010</v>
      </c>
      <c r="B93" s="78">
        <v>8310.19</v>
      </c>
      <c r="C93" s="78">
        <v>3.9</v>
      </c>
      <c r="D93" s="79">
        <v>633.09093071568782</v>
      </c>
    </row>
    <row r="94" spans="1:4" x14ac:dyDescent="0.25">
      <c r="A94" s="37">
        <v>2011</v>
      </c>
      <c r="B94" s="78">
        <v>6590.72</v>
      </c>
      <c r="C94" s="78">
        <v>62.4</v>
      </c>
      <c r="D94" s="79">
        <v>639.74405071568776</v>
      </c>
    </row>
    <row r="95" spans="1:4" x14ac:dyDescent="0.25">
      <c r="A95" s="37">
        <v>2012</v>
      </c>
      <c r="B95" s="78">
        <v>6591.73</v>
      </c>
      <c r="C95" s="78">
        <v>60.29</v>
      </c>
      <c r="D95" s="79">
        <v>646.39607071568776</v>
      </c>
    </row>
    <row r="96" spans="1:4" x14ac:dyDescent="0.25">
      <c r="A96" s="37">
        <v>2013</v>
      </c>
      <c r="B96" s="78">
        <v>6249.01</v>
      </c>
      <c r="C96" s="78">
        <v>3.05</v>
      </c>
      <c r="D96" s="79">
        <v>652.64813071568778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D16" sqref="D16"/>
    </sheetView>
  </sheetViews>
  <sheetFormatPr defaultRowHeight="15" x14ac:dyDescent="0.25"/>
  <sheetData>
    <row r="1" spans="1:26" x14ac:dyDescent="0.25">
      <c r="A1" s="6" t="s">
        <v>22</v>
      </c>
    </row>
    <row r="3" spans="1:26" x14ac:dyDescent="0.25">
      <c r="B3" s="7" t="s">
        <v>10</v>
      </c>
      <c r="C3" s="8"/>
      <c r="D3" s="327">
        <v>1990</v>
      </c>
      <c r="E3" s="327">
        <v>1991</v>
      </c>
      <c r="F3" s="327">
        <v>1992</v>
      </c>
      <c r="G3" s="327">
        <v>1993</v>
      </c>
      <c r="H3" s="327">
        <v>1994</v>
      </c>
      <c r="I3" s="327">
        <v>1995</v>
      </c>
      <c r="J3" s="327">
        <v>1996</v>
      </c>
      <c r="K3" s="327">
        <v>1997</v>
      </c>
      <c r="L3" s="327">
        <v>1998</v>
      </c>
      <c r="M3" s="17">
        <v>1999</v>
      </c>
      <c r="N3" s="17">
        <v>2000</v>
      </c>
      <c r="O3" s="328">
        <v>2001</v>
      </c>
      <c r="P3" s="329">
        <v>2002</v>
      </c>
      <c r="Q3" s="329">
        <v>2003</v>
      </c>
      <c r="R3" s="329">
        <v>2004</v>
      </c>
      <c r="S3" s="329">
        <v>2005</v>
      </c>
      <c r="T3" s="329">
        <v>2006</v>
      </c>
      <c r="U3" s="329">
        <v>2007</v>
      </c>
      <c r="V3" s="329">
        <v>2008</v>
      </c>
      <c r="W3" s="329">
        <v>2009</v>
      </c>
      <c r="X3" s="329">
        <v>2010</v>
      </c>
      <c r="Y3" s="329">
        <v>2011</v>
      </c>
      <c r="Z3" s="329">
        <v>2012</v>
      </c>
    </row>
    <row r="4" spans="1:26" x14ac:dyDescent="0.25">
      <c r="B4" s="9" t="s">
        <v>0</v>
      </c>
      <c r="C4" s="8"/>
      <c r="D4" s="330">
        <v>103.044</v>
      </c>
      <c r="E4" s="330">
        <v>104.93300000000001</v>
      </c>
      <c r="F4" s="330">
        <v>96.593000000000004</v>
      </c>
      <c r="G4" s="330">
        <v>87.256</v>
      </c>
      <c r="H4" s="330">
        <v>95.516999999999996</v>
      </c>
      <c r="I4" s="330">
        <v>91.625</v>
      </c>
      <c r="J4" s="330">
        <v>81.400000000000006</v>
      </c>
      <c r="K4" s="330">
        <v>95.566000000000003</v>
      </c>
      <c r="L4" s="330">
        <v>106.07</v>
      </c>
      <c r="M4" s="330">
        <v>102.536</v>
      </c>
      <c r="N4" s="330">
        <v>79.87</v>
      </c>
      <c r="O4" s="330">
        <v>76.721999999999994</v>
      </c>
      <c r="P4" s="330">
        <v>61.225999999999999</v>
      </c>
      <c r="Q4" s="330">
        <v>44.579000000000001</v>
      </c>
      <c r="R4" s="330">
        <v>44.001820000000002</v>
      </c>
      <c r="S4" s="330">
        <v>42.503098999999999</v>
      </c>
      <c r="T4" s="330">
        <v>36.800509315999996</v>
      </c>
      <c r="U4" s="330">
        <v>30.837366100000001</v>
      </c>
      <c r="V4" s="330">
        <v>25.186879000000001</v>
      </c>
      <c r="W4" s="330">
        <v>15.685541000000001</v>
      </c>
      <c r="X4" s="330">
        <v>9.4556399999999989</v>
      </c>
      <c r="Y4" s="330">
        <v>9.381007820220729</v>
      </c>
      <c r="Z4" s="330">
        <v>9.5811573496200015</v>
      </c>
    </row>
    <row r="5" spans="1:26" x14ac:dyDescent="0.25">
      <c r="B5" s="9" t="s">
        <v>1</v>
      </c>
      <c r="C5" s="8"/>
      <c r="D5" s="330">
        <v>37.689427033740436</v>
      </c>
      <c r="E5" s="330">
        <v>38.196141104787664</v>
      </c>
      <c r="F5" s="330">
        <v>31.58700209079538</v>
      </c>
      <c r="G5" s="330">
        <v>30.172468724491765</v>
      </c>
      <c r="H5" s="330">
        <v>27.312487608371043</v>
      </c>
      <c r="I5" s="330">
        <v>22.919597829423893</v>
      </c>
      <c r="J5" s="330">
        <v>23.187383289812612</v>
      </c>
      <c r="K5" s="330">
        <v>21.301149223902744</v>
      </c>
      <c r="L5" s="330">
        <v>21.116969798794063</v>
      </c>
      <c r="M5" s="330">
        <v>17.080199785997856</v>
      </c>
      <c r="N5" s="330">
        <v>17.458463053726419</v>
      </c>
      <c r="O5" s="330">
        <v>18.045483812013138</v>
      </c>
      <c r="P5" s="330">
        <v>14.347398285935171</v>
      </c>
      <c r="Q5" s="330">
        <v>14.52718461490772</v>
      </c>
      <c r="R5" s="330">
        <v>12.868876787426156</v>
      </c>
      <c r="S5" s="330">
        <v>14.126871051286022</v>
      </c>
      <c r="T5" s="330">
        <v>12.552258570800952</v>
      </c>
      <c r="U5" s="330">
        <v>12.225024429752576</v>
      </c>
      <c r="V5" s="330">
        <v>10.352770993080844</v>
      </c>
      <c r="W5" s="330">
        <v>9.8667981196777159</v>
      </c>
      <c r="X5" s="330">
        <v>9.5450192356701482</v>
      </c>
      <c r="Y5" s="330">
        <v>8.6999846703147394</v>
      </c>
      <c r="Z5" s="330">
        <v>8.2286848271264468</v>
      </c>
    </row>
    <row r="6" spans="1:26" x14ac:dyDescent="0.25">
      <c r="B6" s="9" t="s">
        <v>2</v>
      </c>
      <c r="C6" s="8"/>
      <c r="D6" s="330">
        <v>32.452322560607293</v>
      </c>
      <c r="E6" s="330">
        <v>29.170351696885639</v>
      </c>
      <c r="F6" s="330">
        <v>32.543080234187777</v>
      </c>
      <c r="G6" s="330">
        <v>34.359318107774605</v>
      </c>
      <c r="H6" s="330">
        <v>43.145108138461786</v>
      </c>
      <c r="I6" s="330">
        <v>37.857174961372934</v>
      </c>
      <c r="J6" s="330">
        <v>34.668654570273674</v>
      </c>
      <c r="K6" s="330">
        <v>39.326828211225695</v>
      </c>
      <c r="L6" s="330">
        <v>38.675267723036519</v>
      </c>
      <c r="M6" s="330">
        <v>34.36374795237807</v>
      </c>
      <c r="N6" s="330">
        <v>37.258661021326432</v>
      </c>
      <c r="O6" s="330">
        <v>34.836171842689254</v>
      </c>
      <c r="P6" s="330">
        <v>21.766823423447601</v>
      </c>
      <c r="Q6" s="330">
        <v>16.138718513150586</v>
      </c>
      <c r="R6" s="330">
        <v>11.101354951959701</v>
      </c>
      <c r="S6" s="330">
        <v>11.658233945772967</v>
      </c>
      <c r="T6" s="330">
        <v>8.3803702692397906</v>
      </c>
      <c r="U6" s="330">
        <v>8.6847852038399758</v>
      </c>
      <c r="V6" s="330">
        <v>7.6598843979104885</v>
      </c>
      <c r="W6" s="330">
        <v>4.8849959773642659</v>
      </c>
      <c r="X6" s="330">
        <v>5.6498290386449206</v>
      </c>
      <c r="Y6" s="330">
        <v>5.1092404828370821</v>
      </c>
      <c r="Z6" s="330">
        <v>4.3254980186703076</v>
      </c>
    </row>
    <row r="7" spans="1:26" x14ac:dyDescent="0.25">
      <c r="B7" s="9" t="s">
        <v>8</v>
      </c>
      <c r="C7" s="8"/>
      <c r="D7" s="330">
        <v>1.2466334380631041</v>
      </c>
      <c r="E7" s="330">
        <v>1.2945808779886079</v>
      </c>
      <c r="F7" s="330">
        <v>1.3125611679606721</v>
      </c>
      <c r="G7" s="330">
        <v>1.3185545979513602</v>
      </c>
      <c r="H7" s="330">
        <v>1.4983574976720002</v>
      </c>
      <c r="I7" s="330">
        <v>1.1467429382183041</v>
      </c>
      <c r="J7" s="330">
        <v>0.92298821856595215</v>
      </c>
      <c r="K7" s="330">
        <v>0.95495317851628803</v>
      </c>
      <c r="L7" s="330">
        <v>0.94696193852870414</v>
      </c>
      <c r="M7" s="330">
        <v>0.80012008872000018</v>
      </c>
      <c r="N7" s="330">
        <v>0.82892441191392019</v>
      </c>
      <c r="O7" s="330">
        <v>0.83852585297856008</v>
      </c>
      <c r="P7" s="330">
        <v>0.71757454668480003</v>
      </c>
      <c r="Q7" s="330">
        <v>0.84125340289430972</v>
      </c>
      <c r="R7" s="330">
        <v>0.82782563271639387</v>
      </c>
      <c r="S7" s="330">
        <v>0.86401393555419193</v>
      </c>
      <c r="T7" s="330">
        <v>0.81949478643551454</v>
      </c>
      <c r="U7" s="330">
        <v>0.73930317099787835</v>
      </c>
      <c r="V7" s="330">
        <v>0.36491940895284786</v>
      </c>
      <c r="W7" s="330">
        <v>0.41970637688797752</v>
      </c>
      <c r="X7" s="330">
        <v>0.37368440234385408</v>
      </c>
      <c r="Y7" s="330">
        <v>8.837978321218018E-2</v>
      </c>
      <c r="Z7" s="330">
        <v>9.3975851315503262E-2</v>
      </c>
    </row>
    <row r="8" spans="1:26" x14ac:dyDescent="0.25">
      <c r="B8" s="9" t="s">
        <v>4</v>
      </c>
      <c r="C8" s="8"/>
      <c r="D8" s="331">
        <v>6.8835686002847227</v>
      </c>
      <c r="E8" s="331">
        <v>5.807196525574688</v>
      </c>
      <c r="F8" s="331">
        <v>6.2935326888143361</v>
      </c>
      <c r="G8" s="331">
        <v>6.318000447255101</v>
      </c>
      <c r="H8" s="331">
        <v>6.7533351761216753</v>
      </c>
      <c r="I8" s="331">
        <v>6.619090894677254</v>
      </c>
      <c r="J8" s="331">
        <v>7.6620784908015498</v>
      </c>
      <c r="K8" s="331">
        <v>8.0093008797776992</v>
      </c>
      <c r="L8" s="331">
        <v>9.4073535649074831</v>
      </c>
      <c r="M8" s="331">
        <v>2.8001115989519203</v>
      </c>
      <c r="N8" s="331">
        <v>3.1119973547158679</v>
      </c>
      <c r="O8" s="331">
        <v>2.9888441663957424</v>
      </c>
      <c r="P8" s="331">
        <v>2.1212023362149495</v>
      </c>
      <c r="Q8" s="331">
        <v>2.1262916253155071</v>
      </c>
      <c r="R8" s="331">
        <v>2.0855779027506474</v>
      </c>
      <c r="S8" s="331">
        <v>1.2325950320908734</v>
      </c>
      <c r="T8" s="331">
        <v>0.97379625492443589</v>
      </c>
      <c r="U8" s="331">
        <v>0.73267255222206984</v>
      </c>
      <c r="V8" s="331">
        <v>0.38075953500587484</v>
      </c>
      <c r="W8" s="331">
        <v>0.30529190664283035</v>
      </c>
      <c r="X8" s="331">
        <v>0.28017329635334864</v>
      </c>
      <c r="Y8" s="331">
        <v>0.24968021948025332</v>
      </c>
      <c r="Z8" s="331">
        <v>0.27609522234252148</v>
      </c>
    </row>
    <row r="9" spans="1:26" x14ac:dyDescent="0.25">
      <c r="B9" s="9" t="s">
        <v>5</v>
      </c>
      <c r="C9" s="8"/>
      <c r="D9" s="330">
        <v>1.0036798693387519</v>
      </c>
      <c r="E9" s="330">
        <v>1.2791161594693761</v>
      </c>
      <c r="F9" s="330">
        <v>0.8488659698240002</v>
      </c>
      <c r="G9" s="330">
        <v>0.75468490229206431</v>
      </c>
      <c r="H9" s="330">
        <v>0.78637691068275217</v>
      </c>
      <c r="I9" s="330">
        <v>0.75969579549516808</v>
      </c>
      <c r="J9" s="330">
        <v>0.87185715299916822</v>
      </c>
      <c r="K9" s="330">
        <v>0.98848573845516818</v>
      </c>
      <c r="L9" s="330">
        <v>1.169284614777792</v>
      </c>
      <c r="M9" s="330">
        <v>1.1118508738966399</v>
      </c>
      <c r="N9" s="330">
        <v>1.0082453023999998</v>
      </c>
      <c r="O9" s="330">
        <v>0.76485628020000007</v>
      </c>
      <c r="P9" s="330">
        <v>1.1141613827999999</v>
      </c>
      <c r="Q9" s="330">
        <v>0.89172508220000002</v>
      </c>
      <c r="R9" s="330">
        <v>1.094990730410957</v>
      </c>
      <c r="S9" s="330">
        <v>1.2149014370031428</v>
      </c>
      <c r="T9" s="330">
        <v>1.3335573874700184</v>
      </c>
      <c r="U9" s="330">
        <v>1.3271527545626547</v>
      </c>
      <c r="V9" s="330">
        <v>1.2798690570750462</v>
      </c>
      <c r="W9" s="330">
        <v>1.2151385673336565</v>
      </c>
      <c r="X9" s="330">
        <v>0.95879309147066238</v>
      </c>
      <c r="Y9" s="330">
        <v>1.1301680005048109</v>
      </c>
      <c r="Z9" s="330">
        <v>0.69037645621985166</v>
      </c>
    </row>
    <row r="10" spans="1:26" x14ac:dyDescent="0.25">
      <c r="B10" s="7" t="s">
        <v>9</v>
      </c>
      <c r="C10" s="8"/>
      <c r="D10" s="332">
        <v>42</v>
      </c>
      <c r="E10" s="332">
        <v>42</v>
      </c>
      <c r="F10" s="332">
        <v>42</v>
      </c>
      <c r="G10" s="332">
        <v>42</v>
      </c>
      <c r="H10" s="332">
        <v>42</v>
      </c>
      <c r="I10" s="332">
        <v>42</v>
      </c>
      <c r="J10" s="332">
        <v>42</v>
      </c>
      <c r="K10" s="332">
        <v>42</v>
      </c>
      <c r="L10" s="332">
        <v>42</v>
      </c>
      <c r="M10" s="332">
        <v>42</v>
      </c>
      <c r="N10" s="332">
        <v>42</v>
      </c>
      <c r="O10" s="332">
        <v>42</v>
      </c>
      <c r="P10" s="332">
        <v>42</v>
      </c>
      <c r="Q10" s="332">
        <v>42</v>
      </c>
      <c r="R10" s="332">
        <v>42</v>
      </c>
      <c r="S10" s="332">
        <v>42</v>
      </c>
      <c r="T10" s="332">
        <v>42</v>
      </c>
      <c r="U10" s="332">
        <v>42</v>
      </c>
      <c r="V10" s="332">
        <v>42</v>
      </c>
      <c r="W10" s="332">
        <v>42</v>
      </c>
      <c r="X10" s="332">
        <v>42</v>
      </c>
      <c r="Y10" s="332">
        <v>42</v>
      </c>
      <c r="Z10" s="332">
        <v>42</v>
      </c>
    </row>
    <row r="27" spans="13:17" x14ac:dyDescent="0.25">
      <c r="N27" s="12"/>
      <c r="O27" s="12"/>
      <c r="P27" s="12"/>
      <c r="Q27" s="12"/>
    </row>
    <row r="29" spans="13:17" x14ac:dyDescent="0.25">
      <c r="M29" s="12" t="s">
        <v>12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RowHeight="15" x14ac:dyDescent="0.25"/>
  <cols>
    <col min="2" max="2" width="13.42578125" style="52" customWidth="1"/>
    <col min="3" max="3" width="16.42578125" customWidth="1"/>
  </cols>
  <sheetData>
    <row r="1" spans="1:3" x14ac:dyDescent="0.25">
      <c r="A1" s="6" t="s">
        <v>452</v>
      </c>
    </row>
    <row r="3" spans="1:3" x14ac:dyDescent="0.25">
      <c r="B3" s="30" t="s">
        <v>65</v>
      </c>
      <c r="C3" s="30" t="s">
        <v>453</v>
      </c>
    </row>
    <row r="4" spans="1:3" x14ac:dyDescent="0.25">
      <c r="B4" s="30" t="s">
        <v>55</v>
      </c>
      <c r="C4" s="85">
        <v>0.01</v>
      </c>
    </row>
    <row r="5" spans="1:3" x14ac:dyDescent="0.25">
      <c r="B5" s="215" t="s">
        <v>50</v>
      </c>
      <c r="C5" s="223">
        <v>0.10699767711962833</v>
      </c>
    </row>
    <row r="6" spans="1:3" x14ac:dyDescent="0.25">
      <c r="B6" s="30" t="s">
        <v>56</v>
      </c>
      <c r="C6" s="85">
        <v>0.10773317591499409</v>
      </c>
    </row>
    <row r="7" spans="1:3" x14ac:dyDescent="0.25">
      <c r="B7" s="30" t="s">
        <v>64</v>
      </c>
      <c r="C7" s="85">
        <v>0.11880412371134021</v>
      </c>
    </row>
    <row r="8" spans="1:3" x14ac:dyDescent="0.25">
      <c r="B8" s="30" t="s">
        <v>43</v>
      </c>
      <c r="C8" s="85">
        <v>0.13834551025218006</v>
      </c>
    </row>
    <row r="9" spans="1:3" x14ac:dyDescent="0.25">
      <c r="B9" s="30" t="s">
        <v>39</v>
      </c>
      <c r="C9" s="85">
        <v>0.2239101717305152</v>
      </c>
    </row>
    <row r="10" spans="1:3" x14ac:dyDescent="0.25">
      <c r="B10" s="30" t="s">
        <v>49</v>
      </c>
      <c r="C10" s="85">
        <v>0.22754156902131459</v>
      </c>
    </row>
    <row r="11" spans="1:3" x14ac:dyDescent="0.25">
      <c r="B11" s="30" t="s">
        <v>59</v>
      </c>
      <c r="C11" s="85">
        <v>0.28580746151839292</v>
      </c>
    </row>
    <row r="12" spans="1:3" x14ac:dyDescent="0.25">
      <c r="B12" s="30" t="s">
        <v>46</v>
      </c>
      <c r="C12" s="85">
        <v>0.29001999636429743</v>
      </c>
    </row>
    <row r="13" spans="1:3" x14ac:dyDescent="0.25">
      <c r="B13" s="30" t="s">
        <v>48</v>
      </c>
      <c r="C13" s="85">
        <v>0.30279286268425137</v>
      </c>
    </row>
    <row r="14" spans="1:3" x14ac:dyDescent="0.25">
      <c r="B14" s="30" t="s">
        <v>57</v>
      </c>
      <c r="C14" s="85">
        <v>0.3042144092971632</v>
      </c>
    </row>
    <row r="15" spans="1:3" x14ac:dyDescent="0.25">
      <c r="B15" s="30" t="s">
        <v>51</v>
      </c>
      <c r="C15" s="85">
        <v>0.3110740879262861</v>
      </c>
    </row>
    <row r="16" spans="1:3" x14ac:dyDescent="0.25">
      <c r="B16" s="30" t="s">
        <v>47</v>
      </c>
      <c r="C16" s="85">
        <v>0.31757318576712446</v>
      </c>
    </row>
    <row r="17" spans="2:11" x14ac:dyDescent="0.25">
      <c r="B17" s="30" t="s">
        <v>449</v>
      </c>
      <c r="C17" s="85">
        <v>0.3359073359073359</v>
      </c>
    </row>
    <row r="18" spans="2:11" x14ac:dyDescent="0.25">
      <c r="B18" s="30" t="s">
        <v>42</v>
      </c>
      <c r="C18" s="85">
        <v>0.34390370178617657</v>
      </c>
    </row>
    <row r="19" spans="2:11" x14ac:dyDescent="0.25">
      <c r="B19" s="30" t="s">
        <v>53</v>
      </c>
      <c r="C19" s="85">
        <v>0.34540523292916403</v>
      </c>
    </row>
    <row r="20" spans="2:11" x14ac:dyDescent="0.25">
      <c r="B20" s="30" t="s">
        <v>450</v>
      </c>
      <c r="C20" s="105">
        <v>0.35499228412113865</v>
      </c>
    </row>
    <row r="21" spans="2:11" x14ac:dyDescent="0.25">
      <c r="B21" s="30" t="s">
        <v>40</v>
      </c>
      <c r="C21" s="85">
        <v>0.36146907216494845</v>
      </c>
    </row>
    <row r="22" spans="2:11" x14ac:dyDescent="0.25">
      <c r="B22" s="30" t="s">
        <v>62</v>
      </c>
      <c r="C22" s="85">
        <v>0.36404976061219174</v>
      </c>
    </row>
    <row r="23" spans="2:11" x14ac:dyDescent="0.25">
      <c r="B23" s="30" t="s">
        <v>58</v>
      </c>
      <c r="C23" s="85">
        <v>0.3811204234671372</v>
      </c>
    </row>
    <row r="24" spans="2:11" x14ac:dyDescent="0.25">
      <c r="B24" s="30" t="s">
        <v>60</v>
      </c>
      <c r="C24" s="85">
        <v>0.40291060291060293</v>
      </c>
    </row>
    <row r="25" spans="2:11" x14ac:dyDescent="0.25">
      <c r="B25" s="30" t="s">
        <v>38</v>
      </c>
      <c r="C25" s="85">
        <v>0.46779866585809582</v>
      </c>
    </row>
    <row r="26" spans="2:11" x14ac:dyDescent="0.25">
      <c r="B26" s="30" t="s">
        <v>44</v>
      </c>
      <c r="C26" s="85">
        <v>0.51969804199103564</v>
      </c>
    </row>
    <row r="27" spans="2:11" x14ac:dyDescent="0.25">
      <c r="B27" s="30" t="s">
        <v>451</v>
      </c>
      <c r="C27" s="85">
        <v>0.5384491892759673</v>
      </c>
    </row>
    <row r="28" spans="2:11" x14ac:dyDescent="0.25">
      <c r="B28" s="30" t="s">
        <v>61</v>
      </c>
      <c r="C28" s="85">
        <v>0.62214498510427008</v>
      </c>
    </row>
    <row r="29" spans="2:11" x14ac:dyDescent="0.25">
      <c r="B29" s="30" t="s">
        <v>63</v>
      </c>
      <c r="C29" s="85">
        <v>0.69712182877196405</v>
      </c>
    </row>
    <row r="30" spans="2:11" x14ac:dyDescent="0.25">
      <c r="B30" s="30" t="s">
        <v>45</v>
      </c>
      <c r="C30" s="85">
        <v>0.72623236541813274</v>
      </c>
    </row>
    <row r="31" spans="2:11" x14ac:dyDescent="0.25">
      <c r="B31" s="30" t="s">
        <v>41</v>
      </c>
      <c r="C31" s="85">
        <v>0.73376623376623373</v>
      </c>
      <c r="K31" s="169" t="s">
        <v>454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M19" sqref="M19:N19"/>
    </sheetView>
  </sheetViews>
  <sheetFormatPr defaultRowHeight="15" x14ac:dyDescent="0.25"/>
  <cols>
    <col min="2" max="2" width="23.140625" customWidth="1"/>
    <col min="3" max="3" width="9.5703125" customWidth="1"/>
    <col min="4" max="4" width="13.85546875" customWidth="1"/>
  </cols>
  <sheetData>
    <row r="1" spans="1:5" x14ac:dyDescent="0.25">
      <c r="A1" s="38" t="s">
        <v>169</v>
      </c>
    </row>
    <row r="3" spans="1:5" x14ac:dyDescent="0.25">
      <c r="C3" s="342" t="s">
        <v>152</v>
      </c>
      <c r="D3" s="342"/>
      <c r="E3" s="342"/>
    </row>
    <row r="4" spans="1:5" x14ac:dyDescent="0.25">
      <c r="B4" s="30" t="s">
        <v>153</v>
      </c>
      <c r="C4" s="75" t="s">
        <v>154</v>
      </c>
      <c r="D4" s="75" t="s">
        <v>155</v>
      </c>
      <c r="E4" s="75" t="s">
        <v>76</v>
      </c>
    </row>
    <row r="5" spans="1:5" x14ac:dyDescent="0.25">
      <c r="B5" s="30" t="s">
        <v>156</v>
      </c>
      <c r="C5" s="33">
        <v>2</v>
      </c>
      <c r="D5" s="33">
        <v>0</v>
      </c>
      <c r="E5" s="33">
        <v>2</v>
      </c>
    </row>
    <row r="6" spans="1:5" x14ac:dyDescent="0.25">
      <c r="B6" s="30" t="s">
        <v>157</v>
      </c>
      <c r="C6" s="33">
        <v>0</v>
      </c>
      <c r="D6" s="33">
        <v>0</v>
      </c>
      <c r="E6" s="33">
        <v>0</v>
      </c>
    </row>
    <row r="7" spans="1:5" x14ac:dyDescent="0.25">
      <c r="B7" s="30" t="s">
        <v>158</v>
      </c>
      <c r="C7" s="33">
        <v>2</v>
      </c>
      <c r="D7" s="33">
        <v>0</v>
      </c>
      <c r="E7" s="33">
        <v>2</v>
      </c>
    </row>
    <row r="8" spans="1:5" x14ac:dyDescent="0.25">
      <c r="B8" s="30" t="s">
        <v>159</v>
      </c>
      <c r="C8" s="33">
        <v>3</v>
      </c>
      <c r="D8" s="33">
        <v>0</v>
      </c>
      <c r="E8" s="33">
        <v>3</v>
      </c>
    </row>
    <row r="9" spans="1:5" x14ac:dyDescent="0.25">
      <c r="B9" s="30" t="s">
        <v>160</v>
      </c>
      <c r="C9" s="33">
        <v>8</v>
      </c>
      <c r="D9" s="33">
        <v>0</v>
      </c>
      <c r="E9" s="33">
        <v>8</v>
      </c>
    </row>
    <row r="10" spans="1:5" x14ac:dyDescent="0.25">
      <c r="B10" s="30" t="s">
        <v>161</v>
      </c>
      <c r="C10" s="33">
        <v>21</v>
      </c>
      <c r="D10" s="33">
        <v>0</v>
      </c>
      <c r="E10" s="33">
        <v>21</v>
      </c>
    </row>
    <row r="11" spans="1:5" x14ac:dyDescent="0.25">
      <c r="B11" s="30" t="s">
        <v>162</v>
      </c>
      <c r="C11" s="33">
        <v>58</v>
      </c>
      <c r="D11" s="33">
        <v>0</v>
      </c>
      <c r="E11" s="33">
        <v>58</v>
      </c>
    </row>
    <row r="12" spans="1:5" x14ac:dyDescent="0.25">
      <c r="B12" s="30" t="s">
        <v>163</v>
      </c>
      <c r="C12" s="33">
        <v>73</v>
      </c>
      <c r="D12" s="33">
        <v>0</v>
      </c>
      <c r="E12" s="33">
        <v>73</v>
      </c>
    </row>
    <row r="13" spans="1:5" x14ac:dyDescent="0.25">
      <c r="B13" s="30" t="s">
        <v>164</v>
      </c>
      <c r="C13" s="33">
        <v>100</v>
      </c>
      <c r="D13" s="33">
        <v>6</v>
      </c>
      <c r="E13" s="33">
        <v>106</v>
      </c>
    </row>
    <row r="14" spans="1:5" x14ac:dyDescent="0.25">
      <c r="B14" s="30" t="s">
        <v>165</v>
      </c>
      <c r="C14" s="33">
        <v>81</v>
      </c>
      <c r="D14" s="33">
        <v>6</v>
      </c>
      <c r="E14" s="33">
        <v>87</v>
      </c>
    </row>
    <row r="15" spans="1:5" x14ac:dyDescent="0.25">
      <c r="B15" s="30" t="s">
        <v>113</v>
      </c>
      <c r="C15" s="33">
        <v>16</v>
      </c>
      <c r="D15" s="33">
        <v>0</v>
      </c>
      <c r="E15" s="33">
        <v>16</v>
      </c>
    </row>
    <row r="16" spans="1:5" x14ac:dyDescent="0.25">
      <c r="B16" s="30"/>
      <c r="C16" s="33"/>
      <c r="D16" s="33"/>
      <c r="E16" s="33"/>
    </row>
    <row r="17" spans="2:16" x14ac:dyDescent="0.25">
      <c r="B17" s="30" t="s">
        <v>166</v>
      </c>
      <c r="C17" s="33">
        <v>364</v>
      </c>
      <c r="D17" s="33">
        <v>13</v>
      </c>
      <c r="E17" s="33">
        <v>377</v>
      </c>
    </row>
    <row r="18" spans="2:16" x14ac:dyDescent="0.25">
      <c r="B18" s="30" t="s">
        <v>167</v>
      </c>
      <c r="C18" s="33">
        <v>9</v>
      </c>
      <c r="D18" s="33" t="s">
        <v>148</v>
      </c>
      <c r="E18" s="33">
        <v>9</v>
      </c>
      <c r="N18" s="342"/>
      <c r="O18" s="342"/>
      <c r="P18" s="342"/>
    </row>
    <row r="19" spans="2:16" x14ac:dyDescent="0.25">
      <c r="B19" s="30" t="s">
        <v>168</v>
      </c>
      <c r="C19" s="33"/>
      <c r="D19" s="33"/>
      <c r="E19" s="33"/>
      <c r="M19" s="342" t="s">
        <v>170</v>
      </c>
      <c r="N19" s="342"/>
      <c r="O19" s="44"/>
      <c r="P19" s="44"/>
    </row>
    <row r="20" spans="2:16" x14ac:dyDescent="0.25">
      <c r="B20" s="30" t="s">
        <v>76</v>
      </c>
      <c r="C20" s="33">
        <v>373</v>
      </c>
      <c r="D20" s="33">
        <v>13</v>
      </c>
      <c r="E20" s="33">
        <v>386</v>
      </c>
    </row>
  </sheetData>
  <mergeCells count="3">
    <mergeCell ref="C3:E3"/>
    <mergeCell ref="N18:P18"/>
    <mergeCell ref="M19:N19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20" sqref="D20"/>
    </sheetView>
  </sheetViews>
  <sheetFormatPr defaultRowHeight="15" x14ac:dyDescent="0.25"/>
  <cols>
    <col min="3" max="3" width="17.85546875" customWidth="1"/>
    <col min="4" max="4" width="19.7109375" customWidth="1"/>
    <col min="5" max="5" width="20" customWidth="1"/>
  </cols>
  <sheetData>
    <row r="1" spans="1:5" x14ac:dyDescent="0.25">
      <c r="A1" s="48" t="s">
        <v>171</v>
      </c>
    </row>
    <row r="2" spans="1:5" x14ac:dyDescent="0.25">
      <c r="A2" s="48"/>
    </row>
    <row r="3" spans="1:5" x14ac:dyDescent="0.25">
      <c r="C3" s="342" t="s">
        <v>152</v>
      </c>
      <c r="D3" s="342"/>
      <c r="E3" s="342"/>
    </row>
    <row r="4" spans="1:5" x14ac:dyDescent="0.25">
      <c r="B4" s="37" t="s">
        <v>27</v>
      </c>
      <c r="C4" s="75" t="s">
        <v>172</v>
      </c>
      <c r="D4" s="75" t="s">
        <v>173</v>
      </c>
      <c r="E4" s="75" t="s">
        <v>174</v>
      </c>
    </row>
    <row r="5" spans="1:5" x14ac:dyDescent="0.25">
      <c r="B5" s="37">
        <v>2004</v>
      </c>
      <c r="C5" s="33">
        <v>0.7</v>
      </c>
      <c r="D5" s="33">
        <v>9.1</v>
      </c>
      <c r="E5" s="33">
        <v>9.9</v>
      </c>
    </row>
    <row r="6" spans="1:5" x14ac:dyDescent="0.25">
      <c r="B6" s="37">
        <v>2005</v>
      </c>
      <c r="C6" s="33">
        <v>0.6</v>
      </c>
      <c r="D6" s="33">
        <v>7.8</v>
      </c>
      <c r="E6" s="33">
        <v>8.4</v>
      </c>
    </row>
    <row r="7" spans="1:5" x14ac:dyDescent="0.25">
      <c r="B7" s="37">
        <v>2006</v>
      </c>
      <c r="C7" s="33">
        <v>0.2</v>
      </c>
      <c r="D7" s="33">
        <v>6.7</v>
      </c>
      <c r="E7" s="33">
        <v>8</v>
      </c>
    </row>
    <row r="8" spans="1:5" x14ac:dyDescent="0.25">
      <c r="B8" s="37">
        <v>2007</v>
      </c>
      <c r="C8" s="33">
        <v>0.2</v>
      </c>
      <c r="D8" s="33">
        <v>7.2</v>
      </c>
      <c r="E8" s="33">
        <v>8.1</v>
      </c>
    </row>
    <row r="9" spans="1:5" x14ac:dyDescent="0.25">
      <c r="B9" s="37">
        <v>2008</v>
      </c>
      <c r="C9" s="33">
        <v>0.1</v>
      </c>
      <c r="D9" s="33">
        <v>7.3</v>
      </c>
      <c r="E9" s="33">
        <v>7.2</v>
      </c>
    </row>
    <row r="10" spans="1:5" x14ac:dyDescent="0.25">
      <c r="B10" s="37">
        <v>2009</v>
      </c>
      <c r="C10" s="33">
        <v>0.1</v>
      </c>
      <c r="D10" s="33">
        <v>5.4</v>
      </c>
      <c r="E10" s="33">
        <v>7.8</v>
      </c>
    </row>
    <row r="11" spans="1:5" x14ac:dyDescent="0.25">
      <c r="B11" s="37">
        <v>2010</v>
      </c>
      <c r="C11" s="33">
        <v>0.1</v>
      </c>
      <c r="D11" s="33">
        <v>5.6</v>
      </c>
      <c r="E11" s="33">
        <v>7.4</v>
      </c>
    </row>
    <row r="12" spans="1:5" x14ac:dyDescent="0.25">
      <c r="B12" s="37">
        <v>2011</v>
      </c>
      <c r="C12" s="33">
        <v>0.1</v>
      </c>
      <c r="D12" s="33">
        <v>6.1</v>
      </c>
      <c r="E12" s="33">
        <v>6.8</v>
      </c>
    </row>
    <row r="13" spans="1:5" x14ac:dyDescent="0.25">
      <c r="B13" s="37">
        <v>2012</v>
      </c>
      <c r="C13" s="33">
        <v>0.1</v>
      </c>
      <c r="D13" s="33">
        <v>6.2</v>
      </c>
      <c r="E13" s="33">
        <v>6.6</v>
      </c>
    </row>
    <row r="14" spans="1:5" x14ac:dyDescent="0.25">
      <c r="D14" s="342" t="s">
        <v>170</v>
      </c>
      <c r="E14" s="342"/>
    </row>
  </sheetData>
  <mergeCells count="2">
    <mergeCell ref="C3:E3"/>
    <mergeCell ref="D14:E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4" sqref="B4:B20"/>
    </sheetView>
  </sheetViews>
  <sheetFormatPr defaultRowHeight="15" x14ac:dyDescent="0.25"/>
  <cols>
    <col min="4" max="4" width="13.28515625" customWidth="1"/>
    <col min="5" max="5" width="13.42578125" customWidth="1"/>
  </cols>
  <sheetData>
    <row r="1" spans="1:5" x14ac:dyDescent="0.25">
      <c r="A1" s="6" t="s">
        <v>179</v>
      </c>
    </row>
    <row r="3" spans="1:5" x14ac:dyDescent="0.25">
      <c r="C3" s="343" t="s">
        <v>175</v>
      </c>
      <c r="D3" s="343"/>
    </row>
    <row r="4" spans="1:5" ht="45" x14ac:dyDescent="0.25">
      <c r="B4" s="39" t="s">
        <v>27</v>
      </c>
      <c r="C4" s="41" t="s">
        <v>176</v>
      </c>
      <c r="D4" s="41" t="s">
        <v>177</v>
      </c>
      <c r="E4" s="41" t="s">
        <v>178</v>
      </c>
    </row>
    <row r="5" spans="1:5" x14ac:dyDescent="0.25">
      <c r="B5" s="39">
        <v>1997</v>
      </c>
      <c r="C5" s="116">
        <v>18.687000000000001</v>
      </c>
      <c r="D5" s="116">
        <v>4408</v>
      </c>
      <c r="E5" s="336">
        <v>4.2393375680580764E-3</v>
      </c>
    </row>
    <row r="6" spans="1:5" x14ac:dyDescent="0.25">
      <c r="B6" s="39">
        <v>1998</v>
      </c>
      <c r="C6" s="116">
        <v>22.411000000000001</v>
      </c>
      <c r="D6" s="116">
        <v>4407.9999999999991</v>
      </c>
      <c r="E6" s="336">
        <v>5.0841651542649739E-3</v>
      </c>
    </row>
    <row r="7" spans="1:5" x14ac:dyDescent="0.25">
      <c r="B7" s="39">
        <v>1999</v>
      </c>
      <c r="C7" s="116">
        <v>29.36</v>
      </c>
      <c r="D7" s="116">
        <v>4407.9999999999991</v>
      </c>
      <c r="E7" s="336">
        <v>6.6606170598911083E-3</v>
      </c>
    </row>
    <row r="8" spans="1:5" x14ac:dyDescent="0.25">
      <c r="B8" s="39">
        <v>2000</v>
      </c>
      <c r="C8" s="116">
        <v>27.231000000000002</v>
      </c>
      <c r="D8" s="116">
        <v>4408</v>
      </c>
      <c r="E8" s="337">
        <v>6.1776315789473686E-3</v>
      </c>
    </row>
    <row r="9" spans="1:5" x14ac:dyDescent="0.25">
      <c r="B9" s="39">
        <v>2001</v>
      </c>
      <c r="C9" s="116">
        <v>30.016999999999999</v>
      </c>
      <c r="D9" s="116">
        <v>4408</v>
      </c>
      <c r="E9" s="337">
        <v>6.8096642468239562E-3</v>
      </c>
    </row>
    <row r="10" spans="1:5" x14ac:dyDescent="0.25">
      <c r="B10" s="59">
        <v>2002</v>
      </c>
      <c r="C10" s="116">
        <v>29.754000000000001</v>
      </c>
      <c r="D10" s="116">
        <v>4408</v>
      </c>
      <c r="E10" s="337">
        <v>6.7499999999999999E-3</v>
      </c>
    </row>
    <row r="11" spans="1:5" x14ac:dyDescent="0.25">
      <c r="B11" s="59">
        <v>2003</v>
      </c>
      <c r="C11" s="116">
        <v>28.513999999999999</v>
      </c>
      <c r="D11" s="116">
        <v>4408</v>
      </c>
      <c r="E11" s="337">
        <v>6.4686932849364791E-3</v>
      </c>
    </row>
    <row r="12" spans="1:5" x14ac:dyDescent="0.25">
      <c r="B12" s="59">
        <v>2004</v>
      </c>
      <c r="C12" s="116">
        <v>30.67</v>
      </c>
      <c r="D12" s="116">
        <v>4372</v>
      </c>
      <c r="E12" s="337">
        <v>7.0150960658737424E-3</v>
      </c>
    </row>
    <row r="13" spans="1:5" x14ac:dyDescent="0.25">
      <c r="B13" s="39">
        <v>2005</v>
      </c>
      <c r="C13" s="116">
        <v>35.265999999999998</v>
      </c>
      <c r="D13" s="116">
        <v>4219.38</v>
      </c>
      <c r="E13" s="338">
        <v>8.3581000052140361E-3</v>
      </c>
    </row>
    <row r="14" spans="1:5" x14ac:dyDescent="0.25">
      <c r="B14" s="39">
        <v>2006</v>
      </c>
      <c r="C14" s="116">
        <v>39.947000000000003</v>
      </c>
      <c r="D14" s="116">
        <v>4219.38</v>
      </c>
      <c r="E14" s="338">
        <v>9.4675047044826491E-3</v>
      </c>
    </row>
    <row r="15" spans="1:5" x14ac:dyDescent="0.25">
      <c r="B15" s="39">
        <v>2007</v>
      </c>
      <c r="C15" s="116">
        <v>41.122</v>
      </c>
      <c r="D15" s="116">
        <v>4139.24</v>
      </c>
      <c r="E15" s="338">
        <v>9.9346739981252593E-3</v>
      </c>
    </row>
    <row r="16" spans="1:5" x14ac:dyDescent="0.25">
      <c r="B16" s="39">
        <v>2008</v>
      </c>
      <c r="C16" s="116">
        <v>44.750999999999998</v>
      </c>
      <c r="D16" s="116">
        <v>4139.239999999998</v>
      </c>
      <c r="E16" s="338">
        <v>1.08114049922208E-2</v>
      </c>
    </row>
    <row r="17" spans="2:5" x14ac:dyDescent="0.25">
      <c r="B17" s="39">
        <v>2009</v>
      </c>
      <c r="C17" s="116">
        <v>47.863999999999997</v>
      </c>
      <c r="D17" s="116">
        <v>4139.2400000000052</v>
      </c>
      <c r="E17" s="338">
        <v>1.15634754206086E-2</v>
      </c>
    </row>
    <row r="18" spans="2:5" x14ac:dyDescent="0.25">
      <c r="B18" s="59">
        <v>2010</v>
      </c>
      <c r="C18" s="236">
        <v>52.37</v>
      </c>
      <c r="D18" s="236">
        <v>4569</v>
      </c>
      <c r="E18" s="339">
        <v>1.15E-2</v>
      </c>
    </row>
    <row r="19" spans="2:5" x14ac:dyDescent="0.25">
      <c r="B19" s="59">
        <v>2011</v>
      </c>
      <c r="C19" s="236">
        <v>52.39</v>
      </c>
      <c r="D19" s="236">
        <v>4569</v>
      </c>
      <c r="E19" s="339">
        <v>1.15E-2</v>
      </c>
    </row>
    <row r="20" spans="2:5" x14ac:dyDescent="0.25">
      <c r="B20" s="59">
        <v>2012</v>
      </c>
      <c r="C20" s="236">
        <v>52.39</v>
      </c>
      <c r="D20" s="236">
        <v>4569</v>
      </c>
      <c r="E20" s="339">
        <v>1.18E-2</v>
      </c>
    </row>
    <row r="21" spans="2:5" x14ac:dyDescent="0.25">
      <c r="D21" s="11" t="s">
        <v>183</v>
      </c>
    </row>
  </sheetData>
  <mergeCells count="1">
    <mergeCell ref="C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14" sqref="D14"/>
    </sheetView>
  </sheetViews>
  <sheetFormatPr defaultRowHeight="15" x14ac:dyDescent="0.25"/>
  <cols>
    <col min="2" max="2" width="14.85546875" customWidth="1"/>
    <col min="3" max="3" width="19.140625" customWidth="1"/>
  </cols>
  <sheetData>
    <row r="1" spans="1:3" x14ac:dyDescent="0.25">
      <c r="A1" s="6" t="s">
        <v>457</v>
      </c>
    </row>
    <row r="3" spans="1:3" x14ac:dyDescent="0.25">
      <c r="B3" s="170" t="s">
        <v>65</v>
      </c>
      <c r="C3" s="171" t="s">
        <v>455</v>
      </c>
    </row>
    <row r="4" spans="1:3" x14ac:dyDescent="0.25">
      <c r="B4" s="172" t="s">
        <v>55</v>
      </c>
      <c r="C4" s="173">
        <v>2.4994191674733782E-3</v>
      </c>
    </row>
    <row r="5" spans="1:3" x14ac:dyDescent="0.25">
      <c r="B5" s="224" t="s">
        <v>50</v>
      </c>
      <c r="C5" s="173">
        <v>1.18E-2</v>
      </c>
    </row>
    <row r="6" spans="1:3" x14ac:dyDescent="0.25">
      <c r="B6" s="172" t="s">
        <v>40</v>
      </c>
      <c r="C6" s="173">
        <v>1.282862485823112E-2</v>
      </c>
    </row>
    <row r="7" spans="1:3" x14ac:dyDescent="0.25">
      <c r="B7" s="172" t="s">
        <v>59</v>
      </c>
      <c r="C7" s="173">
        <v>2.0959787101770152E-2</v>
      </c>
    </row>
    <row r="8" spans="1:3" x14ac:dyDescent="0.25">
      <c r="B8" s="172" t="s">
        <v>56</v>
      </c>
      <c r="C8" s="173">
        <v>2.4899521789025301E-2</v>
      </c>
    </row>
    <row r="9" spans="1:3" x14ac:dyDescent="0.25">
      <c r="B9" s="172" t="s">
        <v>41</v>
      </c>
      <c r="C9" s="173">
        <v>2.686986301369863E-2</v>
      </c>
    </row>
    <row r="10" spans="1:3" x14ac:dyDescent="0.25">
      <c r="B10" s="172" t="s">
        <v>54</v>
      </c>
      <c r="C10" s="173">
        <v>2.9981662591687042E-2</v>
      </c>
    </row>
    <row r="11" spans="1:3" x14ac:dyDescent="0.25">
      <c r="B11" s="172" t="s">
        <v>49</v>
      </c>
      <c r="C11" s="173">
        <v>3.0887200904322492E-2</v>
      </c>
    </row>
    <row r="12" spans="1:3" x14ac:dyDescent="0.25">
      <c r="B12" s="172" t="s">
        <v>64</v>
      </c>
      <c r="C12" s="173">
        <v>3.4322803955788246E-2</v>
      </c>
    </row>
    <row r="13" spans="1:3" x14ac:dyDescent="0.25">
      <c r="B13" s="172" t="s">
        <v>46</v>
      </c>
      <c r="C13" s="173">
        <v>3.7623179176839355E-2</v>
      </c>
    </row>
    <row r="14" spans="1:3" x14ac:dyDescent="0.25">
      <c r="B14" s="172" t="s">
        <v>57</v>
      </c>
      <c r="C14" s="173">
        <v>4.2769779268717383E-2</v>
      </c>
    </row>
    <row r="15" spans="1:3" x14ac:dyDescent="0.25">
      <c r="B15" s="172" t="s">
        <v>39</v>
      </c>
      <c r="C15" s="173">
        <v>4.3589510948905119E-2</v>
      </c>
    </row>
    <row r="16" spans="1:3" x14ac:dyDescent="0.25">
      <c r="B16" s="172" t="s">
        <v>53</v>
      </c>
      <c r="C16" s="173">
        <v>5.4000000006899238E-2</v>
      </c>
    </row>
    <row r="17" spans="2:11" x14ac:dyDescent="0.25">
      <c r="B17" s="172" t="s">
        <v>48</v>
      </c>
      <c r="C17" s="173">
        <v>5.5871739130434785E-2</v>
      </c>
    </row>
    <row r="18" spans="2:11" x14ac:dyDescent="0.25">
      <c r="B18" s="172" t="s">
        <v>58</v>
      </c>
      <c r="C18" s="173">
        <v>5.9730520158763317E-2</v>
      </c>
    </row>
    <row r="19" spans="2:11" x14ac:dyDescent="0.25">
      <c r="B19" s="172" t="s">
        <v>47</v>
      </c>
      <c r="C19" s="173">
        <v>6.1922430280954718E-2</v>
      </c>
    </row>
    <row r="20" spans="2:11" x14ac:dyDescent="0.25">
      <c r="B20" s="172" t="s">
        <v>62</v>
      </c>
      <c r="C20" s="173">
        <v>6.4003041877640346E-2</v>
      </c>
    </row>
    <row r="21" spans="2:11" x14ac:dyDescent="0.25">
      <c r="B21" s="172" t="s">
        <v>43</v>
      </c>
      <c r="C21" s="173">
        <v>7.362312549463422E-2</v>
      </c>
    </row>
    <row r="22" spans="2:11" x14ac:dyDescent="0.25">
      <c r="B22" s="172" t="s">
        <v>61</v>
      </c>
      <c r="C22" s="173">
        <v>7.5999999993071429E-2</v>
      </c>
    </row>
    <row r="23" spans="2:11" x14ac:dyDescent="0.25">
      <c r="B23" s="172" t="s">
        <v>45</v>
      </c>
      <c r="C23" s="173">
        <v>8.6505249343832025E-2</v>
      </c>
    </row>
    <row r="24" spans="2:11" x14ac:dyDescent="0.25">
      <c r="B24" s="172" t="s">
        <v>60</v>
      </c>
      <c r="C24" s="173">
        <v>8.7945133210234769E-2</v>
      </c>
    </row>
    <row r="25" spans="2:11" x14ac:dyDescent="0.25">
      <c r="B25" s="172" t="s">
        <v>51</v>
      </c>
      <c r="C25" s="173">
        <v>9.1200156211425007E-2</v>
      </c>
    </row>
    <row r="26" spans="2:11" x14ac:dyDescent="0.25">
      <c r="B26" s="172" t="s">
        <v>52</v>
      </c>
      <c r="C26" s="173">
        <v>0.10774118942731277</v>
      </c>
    </row>
    <row r="27" spans="2:11" x14ac:dyDescent="0.25">
      <c r="B27" s="172" t="s">
        <v>42</v>
      </c>
      <c r="C27" s="173">
        <v>0.11029653977699681</v>
      </c>
    </row>
    <row r="28" spans="2:11" x14ac:dyDescent="0.25">
      <c r="B28" s="172" t="s">
        <v>44</v>
      </c>
      <c r="C28" s="173">
        <v>0.15253661375661373</v>
      </c>
    </row>
    <row r="29" spans="2:11" x14ac:dyDescent="0.25">
      <c r="B29" s="172" t="s">
        <v>63</v>
      </c>
      <c r="C29" s="173">
        <v>0.15578445824310574</v>
      </c>
    </row>
    <row r="30" spans="2:11" x14ac:dyDescent="0.25">
      <c r="B30" s="172" t="s">
        <v>38</v>
      </c>
      <c r="C30" s="173">
        <v>0.19704872210080848</v>
      </c>
      <c r="K30" s="99" t="s">
        <v>458</v>
      </c>
    </row>
    <row r="31" spans="2:11" x14ac:dyDescent="0.25">
      <c r="K31" s="174" t="s">
        <v>459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4" sqref="G4"/>
    </sheetView>
  </sheetViews>
  <sheetFormatPr defaultRowHeight="15" x14ac:dyDescent="0.25"/>
  <cols>
    <col min="5" max="5" width="11" customWidth="1"/>
  </cols>
  <sheetData>
    <row r="1" spans="1:7" x14ac:dyDescent="0.25">
      <c r="A1" s="6" t="s">
        <v>184</v>
      </c>
    </row>
    <row r="3" spans="1:7" ht="33.75" x14ac:dyDescent="0.25">
      <c r="B3" s="82" t="s">
        <v>27</v>
      </c>
      <c r="C3" s="83" t="s">
        <v>180</v>
      </c>
      <c r="D3" s="41" t="s">
        <v>576</v>
      </c>
      <c r="E3" s="83" t="s">
        <v>182</v>
      </c>
      <c r="F3" s="41" t="s">
        <v>576</v>
      </c>
      <c r="G3" s="41" t="s">
        <v>76</v>
      </c>
    </row>
    <row r="4" spans="1:7" x14ac:dyDescent="0.25">
      <c r="B4" s="82">
        <v>1980</v>
      </c>
      <c r="C4" s="315">
        <v>247.5</v>
      </c>
      <c r="D4" s="316" t="s">
        <v>99</v>
      </c>
      <c r="E4" s="315">
        <v>67.900000000000006</v>
      </c>
      <c r="F4" s="316" t="s">
        <v>99</v>
      </c>
      <c r="G4" s="340">
        <f>C4+E4</f>
        <v>315.39999999999998</v>
      </c>
    </row>
    <row r="5" spans="1:7" x14ac:dyDescent="0.25">
      <c r="B5" s="82">
        <v>1981</v>
      </c>
      <c r="C5" s="315">
        <v>275.05799999999999</v>
      </c>
      <c r="D5" s="341">
        <f t="shared" ref="D5:D24" si="0">C5/C4-1</f>
        <v>0.11134545454545441</v>
      </c>
      <c r="E5" s="315">
        <v>63.134</v>
      </c>
      <c r="F5" s="341">
        <f t="shared" ref="F5:F24" si="1">E5/E4-1</f>
        <v>-7.0191458026509612E-2</v>
      </c>
      <c r="G5" s="340">
        <f t="shared" ref="G5:G37" si="2">C5+E5</f>
        <v>338.19200000000001</v>
      </c>
    </row>
    <row r="6" spans="1:7" x14ac:dyDescent="0.25">
      <c r="B6" s="82">
        <v>1982</v>
      </c>
      <c r="C6" s="315">
        <v>275.10000000000002</v>
      </c>
      <c r="D6" s="341">
        <f t="shared" si="0"/>
        <v>1.5269506794934884E-4</v>
      </c>
      <c r="E6" s="315">
        <v>61.8</v>
      </c>
      <c r="F6" s="341">
        <f t="shared" si="1"/>
        <v>-2.1129660721639687E-2</v>
      </c>
      <c r="G6" s="340">
        <f t="shared" si="2"/>
        <v>336.90000000000003</v>
      </c>
    </row>
    <row r="7" spans="1:7" x14ac:dyDescent="0.25">
      <c r="B7" s="82">
        <v>1983</v>
      </c>
      <c r="C7" s="315">
        <v>295.98500000000001</v>
      </c>
      <c r="D7" s="341">
        <f t="shared" si="0"/>
        <v>7.5917848055252701E-2</v>
      </c>
      <c r="E7" s="315">
        <v>63.390999999999998</v>
      </c>
      <c r="F7" s="341">
        <f t="shared" si="1"/>
        <v>2.5744336569579307E-2</v>
      </c>
      <c r="G7" s="340">
        <f t="shared" si="2"/>
        <v>359.37600000000003</v>
      </c>
    </row>
    <row r="8" spans="1:7" x14ac:dyDescent="0.25">
      <c r="B8" s="82">
        <v>1984</v>
      </c>
      <c r="C8" s="315">
        <v>331.4</v>
      </c>
      <c r="D8" s="341">
        <f t="shared" si="0"/>
        <v>0.11965133368245007</v>
      </c>
      <c r="E8" s="315">
        <v>66.2</v>
      </c>
      <c r="F8" s="341">
        <f t="shared" si="1"/>
        <v>4.4312284078181552E-2</v>
      </c>
      <c r="G8" s="340">
        <f t="shared" si="2"/>
        <v>397.59999999999997</v>
      </c>
    </row>
    <row r="9" spans="1:7" x14ac:dyDescent="0.25">
      <c r="B9" s="82">
        <v>1985</v>
      </c>
      <c r="C9" s="315">
        <v>327.709</v>
      </c>
      <c r="D9" s="341">
        <f t="shared" si="0"/>
        <v>-1.1137598068798993E-2</v>
      </c>
      <c r="E9" s="315">
        <v>66.028000000000006</v>
      </c>
      <c r="F9" s="341">
        <f t="shared" si="1"/>
        <v>-2.5981873111782239E-3</v>
      </c>
      <c r="G9" s="340">
        <f t="shared" si="2"/>
        <v>393.73700000000002</v>
      </c>
    </row>
    <row r="10" spans="1:7" x14ac:dyDescent="0.25">
      <c r="B10" s="82">
        <v>1986</v>
      </c>
      <c r="C10" s="315">
        <v>322.7</v>
      </c>
      <c r="D10" s="341">
        <f t="shared" si="0"/>
        <v>-1.528490215404521E-2</v>
      </c>
      <c r="E10" s="315">
        <v>58.1</v>
      </c>
      <c r="F10" s="341">
        <f t="shared" si="1"/>
        <v>-0.12007027321742292</v>
      </c>
      <c r="G10" s="340">
        <f t="shared" si="2"/>
        <v>380.8</v>
      </c>
    </row>
    <row r="11" spans="1:7" x14ac:dyDescent="0.25">
      <c r="B11" s="39">
        <v>1987</v>
      </c>
      <c r="C11" s="315">
        <v>371.7</v>
      </c>
      <c r="D11" s="341">
        <f t="shared" si="0"/>
        <v>0.15184381778741862</v>
      </c>
      <c r="E11" s="315">
        <v>65.900000000000006</v>
      </c>
      <c r="F11" s="341">
        <f t="shared" si="1"/>
        <v>0.13425129087779708</v>
      </c>
      <c r="G11" s="340">
        <f t="shared" si="2"/>
        <v>437.6</v>
      </c>
    </row>
    <row r="12" spans="1:7" x14ac:dyDescent="0.25">
      <c r="B12" s="82">
        <v>1988</v>
      </c>
      <c r="C12" s="315">
        <v>339.4</v>
      </c>
      <c r="D12" s="341">
        <f t="shared" si="0"/>
        <v>-8.6898036050578442E-2</v>
      </c>
      <c r="E12" s="315">
        <v>62.4</v>
      </c>
      <c r="F12" s="341">
        <f t="shared" si="1"/>
        <v>-5.3110773899848307E-2</v>
      </c>
      <c r="G12" s="340">
        <f t="shared" si="2"/>
        <v>401.79999999999995</v>
      </c>
    </row>
    <row r="13" spans="1:7" x14ac:dyDescent="0.25">
      <c r="B13" s="82">
        <v>1989</v>
      </c>
      <c r="C13" s="315">
        <v>349</v>
      </c>
      <c r="D13" s="341">
        <f t="shared" si="0"/>
        <v>2.8285209192693062E-2</v>
      </c>
      <c r="E13" s="315">
        <v>64.7</v>
      </c>
      <c r="F13" s="341">
        <f t="shared" si="1"/>
        <v>3.685897435897445E-2</v>
      </c>
      <c r="G13" s="340">
        <f t="shared" si="2"/>
        <v>413.7</v>
      </c>
    </row>
    <row r="14" spans="1:7" x14ac:dyDescent="0.25">
      <c r="B14" s="82">
        <v>1990</v>
      </c>
      <c r="C14" s="315">
        <v>379.3</v>
      </c>
      <c r="D14" s="341">
        <f t="shared" si="0"/>
        <v>8.681948424068775E-2</v>
      </c>
      <c r="E14" s="315">
        <v>64.599999999999994</v>
      </c>
      <c r="F14" s="341">
        <f t="shared" si="1"/>
        <v>-1.5455950540959051E-3</v>
      </c>
      <c r="G14" s="340">
        <f t="shared" si="2"/>
        <v>443.9</v>
      </c>
    </row>
    <row r="15" spans="1:7" x14ac:dyDescent="0.25">
      <c r="B15" s="82">
        <v>1991</v>
      </c>
      <c r="C15" s="315">
        <v>370.1</v>
      </c>
      <c r="D15" s="341">
        <f t="shared" si="0"/>
        <v>-2.425520696018979E-2</v>
      </c>
      <c r="E15" s="315">
        <v>62.6</v>
      </c>
      <c r="F15" s="341">
        <f t="shared" si="1"/>
        <v>-3.0959752321981338E-2</v>
      </c>
      <c r="G15" s="340">
        <f t="shared" si="2"/>
        <v>432.70000000000005</v>
      </c>
    </row>
    <row r="16" spans="1:7" x14ac:dyDescent="0.25">
      <c r="B16" s="82">
        <v>1992</v>
      </c>
      <c r="C16" s="315">
        <v>358.3</v>
      </c>
      <c r="D16" s="341">
        <f t="shared" si="0"/>
        <v>-3.188327479059716E-2</v>
      </c>
      <c r="E16" s="315">
        <v>59.4</v>
      </c>
      <c r="F16" s="341">
        <f t="shared" si="1"/>
        <v>-5.1118210862619806E-2</v>
      </c>
      <c r="G16" s="340">
        <f t="shared" si="2"/>
        <v>417.7</v>
      </c>
    </row>
    <row r="17" spans="2:7" x14ac:dyDescent="0.25">
      <c r="B17" s="82">
        <v>1993</v>
      </c>
      <c r="C17" s="315">
        <v>378</v>
      </c>
      <c r="D17" s="341">
        <f t="shared" si="0"/>
        <v>5.4981858777560566E-2</v>
      </c>
      <c r="E17" s="315">
        <v>61.4</v>
      </c>
      <c r="F17" s="341">
        <f t="shared" si="1"/>
        <v>3.3670033670033739E-2</v>
      </c>
      <c r="G17" s="340">
        <f t="shared" si="2"/>
        <v>439.4</v>
      </c>
    </row>
    <row r="18" spans="2:7" x14ac:dyDescent="0.25">
      <c r="B18" s="82">
        <v>1994</v>
      </c>
      <c r="C18" s="315">
        <v>404.8</v>
      </c>
      <c r="D18" s="341">
        <f t="shared" si="0"/>
        <v>7.0899470899471018E-2</v>
      </c>
      <c r="E18" s="315">
        <v>60</v>
      </c>
      <c r="F18" s="341">
        <f t="shared" si="1"/>
        <v>-2.2801302931596101E-2</v>
      </c>
      <c r="G18" s="340">
        <f t="shared" si="2"/>
        <v>464.8</v>
      </c>
    </row>
    <row r="19" spans="2:7" x14ac:dyDescent="0.25">
      <c r="B19" s="82">
        <v>1995</v>
      </c>
      <c r="C19" s="315">
        <v>428.8</v>
      </c>
      <c r="D19" s="341">
        <f t="shared" si="0"/>
        <v>5.9288537549407216E-2</v>
      </c>
      <c r="E19" s="315">
        <v>62.4</v>
      </c>
      <c r="F19" s="341">
        <f t="shared" si="1"/>
        <v>4.0000000000000036E-2</v>
      </c>
      <c r="G19" s="340">
        <f t="shared" si="2"/>
        <v>491.2</v>
      </c>
    </row>
    <row r="20" spans="2:7" x14ac:dyDescent="0.25">
      <c r="B20" s="82">
        <v>1996</v>
      </c>
      <c r="C20" s="315">
        <v>416.9</v>
      </c>
      <c r="D20" s="341">
        <f t="shared" si="0"/>
        <v>-2.7751865671641895E-2</v>
      </c>
      <c r="E20" s="315">
        <v>61.9</v>
      </c>
      <c r="F20" s="341">
        <f t="shared" si="1"/>
        <v>-8.0128205128204844E-3</v>
      </c>
      <c r="G20" s="340">
        <f t="shared" si="2"/>
        <v>478.79999999999995</v>
      </c>
    </row>
    <row r="21" spans="2:7" x14ac:dyDescent="0.25">
      <c r="B21" s="82">
        <v>1997</v>
      </c>
      <c r="C21" s="315">
        <v>379.5</v>
      </c>
      <c r="D21" s="341">
        <f t="shared" si="0"/>
        <v>-8.9709762532981463E-2</v>
      </c>
      <c r="E21" s="315">
        <v>53.76</v>
      </c>
      <c r="F21" s="341">
        <f t="shared" si="1"/>
        <v>-0.13150242326332795</v>
      </c>
      <c r="G21" s="340">
        <f t="shared" si="2"/>
        <v>433.26</v>
      </c>
    </row>
    <row r="22" spans="2:7" x14ac:dyDescent="0.25">
      <c r="B22" s="82">
        <v>1998</v>
      </c>
      <c r="C22" s="315">
        <v>432</v>
      </c>
      <c r="D22" s="341">
        <f t="shared" si="0"/>
        <v>0.13833992094861669</v>
      </c>
      <c r="E22" s="315">
        <v>49.9</v>
      </c>
      <c r="F22" s="341">
        <f t="shared" si="1"/>
        <v>-7.1800595238095233E-2</v>
      </c>
      <c r="G22" s="340">
        <f t="shared" si="2"/>
        <v>481.9</v>
      </c>
    </row>
    <row r="23" spans="2:7" x14ac:dyDescent="0.25">
      <c r="B23" s="82">
        <v>1999</v>
      </c>
      <c r="C23" s="315">
        <v>443</v>
      </c>
      <c r="D23" s="341">
        <f t="shared" si="0"/>
        <v>2.5462962962963021E-2</v>
      </c>
      <c r="E23" s="315">
        <v>50.5</v>
      </c>
      <c r="F23" s="341">
        <f t="shared" si="1"/>
        <v>1.2024048096192397E-2</v>
      </c>
      <c r="G23" s="340">
        <f t="shared" si="2"/>
        <v>493.5</v>
      </c>
    </row>
    <row r="24" spans="2:7" x14ac:dyDescent="0.25">
      <c r="B24" s="39">
        <v>2000</v>
      </c>
      <c r="C24" s="315">
        <v>407.59800000000001</v>
      </c>
      <c r="D24" s="341">
        <f t="shared" si="0"/>
        <v>-7.9914221218961634E-2</v>
      </c>
      <c r="E24" s="315">
        <v>49.267000000000003</v>
      </c>
      <c r="F24" s="341">
        <f t="shared" si="1"/>
        <v>-2.4415841584158327E-2</v>
      </c>
      <c r="G24" s="340">
        <f t="shared" si="2"/>
        <v>456.86500000000001</v>
      </c>
    </row>
    <row r="25" spans="2:7" x14ac:dyDescent="0.25">
      <c r="B25" s="82">
        <v>2001</v>
      </c>
      <c r="C25" s="315">
        <v>368.66699999999997</v>
      </c>
      <c r="D25" s="341">
        <f>C25/C24-1</f>
        <v>-9.5513226267057383E-2</v>
      </c>
      <c r="E25" s="315">
        <v>42.697000000000003</v>
      </c>
      <c r="F25" s="341">
        <f>E25/E24-1</f>
        <v>-0.13335498406641366</v>
      </c>
      <c r="G25" s="340">
        <f t="shared" si="2"/>
        <v>411.36399999999998</v>
      </c>
    </row>
    <row r="26" spans="2:7" x14ac:dyDescent="0.25">
      <c r="B26" s="82">
        <v>2002</v>
      </c>
      <c r="C26" s="315">
        <v>363.51299999999998</v>
      </c>
      <c r="D26" s="341">
        <f t="shared" ref="D26:F37" si="3">C26/C25-1</f>
        <v>-1.3980095858864505E-2</v>
      </c>
      <c r="E26" s="315">
        <v>41.869</v>
      </c>
      <c r="F26" s="341">
        <f t="shared" si="3"/>
        <v>-1.9392463170714636E-2</v>
      </c>
      <c r="G26" s="340">
        <f t="shared" si="2"/>
        <v>405.38199999999995</v>
      </c>
    </row>
    <row r="27" spans="2:7" x14ac:dyDescent="0.25">
      <c r="B27" s="82">
        <v>2003</v>
      </c>
      <c r="C27" s="315">
        <v>388.08</v>
      </c>
      <c r="D27" s="341">
        <f t="shared" si="3"/>
        <v>6.7582177253633358E-2</v>
      </c>
      <c r="E27" s="315">
        <v>43.832000000000001</v>
      </c>
      <c r="F27" s="341">
        <f t="shared" si="3"/>
        <v>4.6884329695001004E-2</v>
      </c>
      <c r="G27" s="340">
        <f t="shared" si="2"/>
        <v>431.91199999999998</v>
      </c>
    </row>
    <row r="28" spans="2:7" x14ac:dyDescent="0.25">
      <c r="B28" s="82">
        <v>2004</v>
      </c>
      <c r="C28" s="315">
        <v>362.52499999999998</v>
      </c>
      <c r="D28" s="341">
        <f t="shared" si="3"/>
        <v>-6.5849824778396182E-2</v>
      </c>
      <c r="E28" s="315">
        <v>42.661000000000001</v>
      </c>
      <c r="F28" s="341">
        <f t="shared" si="3"/>
        <v>-2.6715641540427049E-2</v>
      </c>
      <c r="G28" s="340">
        <f t="shared" si="2"/>
        <v>405.18599999999998</v>
      </c>
    </row>
    <row r="29" spans="2:7" x14ac:dyDescent="0.25">
      <c r="B29" s="82">
        <v>2005</v>
      </c>
      <c r="C29" s="315">
        <v>352.16500000000002</v>
      </c>
      <c r="D29" s="341">
        <f t="shared" si="3"/>
        <v>-2.8577339493827902E-2</v>
      </c>
      <c r="E29" s="315">
        <v>38.645000000000003</v>
      </c>
      <c r="F29" s="341">
        <f t="shared" si="3"/>
        <v>-9.4137502637068993E-2</v>
      </c>
      <c r="G29" s="340">
        <f t="shared" si="2"/>
        <v>390.81</v>
      </c>
    </row>
    <row r="30" spans="2:7" x14ac:dyDescent="0.25">
      <c r="B30" s="82">
        <v>2006</v>
      </c>
      <c r="C30" s="315">
        <v>345.154</v>
      </c>
      <c r="D30" s="341">
        <f t="shared" si="3"/>
        <v>-1.9908281629349989E-2</v>
      </c>
      <c r="E30" s="315">
        <v>37.209000000000003</v>
      </c>
      <c r="F30" s="341">
        <f t="shared" si="3"/>
        <v>-3.7158752749385404E-2</v>
      </c>
      <c r="G30" s="340">
        <f t="shared" si="2"/>
        <v>382.363</v>
      </c>
    </row>
    <row r="31" spans="2:7" x14ac:dyDescent="0.25">
      <c r="B31" s="82">
        <v>2007</v>
      </c>
      <c r="C31" s="315">
        <v>321.58800000000002</v>
      </c>
      <c r="D31" s="341">
        <f t="shared" si="3"/>
        <v>-6.8276769210265487E-2</v>
      </c>
      <c r="E31" s="315">
        <v>32.414999999999999</v>
      </c>
      <c r="F31" s="341">
        <f t="shared" si="3"/>
        <v>-0.12883979682334934</v>
      </c>
      <c r="G31" s="340">
        <f t="shared" si="2"/>
        <v>354.00300000000004</v>
      </c>
    </row>
    <row r="32" spans="2:7" x14ac:dyDescent="0.25">
      <c r="B32" s="82">
        <v>2008</v>
      </c>
      <c r="C32" s="315">
        <v>308.95999999999998</v>
      </c>
      <c r="D32" s="341">
        <f t="shared" si="3"/>
        <v>-3.9267634364466453E-2</v>
      </c>
      <c r="E32" s="315">
        <v>26.35</v>
      </c>
      <c r="F32" s="341">
        <f t="shared" si="3"/>
        <v>-0.18710473546197737</v>
      </c>
      <c r="G32" s="340">
        <f t="shared" si="2"/>
        <v>335.31</v>
      </c>
    </row>
    <row r="33" spans="2:7" x14ac:dyDescent="0.25">
      <c r="B33" s="82">
        <v>2009</v>
      </c>
      <c r="C33" s="315">
        <v>306.80599999999998</v>
      </c>
      <c r="D33" s="341">
        <f t="shared" si="3"/>
        <v>-6.9717762817192996E-3</v>
      </c>
      <c r="E33" s="315">
        <v>20.231000000000002</v>
      </c>
      <c r="F33" s="341">
        <f t="shared" si="3"/>
        <v>-0.23222011385199237</v>
      </c>
      <c r="G33" s="340">
        <f t="shared" si="2"/>
        <v>327.03699999999998</v>
      </c>
    </row>
    <row r="34" spans="2:7" x14ac:dyDescent="0.25">
      <c r="B34" s="82">
        <v>2010</v>
      </c>
      <c r="C34" s="315">
        <v>362.39499999999998</v>
      </c>
      <c r="D34" s="341">
        <f t="shared" si="3"/>
        <v>0.18118615672444482</v>
      </c>
      <c r="E34" s="315">
        <v>29.338999999999999</v>
      </c>
      <c r="F34" s="341">
        <f t="shared" si="3"/>
        <v>0.45020018783055682</v>
      </c>
      <c r="G34" s="340">
        <f t="shared" si="2"/>
        <v>391.73399999999998</v>
      </c>
    </row>
    <row r="35" spans="2:7" x14ac:dyDescent="0.25">
      <c r="B35" s="82">
        <v>2011</v>
      </c>
      <c r="C35" s="315">
        <v>313.649</v>
      </c>
      <c r="D35" s="341">
        <f t="shared" si="3"/>
        <v>-0.13451068585383352</v>
      </c>
      <c r="E35" s="315">
        <v>28.774999999999999</v>
      </c>
      <c r="F35" s="341">
        <f t="shared" si="3"/>
        <v>-1.92235590851767E-2</v>
      </c>
      <c r="G35" s="340">
        <f t="shared" si="2"/>
        <v>342.42399999999998</v>
      </c>
    </row>
    <row r="36" spans="2:7" x14ac:dyDescent="0.25">
      <c r="B36" s="82">
        <v>2012</v>
      </c>
      <c r="C36" s="315">
        <v>296.536</v>
      </c>
      <c r="D36" s="341">
        <f t="shared" si="3"/>
        <v>-5.4560990151411248E-2</v>
      </c>
      <c r="E36" s="315">
        <v>27.420999999999999</v>
      </c>
      <c r="F36" s="341">
        <f t="shared" si="3"/>
        <v>-4.7054735013032145E-2</v>
      </c>
      <c r="G36" s="340">
        <f t="shared" si="2"/>
        <v>323.95699999999999</v>
      </c>
    </row>
    <row r="37" spans="2:7" x14ac:dyDescent="0.25">
      <c r="B37" s="39">
        <v>2013</v>
      </c>
      <c r="C37" s="315">
        <v>353.02</v>
      </c>
      <c r="D37" s="341">
        <f t="shared" si="3"/>
        <v>0.19047940216364956</v>
      </c>
      <c r="E37" s="315">
        <v>37.261000000000003</v>
      </c>
      <c r="F37" s="341">
        <f t="shared" si="3"/>
        <v>0.35884905729185679</v>
      </c>
      <c r="G37" s="340">
        <f t="shared" si="2"/>
        <v>390.28100000000001</v>
      </c>
    </row>
    <row r="38" spans="2:7" x14ac:dyDescent="0.25">
      <c r="G38" s="12" t="s">
        <v>183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3" sqref="B3"/>
    </sheetView>
  </sheetViews>
  <sheetFormatPr defaultRowHeight="15" x14ac:dyDescent="0.25"/>
  <cols>
    <col min="2" max="2" width="14.28515625" customWidth="1"/>
    <col min="3" max="3" width="14.85546875" customWidth="1"/>
  </cols>
  <sheetData>
    <row r="1" spans="1:3" x14ac:dyDescent="0.25">
      <c r="A1" s="6" t="s">
        <v>456</v>
      </c>
    </row>
    <row r="3" spans="1:3" ht="33.75" x14ac:dyDescent="0.25">
      <c r="B3" s="175" t="s">
        <v>65</v>
      </c>
      <c r="C3" s="241" t="s">
        <v>460</v>
      </c>
    </row>
    <row r="4" spans="1:3" x14ac:dyDescent="0.25">
      <c r="B4" s="317" t="s">
        <v>56</v>
      </c>
      <c r="C4" s="98">
        <v>142.54066555605891</v>
      </c>
    </row>
    <row r="5" spans="1:3" x14ac:dyDescent="0.25">
      <c r="B5" s="170" t="s">
        <v>47</v>
      </c>
      <c r="C5" s="98">
        <v>123.80235588459895</v>
      </c>
    </row>
    <row r="6" spans="1:3" x14ac:dyDescent="0.25">
      <c r="B6" s="170" t="s">
        <v>57</v>
      </c>
      <c r="C6" s="98">
        <v>103.63638360710181</v>
      </c>
    </row>
    <row r="7" spans="1:3" x14ac:dyDescent="0.25">
      <c r="B7" s="170" t="s">
        <v>46</v>
      </c>
      <c r="C7" s="98">
        <v>99.25364898300522</v>
      </c>
    </row>
    <row r="8" spans="1:3" x14ac:dyDescent="0.25">
      <c r="B8" s="170" t="s">
        <v>50</v>
      </c>
      <c r="C8" s="98">
        <v>99.146421536441238</v>
      </c>
    </row>
    <row r="9" spans="1:3" x14ac:dyDescent="0.25">
      <c r="B9" s="170" t="s">
        <v>43</v>
      </c>
      <c r="C9" s="98">
        <v>89.237402117724557</v>
      </c>
    </row>
    <row r="10" spans="1:3" x14ac:dyDescent="0.25">
      <c r="B10" s="170" t="s">
        <v>61</v>
      </c>
      <c r="C10" s="98">
        <v>88.772399638640735</v>
      </c>
    </row>
    <row r="11" spans="1:3" x14ac:dyDescent="0.25">
      <c r="B11" s="170" t="s">
        <v>49</v>
      </c>
      <c r="C11" s="98">
        <v>83.716046521527318</v>
      </c>
    </row>
    <row r="12" spans="1:3" x14ac:dyDescent="0.25">
      <c r="B12" s="170" t="s">
        <v>45</v>
      </c>
      <c r="C12" s="98">
        <v>80.052493438320212</v>
      </c>
    </row>
    <row r="13" spans="1:3" x14ac:dyDescent="0.25">
      <c r="B13" s="170" t="s">
        <v>42</v>
      </c>
      <c r="C13" s="98">
        <v>79.309475693763758</v>
      </c>
    </row>
    <row r="14" spans="1:3" x14ac:dyDescent="0.25">
      <c r="B14" s="170" t="s">
        <v>64</v>
      </c>
      <c r="C14" s="98">
        <v>75.450843513670733</v>
      </c>
    </row>
    <row r="15" spans="1:3" x14ac:dyDescent="0.25">
      <c r="B15" s="170" t="s">
        <v>60</v>
      </c>
      <c r="C15" s="98">
        <v>75.441835927195996</v>
      </c>
    </row>
    <row r="16" spans="1:3" x14ac:dyDescent="0.25">
      <c r="B16" s="170" t="s">
        <v>40</v>
      </c>
      <c r="C16" s="98">
        <v>71.458072467663584</v>
      </c>
    </row>
    <row r="17" spans="2:11" x14ac:dyDescent="0.25">
      <c r="B17" s="170" t="s">
        <v>53</v>
      </c>
      <c r="C17" s="98">
        <v>69.337353639583412</v>
      </c>
    </row>
    <row r="18" spans="2:11" x14ac:dyDescent="0.25">
      <c r="B18" s="170" t="s">
        <v>63</v>
      </c>
      <c r="C18" s="98">
        <v>66.203136006679017</v>
      </c>
    </row>
    <row r="19" spans="2:11" x14ac:dyDescent="0.25">
      <c r="B19" s="170" t="s">
        <v>51</v>
      </c>
      <c r="C19" s="98">
        <v>58.59375</v>
      </c>
    </row>
    <row r="20" spans="2:11" x14ac:dyDescent="0.25">
      <c r="B20" s="170" t="s">
        <v>44</v>
      </c>
      <c r="C20" s="98">
        <v>56.084656084656082</v>
      </c>
    </row>
    <row r="21" spans="2:11" x14ac:dyDescent="0.25">
      <c r="B21" s="170" t="s">
        <v>38</v>
      </c>
      <c r="C21" s="98">
        <v>50.257161460739184</v>
      </c>
    </row>
    <row r="22" spans="2:11" x14ac:dyDescent="0.25">
      <c r="B22" s="170" t="s">
        <v>62</v>
      </c>
      <c r="C22" s="98">
        <v>48.367943462534122</v>
      </c>
    </row>
    <row r="23" spans="2:11" x14ac:dyDescent="0.25">
      <c r="B23" s="170" t="s">
        <v>41</v>
      </c>
      <c r="C23" s="98">
        <v>47.945205479452056</v>
      </c>
    </row>
    <row r="24" spans="2:11" x14ac:dyDescent="0.25">
      <c r="B24" s="170" t="s">
        <v>52</v>
      </c>
      <c r="C24" s="98">
        <v>34.691629955947135</v>
      </c>
    </row>
    <row r="25" spans="2:11" x14ac:dyDescent="0.25">
      <c r="B25" s="170" t="s">
        <v>59</v>
      </c>
      <c r="C25" s="98">
        <v>32.211036824558917</v>
      </c>
    </row>
    <row r="26" spans="2:11" x14ac:dyDescent="0.25">
      <c r="B26" s="170" t="s">
        <v>58</v>
      </c>
      <c r="C26" s="98">
        <v>30.439583395505686</v>
      </c>
    </row>
    <row r="27" spans="2:11" x14ac:dyDescent="0.25">
      <c r="B27" s="170" t="s">
        <v>48</v>
      </c>
      <c r="C27" s="98">
        <v>27.89855072463768</v>
      </c>
    </row>
    <row r="29" spans="2:11" ht="15" customHeight="1" x14ac:dyDescent="0.25">
      <c r="H29" s="348" t="s">
        <v>461</v>
      </c>
      <c r="I29" s="348"/>
      <c r="J29" s="348"/>
      <c r="K29" s="348"/>
    </row>
  </sheetData>
  <sortState ref="B4:C27">
    <sortCondition descending="1" ref="C4:C27"/>
  </sortState>
  <mergeCells count="1">
    <mergeCell ref="H29:K29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J22" sqref="J22"/>
    </sheetView>
  </sheetViews>
  <sheetFormatPr defaultRowHeight="15" x14ac:dyDescent="0.25"/>
  <cols>
    <col min="5" max="5" width="10.7109375" customWidth="1"/>
  </cols>
  <sheetData>
    <row r="1" spans="1:8" x14ac:dyDescent="0.25">
      <c r="A1" s="6" t="s">
        <v>557</v>
      </c>
    </row>
    <row r="3" spans="1:8" x14ac:dyDescent="0.25">
      <c r="C3" s="86" t="s">
        <v>185</v>
      </c>
      <c r="E3" s="86" t="s">
        <v>185</v>
      </c>
      <c r="G3" s="86" t="s">
        <v>185</v>
      </c>
    </row>
    <row r="4" spans="1:8" ht="33.75" x14ac:dyDescent="0.25">
      <c r="B4" s="39" t="s">
        <v>27</v>
      </c>
      <c r="C4" s="87" t="s">
        <v>186</v>
      </c>
      <c r="D4" s="41" t="s">
        <v>572</v>
      </c>
      <c r="E4" s="87" t="s">
        <v>188</v>
      </c>
      <c r="F4" s="41" t="s">
        <v>572</v>
      </c>
      <c r="G4" s="87" t="s">
        <v>189</v>
      </c>
      <c r="H4" s="41" t="s">
        <v>572</v>
      </c>
    </row>
    <row r="5" spans="1:8" x14ac:dyDescent="0.25">
      <c r="B5" s="39" t="s">
        <v>580</v>
      </c>
      <c r="C5" s="43">
        <v>6908.9</v>
      </c>
      <c r="D5" s="43" t="s">
        <v>99</v>
      </c>
      <c r="E5" s="43">
        <v>3291.5</v>
      </c>
      <c r="F5" s="43" t="s">
        <v>99</v>
      </c>
      <c r="G5" s="43">
        <v>1030.5</v>
      </c>
      <c r="H5" s="43" t="s">
        <v>99</v>
      </c>
    </row>
    <row r="6" spans="1:8" x14ac:dyDescent="0.25">
      <c r="B6" s="39" t="s">
        <v>581</v>
      </c>
      <c r="C6" s="43">
        <v>6743.8</v>
      </c>
      <c r="D6" s="88">
        <v>-2.3896712935488895E-2</v>
      </c>
      <c r="E6" s="43">
        <v>3402.2</v>
      </c>
      <c r="F6" s="88">
        <v>3.3632082637095495E-2</v>
      </c>
      <c r="G6" s="43">
        <v>1021.1</v>
      </c>
      <c r="H6" s="88">
        <v>-9.1217855409995163E-3</v>
      </c>
    </row>
    <row r="7" spans="1:8" x14ac:dyDescent="0.25">
      <c r="B7" s="39" t="s">
        <v>582</v>
      </c>
      <c r="C7" s="43">
        <v>6727.6</v>
      </c>
      <c r="D7" s="88">
        <v>-2.402206471128987E-3</v>
      </c>
      <c r="E7" s="43">
        <v>3570.9</v>
      </c>
      <c r="F7" s="88">
        <v>4.9585562283228635E-2</v>
      </c>
      <c r="G7" s="43">
        <v>1057.4000000000001</v>
      </c>
      <c r="H7" s="88">
        <v>3.5549897169719014E-2</v>
      </c>
    </row>
    <row r="8" spans="1:8" x14ac:dyDescent="0.25">
      <c r="B8" s="39" t="s">
        <v>583</v>
      </c>
      <c r="C8" s="43">
        <v>6809.6</v>
      </c>
      <c r="D8" s="88">
        <v>1.2188596230453763E-2</v>
      </c>
      <c r="E8" s="43">
        <v>3867.9</v>
      </c>
      <c r="F8" s="88">
        <v>8.3172309501806208E-2</v>
      </c>
      <c r="G8" s="43">
        <v>1081.2</v>
      </c>
      <c r="H8" s="88">
        <v>2.2508038585209E-2</v>
      </c>
    </row>
    <row r="9" spans="1:8" x14ac:dyDescent="0.25">
      <c r="B9" s="39" t="s">
        <v>584</v>
      </c>
      <c r="C9" s="43">
        <v>6806.5</v>
      </c>
      <c r="D9" s="88">
        <v>-4.5523966165417207E-4</v>
      </c>
      <c r="E9" s="43">
        <v>4074.2</v>
      </c>
      <c r="F9" s="88">
        <v>5.3336435792031844E-2</v>
      </c>
      <c r="G9" s="43">
        <v>1035.5</v>
      </c>
      <c r="H9" s="88">
        <v>-4.2267850536440998E-2</v>
      </c>
    </row>
    <row r="10" spans="1:8" x14ac:dyDescent="0.25">
      <c r="B10" s="39" t="s">
        <v>585</v>
      </c>
      <c r="C10" s="43">
        <v>6819.4</v>
      </c>
      <c r="D10" s="88">
        <v>1.8952471901858559E-3</v>
      </c>
      <c r="E10" s="43">
        <v>4486.6000000000004</v>
      </c>
      <c r="F10" s="88">
        <v>0.10122232585538282</v>
      </c>
      <c r="G10" s="43">
        <v>1004</v>
      </c>
      <c r="H10" s="88">
        <v>-3.0420086914534017E-2</v>
      </c>
    </row>
    <row r="11" spans="1:8" x14ac:dyDescent="0.25">
      <c r="B11" s="39" t="s">
        <v>281</v>
      </c>
      <c r="C11" s="43">
        <v>6616.3</v>
      </c>
      <c r="D11" s="88">
        <v>-2.9782678828049303E-2</v>
      </c>
      <c r="E11" s="43">
        <v>5011.8</v>
      </c>
      <c r="F11" s="88">
        <v>0.11705968885124585</v>
      </c>
      <c r="G11" s="43">
        <v>1002.9</v>
      </c>
      <c r="H11" s="88">
        <v>-1.0956175298805215E-3</v>
      </c>
    </row>
    <row r="12" spans="1:8" x14ac:dyDescent="0.25">
      <c r="B12" s="39" t="s">
        <v>586</v>
      </c>
      <c r="C12" s="43">
        <v>6544.7</v>
      </c>
      <c r="D12" s="88">
        <v>-1.0821758384595648E-2</v>
      </c>
      <c r="E12" s="43">
        <v>5595.1</v>
      </c>
      <c r="F12" s="88">
        <v>0.11638533061973755</v>
      </c>
      <c r="G12" s="43">
        <v>999</v>
      </c>
      <c r="H12" s="88">
        <v>-3.8887227041579653E-3</v>
      </c>
    </row>
    <row r="13" spans="1:8" x14ac:dyDescent="0.25">
      <c r="B13" s="39" t="s">
        <v>587</v>
      </c>
      <c r="C13" s="43">
        <v>6464.3</v>
      </c>
      <c r="D13" s="88">
        <v>-1.2284749491955238E-2</v>
      </c>
      <c r="E13" s="43">
        <v>6656.3</v>
      </c>
      <c r="F13" s="88">
        <v>0.18966595771299888</v>
      </c>
      <c r="G13" s="43">
        <v>1013.9</v>
      </c>
      <c r="H13" s="88">
        <v>1.4914914914914812E-2</v>
      </c>
    </row>
    <row r="14" spans="1:8" x14ac:dyDescent="0.25">
      <c r="B14" s="39" t="s">
        <v>588</v>
      </c>
      <c r="C14" s="43">
        <v>6642.3</v>
      </c>
      <c r="D14" s="88">
        <v>2.7535850749501156E-2</v>
      </c>
      <c r="E14" s="43">
        <v>7624.6</v>
      </c>
      <c r="F14" s="88">
        <v>0.14547120772801714</v>
      </c>
      <c r="G14" s="43">
        <v>1067.0999999999999</v>
      </c>
      <c r="H14" s="88">
        <v>5.2470657855804292E-2</v>
      </c>
    </row>
    <row r="15" spans="1:8" x14ac:dyDescent="0.25">
      <c r="B15" s="39" t="s">
        <v>225</v>
      </c>
      <c r="C15" s="43">
        <v>6816.2</v>
      </c>
      <c r="D15" s="88">
        <v>2.6180690423497799E-2</v>
      </c>
      <c r="E15" s="43">
        <v>8539</v>
      </c>
      <c r="F15" s="88">
        <v>0.11992760275948888</v>
      </c>
      <c r="G15" s="43">
        <v>1194.4000000000001</v>
      </c>
      <c r="H15" s="88">
        <v>0.11929528628994479</v>
      </c>
    </row>
    <row r="16" spans="1:8" x14ac:dyDescent="0.25">
      <c r="B16" s="39" t="s">
        <v>282</v>
      </c>
      <c r="C16" s="43">
        <v>6912</v>
      </c>
      <c r="D16" s="88">
        <v>1.4054751914556629E-2</v>
      </c>
      <c r="E16" s="43">
        <v>8888.2000000000007</v>
      </c>
      <c r="F16" s="88">
        <v>4.0894718351095038E-2</v>
      </c>
      <c r="G16" s="43">
        <v>1303.7</v>
      </c>
      <c r="H16" s="88">
        <v>9.151038178164761E-2</v>
      </c>
    </row>
    <row r="17" spans="2:8" x14ac:dyDescent="0.25">
      <c r="B17" s="39" t="s">
        <v>577</v>
      </c>
      <c r="C17" s="43">
        <v>6951.4</v>
      </c>
      <c r="D17" s="88">
        <v>5.7002314814813548E-3</v>
      </c>
      <c r="E17" s="43">
        <v>8897.9</v>
      </c>
      <c r="F17" s="88">
        <v>1.0913345784298034E-3</v>
      </c>
      <c r="G17" s="43">
        <v>1385.8</v>
      </c>
      <c r="H17" s="88">
        <v>6.2974610723325775E-2</v>
      </c>
    </row>
    <row r="18" spans="2:8" x14ac:dyDescent="0.25">
      <c r="B18" s="39" t="s">
        <v>578</v>
      </c>
      <c r="C18" s="43">
        <v>6981.8</v>
      </c>
      <c r="D18" s="88">
        <v>4.373219783065263E-3</v>
      </c>
      <c r="E18" s="43">
        <v>8626.7000000000007</v>
      </c>
      <c r="F18" s="88">
        <v>-3.0479101810539477E-2</v>
      </c>
      <c r="G18" s="43">
        <v>1521.6</v>
      </c>
      <c r="H18" s="88">
        <v>9.7993938519266743E-2</v>
      </c>
    </row>
    <row r="19" spans="2:8" x14ac:dyDescent="0.25">
      <c r="B19" s="39" t="s">
        <v>579</v>
      </c>
      <c r="C19" s="43">
        <v>6996.5</v>
      </c>
      <c r="D19" s="88">
        <v>2.1054742330057774E-3</v>
      </c>
      <c r="E19" s="43">
        <v>8404.2000000000007</v>
      </c>
      <c r="F19" s="88">
        <v>-2.5792017805186251E-2</v>
      </c>
      <c r="G19" s="43">
        <v>1530.4</v>
      </c>
      <c r="H19" s="88">
        <v>5.783385909569061E-3</v>
      </c>
    </row>
    <row r="20" spans="2:8" x14ac:dyDescent="0.25">
      <c r="B20" s="39" t="s">
        <v>190</v>
      </c>
      <c r="C20" s="43">
        <v>7034</v>
      </c>
      <c r="D20" s="88">
        <v>5.3598227685272004E-3</v>
      </c>
      <c r="E20" s="43">
        <v>8331.5</v>
      </c>
      <c r="F20" s="88">
        <v>-8.6504366864187388E-3</v>
      </c>
      <c r="G20" s="43">
        <v>1550.4</v>
      </c>
      <c r="H20" s="88">
        <v>1.3068478829064256E-2</v>
      </c>
    </row>
    <row r="21" spans="2:8" x14ac:dyDescent="0.25">
      <c r="B21" s="39" t="s">
        <v>273</v>
      </c>
      <c r="C21" s="43">
        <v>7313.5</v>
      </c>
      <c r="D21" s="88">
        <v>3.9735570088143213E-2</v>
      </c>
      <c r="E21" s="43">
        <v>7888.2</v>
      </c>
      <c r="F21" s="88">
        <v>-5.3207705695253016E-2</v>
      </c>
      <c r="G21" s="43">
        <v>1620.8</v>
      </c>
      <c r="H21" s="88">
        <v>4.5407636738906021E-2</v>
      </c>
    </row>
    <row r="22" spans="2:8" x14ac:dyDescent="0.25">
      <c r="B22" s="39" t="s">
        <v>569</v>
      </c>
      <c r="C22" s="43">
        <v>7532.7</v>
      </c>
      <c r="D22" s="88">
        <v>2.9971969645176788E-2</v>
      </c>
      <c r="E22" s="43">
        <v>8131.5</v>
      </c>
      <c r="F22" s="88">
        <v>3.084353844983645E-2</v>
      </c>
      <c r="G22" s="43">
        <v>1699.5</v>
      </c>
      <c r="H22" s="88">
        <v>4.8556268509378109E-2</v>
      </c>
    </row>
    <row r="23" spans="2:8" x14ac:dyDescent="0.25">
      <c r="B23" s="39" t="s">
        <v>570</v>
      </c>
      <c r="C23" s="43">
        <v>7640</v>
      </c>
      <c r="D23" s="88">
        <v>1.4244560383395166E-2</v>
      </c>
      <c r="E23" s="43">
        <v>8312</v>
      </c>
      <c r="F23" s="88">
        <v>2.219762651417323E-2</v>
      </c>
      <c r="G23" s="43">
        <v>1818.6</v>
      </c>
      <c r="H23" s="88">
        <v>7.0079435127978762E-2</v>
      </c>
    </row>
    <row r="24" spans="2:8" x14ac:dyDescent="0.25">
      <c r="B24" s="39" t="s">
        <v>571</v>
      </c>
      <c r="C24" s="43">
        <v>7387</v>
      </c>
      <c r="D24" s="88">
        <v>-3.3115183246073321E-2</v>
      </c>
      <c r="E24" s="43">
        <v>7925.5</v>
      </c>
      <c r="F24" s="88">
        <v>-4.6499037536092414E-2</v>
      </c>
      <c r="G24" s="43">
        <v>1786.9</v>
      </c>
      <c r="H24" s="88">
        <v>-1.7430990872099317E-2</v>
      </c>
    </row>
    <row r="25" spans="2:8" x14ac:dyDescent="0.25">
      <c r="B25" s="39" t="s">
        <v>191</v>
      </c>
      <c r="C25" s="43">
        <v>7037.4</v>
      </c>
      <c r="D25" s="88">
        <v>-4.7326384188439152E-2</v>
      </c>
      <c r="E25" s="43">
        <v>7555</v>
      </c>
      <c r="F25" s="88">
        <v>-4.6747839253043932E-2</v>
      </c>
      <c r="G25" s="43">
        <v>1722.1</v>
      </c>
      <c r="H25" s="88">
        <v>-3.6263920756617662E-2</v>
      </c>
    </row>
    <row r="26" spans="2:8" x14ac:dyDescent="0.25">
      <c r="B26" s="39" t="s">
        <v>192</v>
      </c>
      <c r="C26" s="43">
        <v>7049.7</v>
      </c>
      <c r="D26" s="88">
        <v>1.7478045869212533E-3</v>
      </c>
      <c r="E26" s="43">
        <v>7330.3</v>
      </c>
      <c r="F26" s="88">
        <v>-2.9741892786234292E-2</v>
      </c>
      <c r="G26" s="43">
        <v>1743</v>
      </c>
      <c r="H26" s="88">
        <v>1.2136345159979189E-2</v>
      </c>
    </row>
    <row r="27" spans="2:8" x14ac:dyDescent="0.25">
      <c r="B27" s="39" t="s">
        <v>193</v>
      </c>
      <c r="C27" s="43">
        <v>6992.2</v>
      </c>
      <c r="D27" s="88">
        <v>-8.1563754486005946E-3</v>
      </c>
      <c r="E27" s="43">
        <v>7209.6</v>
      </c>
      <c r="F27" s="88">
        <v>-1.6465901804837424E-2</v>
      </c>
      <c r="G27" s="43">
        <v>1784.5</v>
      </c>
      <c r="H27" s="88">
        <v>2.3809523809523725E-2</v>
      </c>
    </row>
    <row r="28" spans="2:8" x14ac:dyDescent="0.25">
      <c r="B28" s="39" t="s">
        <v>194</v>
      </c>
      <c r="C28" s="43">
        <v>6999.5</v>
      </c>
      <c r="D28" s="88">
        <v>1.0440204799633257E-3</v>
      </c>
      <c r="E28" s="43">
        <v>6848.9</v>
      </c>
      <c r="F28" s="88">
        <v>-5.0030514869063625E-2</v>
      </c>
      <c r="G28" s="43">
        <v>1726.2</v>
      </c>
      <c r="H28" s="88">
        <v>-3.2670215746707698E-2</v>
      </c>
    </row>
    <row r="29" spans="2:8" x14ac:dyDescent="0.25">
      <c r="B29" s="39" t="s">
        <v>195</v>
      </c>
      <c r="C29" s="43">
        <v>7015.6</v>
      </c>
      <c r="D29" s="88">
        <v>2.300164297449836E-3</v>
      </c>
      <c r="E29" s="43">
        <v>6777.2</v>
      </c>
      <c r="F29" s="88">
        <v>-1.0468834411365258E-2</v>
      </c>
      <c r="G29" s="43">
        <v>1653.1</v>
      </c>
      <c r="H29" s="88">
        <v>-4.2347352566330709E-2</v>
      </c>
    </row>
    <row r="30" spans="2:8" x14ac:dyDescent="0.25">
      <c r="B30" s="39" t="s">
        <v>196</v>
      </c>
      <c r="C30" s="43">
        <v>6991.8</v>
      </c>
      <c r="D30" s="88">
        <v>-3.3924397057985001E-3</v>
      </c>
      <c r="E30" s="43">
        <v>6392.2</v>
      </c>
      <c r="F30" s="88">
        <v>-5.6808121348049356E-2</v>
      </c>
      <c r="G30" s="43">
        <v>1687.7</v>
      </c>
      <c r="H30" s="88">
        <v>2.0930373238158717E-2</v>
      </c>
    </row>
    <row r="31" spans="2:8" x14ac:dyDescent="0.25">
      <c r="B31" s="39" t="s">
        <v>197</v>
      </c>
      <c r="C31" s="43">
        <v>6977.8</v>
      </c>
      <c r="D31" s="88">
        <v>-2.0023456048513522E-3</v>
      </c>
      <c r="E31" s="43">
        <v>5973.2</v>
      </c>
      <c r="F31" s="88">
        <v>-6.5548637401833476E-2</v>
      </c>
      <c r="G31" s="43">
        <v>1643.2</v>
      </c>
      <c r="H31" s="88">
        <v>-2.6367245363512426E-2</v>
      </c>
    </row>
    <row r="32" spans="2:8" x14ac:dyDescent="0.25">
      <c r="B32" s="39" t="s">
        <v>198</v>
      </c>
      <c r="C32" s="43">
        <v>6890.9</v>
      </c>
      <c r="D32" s="88">
        <v>-1.2453781994324897E-2</v>
      </c>
      <c r="E32" s="43">
        <v>5521.6</v>
      </c>
      <c r="F32" s="88">
        <v>-7.560436616888766E-2</v>
      </c>
      <c r="G32" s="43">
        <v>1587.8</v>
      </c>
      <c r="H32" s="88">
        <v>-3.3714703018500547E-2</v>
      </c>
    </row>
    <row r="33" spans="2:8" x14ac:dyDescent="0.25">
      <c r="B33" s="39" t="s">
        <v>199</v>
      </c>
      <c r="C33" s="43">
        <v>6902.1</v>
      </c>
      <c r="D33" s="88">
        <v>1.6253319595409543E-3</v>
      </c>
      <c r="E33" s="43">
        <v>5061.3999999999996</v>
      </c>
      <c r="F33" s="88">
        <v>-8.3345407128368687E-2</v>
      </c>
      <c r="G33" s="43">
        <v>1462</v>
      </c>
      <c r="H33" s="88">
        <v>-7.922912205567445E-2</v>
      </c>
    </row>
    <row r="34" spans="2:8" x14ac:dyDescent="0.25">
      <c r="B34" s="39" t="s">
        <v>200</v>
      </c>
      <c r="C34" s="43">
        <v>6890.7</v>
      </c>
      <c r="D34" s="88">
        <v>-1.6516712304951442E-3</v>
      </c>
      <c r="E34" s="43">
        <v>4778</v>
      </c>
      <c r="F34" s="88">
        <v>-5.5992413166317534E-2</v>
      </c>
      <c r="G34" s="43">
        <v>1385.2</v>
      </c>
      <c r="H34" s="88">
        <v>-5.2530779753761969E-2</v>
      </c>
    </row>
    <row r="35" spans="2:8" x14ac:dyDescent="0.25">
      <c r="B35" s="39">
        <v>2010</v>
      </c>
      <c r="C35" s="43">
        <v>6606.6</v>
      </c>
      <c r="D35" s="88">
        <v>-4.12294832165091E-2</v>
      </c>
      <c r="E35" s="43">
        <v>4745.3999999999996</v>
      </c>
      <c r="F35" s="88">
        <v>-6.8229384679783234E-3</v>
      </c>
      <c r="G35" s="43">
        <v>1516.3</v>
      </c>
      <c r="H35" s="88">
        <v>9.4643372798151715E-2</v>
      </c>
    </row>
    <row r="36" spans="2:8" x14ac:dyDescent="0.25">
      <c r="B36" s="39">
        <v>2011</v>
      </c>
      <c r="C36" s="43">
        <v>6493</v>
      </c>
      <c r="D36" s="88">
        <v>-1.719492628583541E-2</v>
      </c>
      <c r="E36" s="43">
        <v>4830</v>
      </c>
      <c r="F36" s="88">
        <v>1.7827791124036096E-2</v>
      </c>
      <c r="G36" s="43">
        <v>1549</v>
      </c>
      <c r="H36" s="88">
        <v>2.1565653234848048E-2</v>
      </c>
    </row>
    <row r="37" spans="2:8" x14ac:dyDescent="0.25">
      <c r="B37" s="39" t="s">
        <v>201</v>
      </c>
      <c r="C37" s="43">
        <v>6754.1</v>
      </c>
      <c r="D37" s="88">
        <v>4.0212536577853175E-2</v>
      </c>
      <c r="E37" s="43">
        <v>5170</v>
      </c>
      <c r="F37" s="88">
        <v>7.0393374741200887E-2</v>
      </c>
      <c r="G37" s="43">
        <v>1570.6</v>
      </c>
      <c r="H37" s="88">
        <v>1.3944480309877383E-2</v>
      </c>
    </row>
    <row r="38" spans="2:8" x14ac:dyDescent="0.25">
      <c r="B38" s="39" t="s">
        <v>202</v>
      </c>
      <c r="C38" s="43">
        <v>6902.6</v>
      </c>
      <c r="D38" s="88">
        <v>2.1986645148872608E-2</v>
      </c>
      <c r="E38" s="43">
        <v>5076.8999999999996</v>
      </c>
      <c r="F38" s="88">
        <v>-1.8007736943907227E-2</v>
      </c>
      <c r="G38" s="43">
        <v>1552</v>
      </c>
      <c r="H38" s="88">
        <v>-1.1842607920539816E-2</v>
      </c>
    </row>
    <row r="39" spans="2:8" x14ac:dyDescent="0.25">
      <c r="H39" s="86" t="s">
        <v>203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33" sqref="C33:D33"/>
    </sheetView>
  </sheetViews>
  <sheetFormatPr defaultRowHeight="15" x14ac:dyDescent="0.25"/>
  <cols>
    <col min="2" max="2" width="13.28515625" customWidth="1"/>
    <col min="3" max="3" width="14.85546875" customWidth="1"/>
    <col min="4" max="4" width="14.5703125" customWidth="1"/>
  </cols>
  <sheetData>
    <row r="1" spans="1:4" x14ac:dyDescent="0.25">
      <c r="A1" s="6" t="s">
        <v>558</v>
      </c>
    </row>
    <row r="3" spans="1:4" x14ac:dyDescent="0.25">
      <c r="B3" s="176"/>
      <c r="C3" s="349" t="s">
        <v>77</v>
      </c>
      <c r="D3" s="349"/>
    </row>
    <row r="4" spans="1:4" x14ac:dyDescent="0.25">
      <c r="B4" s="61" t="s">
        <v>65</v>
      </c>
      <c r="C4" s="125" t="s">
        <v>463</v>
      </c>
      <c r="D4" s="125" t="s">
        <v>464</v>
      </c>
    </row>
    <row r="5" spans="1:4" x14ac:dyDescent="0.25">
      <c r="B5" s="177" t="s">
        <v>55</v>
      </c>
      <c r="C5" s="178">
        <v>1.7445619699474557E-4</v>
      </c>
      <c r="D5" s="178">
        <v>3.4044237129918665E-4</v>
      </c>
    </row>
    <row r="6" spans="1:4" x14ac:dyDescent="0.25">
      <c r="B6" s="177" t="s">
        <v>41</v>
      </c>
      <c r="C6" s="178">
        <v>6.5426805022733754E-4</v>
      </c>
      <c r="D6" s="178">
        <v>2.4639903880278842E-3</v>
      </c>
    </row>
    <row r="7" spans="1:4" x14ac:dyDescent="0.25">
      <c r="B7" s="177" t="s">
        <v>54</v>
      </c>
      <c r="C7" s="178">
        <v>2.2722862347068569E-3</v>
      </c>
      <c r="D7" s="178">
        <v>6.1651394034058964E-4</v>
      </c>
    </row>
    <row r="8" spans="1:4" x14ac:dyDescent="0.25">
      <c r="B8" s="177" t="s">
        <v>44</v>
      </c>
      <c r="C8" s="178">
        <v>2.9996837551593243E-3</v>
      </c>
      <c r="D8" s="178">
        <v>2.4784480013692049E-3</v>
      </c>
    </row>
    <row r="9" spans="1:4" x14ac:dyDescent="0.25">
      <c r="B9" s="177" t="s">
        <v>52</v>
      </c>
      <c r="C9" s="178">
        <v>4.6593100864910728E-3</v>
      </c>
      <c r="D9" s="178">
        <v>2.5300823347310631E-3</v>
      </c>
    </row>
    <row r="10" spans="1:4" x14ac:dyDescent="0.25">
      <c r="B10" s="177" t="s">
        <v>61</v>
      </c>
      <c r="C10" s="178">
        <v>5.2793058614875104E-3</v>
      </c>
      <c r="D10" s="178">
        <v>2.0902266602658452E-3</v>
      </c>
    </row>
    <row r="11" spans="1:4" x14ac:dyDescent="0.25">
      <c r="B11" s="177" t="s">
        <v>60</v>
      </c>
      <c r="C11" s="178">
        <v>5.3632098931564679E-3</v>
      </c>
      <c r="D11" s="178">
        <v>4.3854760468671761E-3</v>
      </c>
    </row>
    <row r="12" spans="1:4" x14ac:dyDescent="0.25">
      <c r="B12" s="177" t="s">
        <v>40</v>
      </c>
      <c r="C12" s="178">
        <v>6.8056256507004094E-3</v>
      </c>
      <c r="D12" s="178">
        <v>4.0515740244604914E-3</v>
      </c>
    </row>
    <row r="13" spans="1:4" x14ac:dyDescent="0.25">
      <c r="B13" s="177" t="s">
        <v>48</v>
      </c>
      <c r="C13" s="178">
        <v>7.7829012982544177E-3</v>
      </c>
      <c r="D13" s="178">
        <v>7.4146902707628711E-3</v>
      </c>
    </row>
    <row r="14" spans="1:4" x14ac:dyDescent="0.25">
      <c r="B14" s="177" t="s">
        <v>53</v>
      </c>
      <c r="C14" s="178">
        <v>8.1783506278417187E-3</v>
      </c>
      <c r="D14" s="178">
        <v>5.1951023939811169E-3</v>
      </c>
    </row>
    <row r="15" spans="1:4" x14ac:dyDescent="0.25">
      <c r="B15" s="177" t="s">
        <v>49</v>
      </c>
      <c r="C15" s="178">
        <v>8.8488951432288809E-3</v>
      </c>
      <c r="D15" s="178">
        <v>2.02062357889406E-2</v>
      </c>
    </row>
    <row r="16" spans="1:4" x14ac:dyDescent="0.25">
      <c r="B16" s="177" t="s">
        <v>45</v>
      </c>
      <c r="C16" s="178">
        <v>1.0354582793506791E-2</v>
      </c>
      <c r="D16" s="178">
        <v>8.6628642225635294E-3</v>
      </c>
    </row>
    <row r="17" spans="2:4" x14ac:dyDescent="0.25">
      <c r="B17" s="177" t="s">
        <v>42</v>
      </c>
      <c r="C17" s="178">
        <v>1.5268699795844984E-2</v>
      </c>
      <c r="D17" s="178">
        <v>1.0655192186775291E-2</v>
      </c>
    </row>
    <row r="18" spans="2:4" x14ac:dyDescent="0.25">
      <c r="B18" s="177" t="s">
        <v>63</v>
      </c>
      <c r="C18" s="178">
        <v>1.6546058441909008E-2</v>
      </c>
      <c r="D18" s="178">
        <v>1.0176782876733218E-2</v>
      </c>
    </row>
    <row r="19" spans="2:4" x14ac:dyDescent="0.25">
      <c r="B19" s="177" t="s">
        <v>58</v>
      </c>
      <c r="C19" s="178">
        <v>1.6855311279945686E-2</v>
      </c>
      <c r="D19" s="178">
        <v>1.3908637109017082E-2</v>
      </c>
    </row>
    <row r="20" spans="2:4" x14ac:dyDescent="0.25">
      <c r="B20" s="177" t="s">
        <v>43</v>
      </c>
      <c r="C20" s="178">
        <v>1.814481996338254E-2</v>
      </c>
      <c r="D20" s="178">
        <v>8.5382533647169107E-2</v>
      </c>
    </row>
    <row r="21" spans="2:4" x14ac:dyDescent="0.25">
      <c r="B21" s="177" t="s">
        <v>38</v>
      </c>
      <c r="C21" s="178">
        <v>2.2446391685339708E-2</v>
      </c>
      <c r="D21" s="178">
        <v>1.9936635723013886E-2</v>
      </c>
    </row>
    <row r="22" spans="2:4" x14ac:dyDescent="0.25">
      <c r="B22" s="177" t="s">
        <v>59</v>
      </c>
      <c r="C22" s="178">
        <v>2.3559610203876483E-2</v>
      </c>
      <c r="D22" s="178">
        <v>3.6005653339891121E-2</v>
      </c>
    </row>
    <row r="23" spans="2:4" x14ac:dyDescent="0.25">
      <c r="B23" s="177" t="s">
        <v>39</v>
      </c>
      <c r="C23" s="178">
        <v>2.7983140791538259E-2</v>
      </c>
      <c r="D23" s="178">
        <v>4.372588117260056E-2</v>
      </c>
    </row>
    <row r="24" spans="2:4" x14ac:dyDescent="0.25">
      <c r="B24" s="177" t="s">
        <v>56</v>
      </c>
      <c r="C24" s="178">
        <v>4.6880804580059748E-2</v>
      </c>
      <c r="D24" s="178">
        <v>8.2704432890134044E-2</v>
      </c>
    </row>
    <row r="25" spans="2:4" x14ac:dyDescent="0.25">
      <c r="B25" s="177" t="s">
        <v>57</v>
      </c>
      <c r="C25" s="178">
        <v>6.4137640208279154E-2</v>
      </c>
      <c r="D25" s="178">
        <v>7.5691801961815505E-2</v>
      </c>
    </row>
    <row r="26" spans="2:4" x14ac:dyDescent="0.25">
      <c r="B26" s="177" t="s">
        <v>62</v>
      </c>
      <c r="C26" s="178">
        <v>6.5206270382117529E-2</v>
      </c>
      <c r="D26" s="178">
        <v>0.17661957454823918</v>
      </c>
    </row>
    <row r="27" spans="2:4" x14ac:dyDescent="0.25">
      <c r="B27" s="177" t="s">
        <v>51</v>
      </c>
      <c r="C27" s="178">
        <v>7.1631233069467379E-2</v>
      </c>
      <c r="D27" s="178">
        <v>5.8940798069894856E-2</v>
      </c>
    </row>
    <row r="28" spans="2:4" x14ac:dyDescent="0.25">
      <c r="B28" s="179" t="s">
        <v>50</v>
      </c>
      <c r="C28" s="180">
        <v>7.2316220082109042E-2</v>
      </c>
      <c r="D28" s="180">
        <v>1.0109933626474065E-2</v>
      </c>
    </row>
    <row r="29" spans="2:4" x14ac:dyDescent="0.25">
      <c r="B29" s="177" t="s">
        <v>64</v>
      </c>
      <c r="C29" s="178">
        <v>0.1109779828714275</v>
      </c>
      <c r="D29" s="178">
        <v>3.0175104416670068E-2</v>
      </c>
    </row>
    <row r="30" spans="2:4" x14ac:dyDescent="0.25">
      <c r="B30" s="177" t="s">
        <v>466</v>
      </c>
      <c r="C30" s="178">
        <v>0.14541061567104943</v>
      </c>
      <c r="D30" s="178">
        <v>0.19308528153689111</v>
      </c>
    </row>
    <row r="31" spans="2:4" x14ac:dyDescent="0.25">
      <c r="B31" s="177" t="s">
        <v>46</v>
      </c>
      <c r="C31" s="178">
        <v>0.21926232538189802</v>
      </c>
      <c r="D31" s="178">
        <v>9.2446110451071345E-2</v>
      </c>
    </row>
    <row r="32" spans="2:4" x14ac:dyDescent="0.25">
      <c r="B32" s="177" t="s">
        <v>443</v>
      </c>
      <c r="C32" s="178">
        <v>1</v>
      </c>
      <c r="D32" s="178">
        <v>1</v>
      </c>
    </row>
    <row r="33" spans="2:4" x14ac:dyDescent="0.25">
      <c r="B33" s="177"/>
      <c r="C33" s="182">
        <v>87242.53</v>
      </c>
      <c r="D33" s="182">
        <v>145252.19</v>
      </c>
    </row>
    <row r="34" spans="2:4" x14ac:dyDescent="0.25">
      <c r="B34" s="176"/>
      <c r="D34" s="181" t="s">
        <v>465</v>
      </c>
    </row>
  </sheetData>
  <mergeCells count="1">
    <mergeCell ref="C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/>
  </sheetViews>
  <sheetFormatPr defaultRowHeight="15" x14ac:dyDescent="0.25"/>
  <cols>
    <col min="3" max="3" width="14" customWidth="1"/>
    <col min="4" max="4" width="14.140625" customWidth="1"/>
    <col min="7" max="7" width="14.7109375" customWidth="1"/>
    <col min="10" max="10" width="13.140625" customWidth="1"/>
    <col min="11" max="11" width="13.28515625" customWidth="1"/>
  </cols>
  <sheetData>
    <row r="1" spans="1:13" x14ac:dyDescent="0.25">
      <c r="A1" s="38" t="s">
        <v>204</v>
      </c>
    </row>
    <row r="3" spans="1:13" x14ac:dyDescent="0.25">
      <c r="C3" s="342" t="s">
        <v>207</v>
      </c>
      <c r="D3" s="342"/>
      <c r="E3" s="342"/>
      <c r="F3" s="90" t="s">
        <v>185</v>
      </c>
      <c r="J3" s="350" t="s">
        <v>209</v>
      </c>
      <c r="K3" s="350"/>
      <c r="L3" s="350"/>
    </row>
    <row r="4" spans="1:13" ht="22.5" x14ac:dyDescent="0.25">
      <c r="B4" s="39" t="s">
        <v>27</v>
      </c>
      <c r="C4" s="40" t="s">
        <v>205</v>
      </c>
      <c r="D4" s="41" t="s">
        <v>206</v>
      </c>
      <c r="E4" s="40" t="s">
        <v>147</v>
      </c>
      <c r="F4" s="40" t="s">
        <v>76</v>
      </c>
      <c r="G4" s="41" t="s">
        <v>576</v>
      </c>
      <c r="I4" s="39" t="s">
        <v>27</v>
      </c>
      <c r="J4" s="93" t="s">
        <v>205</v>
      </c>
      <c r="K4" s="93" t="s">
        <v>206</v>
      </c>
      <c r="L4" s="93" t="s">
        <v>147</v>
      </c>
      <c r="M4" s="93" t="s">
        <v>76</v>
      </c>
    </row>
    <row r="5" spans="1:13" x14ac:dyDescent="0.25">
      <c r="B5" s="37">
        <v>1970</v>
      </c>
      <c r="C5" s="89">
        <v>0.27126089148124144</v>
      </c>
      <c r="D5" s="89">
        <v>0</v>
      </c>
      <c r="E5" s="89">
        <v>0.72873910851875856</v>
      </c>
      <c r="F5" s="36">
        <v>13.887</v>
      </c>
      <c r="G5" s="26" t="s">
        <v>99</v>
      </c>
      <c r="I5" s="91">
        <v>1970</v>
      </c>
      <c r="J5" s="92">
        <v>3767</v>
      </c>
      <c r="K5" s="92">
        <v>0</v>
      </c>
      <c r="L5" s="92">
        <v>10120</v>
      </c>
      <c r="M5" s="92"/>
    </row>
    <row r="6" spans="1:13" x14ac:dyDescent="0.25">
      <c r="B6" s="37">
        <v>1971</v>
      </c>
      <c r="C6" s="89">
        <v>0.31137841352405721</v>
      </c>
      <c r="D6" s="89">
        <v>0</v>
      </c>
      <c r="E6" s="89">
        <v>0.68862158647594274</v>
      </c>
      <c r="F6" s="36">
        <v>15.38</v>
      </c>
      <c r="G6" s="85">
        <f t="shared" ref="G6:G47" si="0">F6/F5-1</f>
        <v>0.10751062144451651</v>
      </c>
      <c r="I6" s="91">
        <v>1971</v>
      </c>
      <c r="J6" s="92">
        <v>4789</v>
      </c>
      <c r="K6" s="92">
        <v>0</v>
      </c>
      <c r="L6" s="92">
        <v>10591</v>
      </c>
      <c r="M6" s="92"/>
    </row>
    <row r="7" spans="1:13" x14ac:dyDescent="0.25">
      <c r="B7" s="37">
        <v>1972</v>
      </c>
      <c r="C7" s="89">
        <v>0.27359540144631928</v>
      </c>
      <c r="D7" s="89">
        <v>0</v>
      </c>
      <c r="E7" s="89">
        <v>0.72640459855368067</v>
      </c>
      <c r="F7" s="36">
        <v>21.571999999999999</v>
      </c>
      <c r="G7" s="85">
        <f t="shared" si="0"/>
        <v>0.40260078023407009</v>
      </c>
      <c r="I7" s="91">
        <v>1972</v>
      </c>
      <c r="J7" s="92">
        <v>5902</v>
      </c>
      <c r="K7" s="92">
        <v>0</v>
      </c>
      <c r="L7" s="92">
        <v>15670</v>
      </c>
      <c r="M7" s="92"/>
    </row>
    <row r="8" spans="1:13" x14ac:dyDescent="0.25">
      <c r="B8" s="37">
        <v>1973</v>
      </c>
      <c r="C8" s="89">
        <v>0.24622871046228711</v>
      </c>
      <c r="D8" s="89">
        <v>0</v>
      </c>
      <c r="E8" s="89">
        <v>0.75377128953771289</v>
      </c>
      <c r="F8" s="36">
        <v>24.66</v>
      </c>
      <c r="G8" s="85">
        <f t="shared" si="0"/>
        <v>0.14314852586686455</v>
      </c>
      <c r="I8" s="91">
        <v>1973</v>
      </c>
      <c r="J8" s="92">
        <v>6072</v>
      </c>
      <c r="K8" s="92">
        <v>0</v>
      </c>
      <c r="L8" s="92">
        <v>18588</v>
      </c>
      <c r="M8" s="92"/>
    </row>
    <row r="9" spans="1:13" x14ac:dyDescent="0.25">
      <c r="B9" s="37">
        <v>1974</v>
      </c>
      <c r="C9" s="89">
        <v>0.25693174893357706</v>
      </c>
      <c r="D9" s="89">
        <v>0</v>
      </c>
      <c r="E9" s="89">
        <v>0.74306825106642294</v>
      </c>
      <c r="F9" s="36">
        <v>26.256</v>
      </c>
      <c r="G9" s="85">
        <f t="shared" si="0"/>
        <v>6.4720194647202023E-2</v>
      </c>
      <c r="I9" s="91">
        <v>1974</v>
      </c>
      <c r="J9" s="92">
        <v>6746</v>
      </c>
      <c r="K9" s="92">
        <v>0</v>
      </c>
      <c r="L9" s="92">
        <v>19510</v>
      </c>
      <c r="M9" s="92"/>
    </row>
    <row r="10" spans="1:13" x14ac:dyDescent="0.25">
      <c r="B10" s="37">
        <v>1975</v>
      </c>
      <c r="C10" s="89">
        <v>0.32701175070652982</v>
      </c>
      <c r="D10" s="89">
        <v>0</v>
      </c>
      <c r="E10" s="89">
        <v>0.67298824929347023</v>
      </c>
      <c r="F10" s="36">
        <v>26.891999999999999</v>
      </c>
      <c r="G10" s="85">
        <f t="shared" si="0"/>
        <v>2.4223034734917714E-2</v>
      </c>
      <c r="I10" s="91">
        <v>1975</v>
      </c>
      <c r="J10" s="92">
        <v>8794</v>
      </c>
      <c r="K10" s="92">
        <v>0</v>
      </c>
      <c r="L10" s="92">
        <v>18098</v>
      </c>
      <c r="M10" s="92"/>
    </row>
    <row r="11" spans="1:13" x14ac:dyDescent="0.25">
      <c r="B11" s="37">
        <v>1976</v>
      </c>
      <c r="C11" s="89">
        <v>0.30262499999999998</v>
      </c>
      <c r="D11" s="89">
        <v>0</v>
      </c>
      <c r="E11" s="89">
        <v>0.69737499999999997</v>
      </c>
      <c r="F11" s="36">
        <v>24</v>
      </c>
      <c r="G11" s="85">
        <f t="shared" si="0"/>
        <v>-0.10754127621597498</v>
      </c>
      <c r="I11" s="91">
        <v>1976</v>
      </c>
      <c r="J11" s="92">
        <v>7263</v>
      </c>
      <c r="K11" s="92">
        <v>0</v>
      </c>
      <c r="L11" s="92">
        <v>16737</v>
      </c>
      <c r="M11" s="92"/>
    </row>
    <row r="12" spans="1:13" x14ac:dyDescent="0.25">
      <c r="B12" s="37">
        <v>1977</v>
      </c>
      <c r="C12" s="89">
        <v>0.25798435717777418</v>
      </c>
      <c r="D12" s="89">
        <v>0</v>
      </c>
      <c r="E12" s="89">
        <v>0.74201564282222587</v>
      </c>
      <c r="F12" s="36">
        <v>24.547999999999998</v>
      </c>
      <c r="G12" s="85">
        <f t="shared" si="0"/>
        <v>2.2833333333333261E-2</v>
      </c>
      <c r="I12" s="91">
        <v>1977</v>
      </c>
      <c r="J12" s="92">
        <v>6333</v>
      </c>
      <c r="K12" s="92">
        <v>0</v>
      </c>
      <c r="L12" s="92">
        <v>18215</v>
      </c>
      <c r="M12" s="92"/>
    </row>
    <row r="13" spans="1:13" x14ac:dyDescent="0.25">
      <c r="B13" s="37">
        <v>1978</v>
      </c>
      <c r="C13" s="89">
        <v>0.2386810249960698</v>
      </c>
      <c r="D13" s="89">
        <v>0</v>
      </c>
      <c r="E13" s="89">
        <v>0.7613189750039302</v>
      </c>
      <c r="F13" s="36">
        <v>25.443999999999999</v>
      </c>
      <c r="G13" s="85">
        <f t="shared" si="0"/>
        <v>3.6499918526967656E-2</v>
      </c>
      <c r="I13" s="91">
        <v>1978</v>
      </c>
      <c r="J13" s="92">
        <v>6073</v>
      </c>
      <c r="K13" s="92">
        <v>0</v>
      </c>
      <c r="L13" s="92">
        <v>19371</v>
      </c>
      <c r="M13" s="92"/>
    </row>
    <row r="14" spans="1:13" x14ac:dyDescent="0.25">
      <c r="B14" s="37">
        <v>1979</v>
      </c>
      <c r="C14" s="89">
        <v>0.23410186859553947</v>
      </c>
      <c r="D14" s="89">
        <v>0</v>
      </c>
      <c r="E14" s="89">
        <v>0.7658981314044605</v>
      </c>
      <c r="F14" s="36">
        <v>26.544</v>
      </c>
      <c r="G14" s="85">
        <f t="shared" si="0"/>
        <v>4.3232196195566841E-2</v>
      </c>
      <c r="I14" s="91">
        <v>1979</v>
      </c>
      <c r="J14" s="92">
        <v>6214</v>
      </c>
      <c r="K14" s="92">
        <v>0</v>
      </c>
      <c r="L14" s="92">
        <v>20330</v>
      </c>
      <c r="M14" s="92"/>
    </row>
    <row r="15" spans="1:13" x14ac:dyDescent="0.25">
      <c r="B15" s="37">
        <v>1980</v>
      </c>
      <c r="C15" s="89">
        <v>0.21536800431887709</v>
      </c>
      <c r="D15" s="89">
        <v>0</v>
      </c>
      <c r="E15" s="89">
        <v>0.78463199568112296</v>
      </c>
      <c r="F15" s="36">
        <v>27.785</v>
      </c>
      <c r="G15" s="85">
        <f t="shared" si="0"/>
        <v>4.675256178420728E-2</v>
      </c>
      <c r="I15" s="91">
        <v>1980</v>
      </c>
      <c r="J15" s="92">
        <v>5984</v>
      </c>
      <c r="K15" s="92">
        <v>0</v>
      </c>
      <c r="L15" s="92">
        <v>21801</v>
      </c>
      <c r="M15" s="92"/>
    </row>
    <row r="16" spans="1:13" x14ac:dyDescent="0.25">
      <c r="B16" s="37">
        <v>1981</v>
      </c>
      <c r="C16" s="89">
        <v>0.19645883044575854</v>
      </c>
      <c r="D16" s="89">
        <v>0</v>
      </c>
      <c r="E16" s="89">
        <v>0.80354116955424149</v>
      </c>
      <c r="F16" s="36">
        <v>28.917000000000002</v>
      </c>
      <c r="G16" s="85">
        <f t="shared" si="0"/>
        <v>4.0741407234119231E-2</v>
      </c>
      <c r="I16" s="91">
        <v>1981</v>
      </c>
      <c r="J16" s="92">
        <v>5681</v>
      </c>
      <c r="K16" s="92">
        <v>0</v>
      </c>
      <c r="L16" s="92">
        <v>23236</v>
      </c>
      <c r="M16" s="92"/>
    </row>
    <row r="17" spans="2:13" x14ac:dyDescent="0.25">
      <c r="B17" s="37">
        <v>1982</v>
      </c>
      <c r="C17" s="89">
        <v>0.21218001343383835</v>
      </c>
      <c r="D17" s="89">
        <v>0</v>
      </c>
      <c r="E17" s="89">
        <v>0.7878199865661617</v>
      </c>
      <c r="F17" s="36">
        <v>26.797999999999998</v>
      </c>
      <c r="G17" s="85">
        <f t="shared" si="0"/>
        <v>-7.3278694193727012E-2</v>
      </c>
      <c r="I17" s="91">
        <v>1982</v>
      </c>
      <c r="J17" s="92">
        <v>5686</v>
      </c>
      <c r="K17" s="92">
        <v>0</v>
      </c>
      <c r="L17" s="92">
        <v>21112</v>
      </c>
      <c r="M17" s="92"/>
    </row>
    <row r="18" spans="2:13" x14ac:dyDescent="0.25">
      <c r="B18" s="37">
        <v>1983</v>
      </c>
      <c r="C18" s="89">
        <v>0.23681995562016986</v>
      </c>
      <c r="D18" s="89">
        <v>0</v>
      </c>
      <c r="E18" s="89">
        <v>0.76318004437983011</v>
      </c>
      <c r="F18" s="36">
        <v>26.138000000000002</v>
      </c>
      <c r="G18" s="85">
        <f t="shared" si="0"/>
        <v>-2.4628703634599458E-2</v>
      </c>
      <c r="I18" s="91">
        <v>1983</v>
      </c>
      <c r="J18" s="92">
        <v>6190</v>
      </c>
      <c r="K18" s="92">
        <v>0</v>
      </c>
      <c r="L18" s="92">
        <v>19948</v>
      </c>
      <c r="M18" s="92"/>
    </row>
    <row r="19" spans="2:13" x14ac:dyDescent="0.25">
      <c r="B19" s="37">
        <v>1984</v>
      </c>
      <c r="C19" s="89">
        <v>0.2807087876844131</v>
      </c>
      <c r="D19" s="89">
        <v>0</v>
      </c>
      <c r="E19" s="89">
        <v>0.7192912123155869</v>
      </c>
      <c r="F19" s="36">
        <v>24.943999999999999</v>
      </c>
      <c r="G19" s="85">
        <f t="shared" si="0"/>
        <v>-4.5680618256944028E-2</v>
      </c>
      <c r="I19" s="91">
        <v>1984</v>
      </c>
      <c r="J19" s="92">
        <v>7002</v>
      </c>
      <c r="K19" s="92">
        <v>0</v>
      </c>
      <c r="L19" s="92">
        <v>17942</v>
      </c>
      <c r="M19" s="92"/>
    </row>
    <row r="20" spans="2:13" x14ac:dyDescent="0.25">
      <c r="B20" s="37">
        <v>1985</v>
      </c>
      <c r="C20" s="89">
        <v>0.27238182729246702</v>
      </c>
      <c r="D20" s="89">
        <v>0</v>
      </c>
      <c r="E20" s="89">
        <v>0.72761817270753304</v>
      </c>
      <c r="F20" s="36">
        <v>23.948</v>
      </c>
      <c r="G20" s="85">
        <f t="shared" si="0"/>
        <v>-3.9929441949967837E-2</v>
      </c>
      <c r="I20" s="91">
        <v>1985</v>
      </c>
      <c r="J20" s="92">
        <v>6523</v>
      </c>
      <c r="K20" s="92">
        <v>0</v>
      </c>
      <c r="L20" s="92">
        <v>17425</v>
      </c>
      <c r="M20" s="92"/>
    </row>
    <row r="21" spans="2:13" x14ac:dyDescent="0.25">
      <c r="B21" s="37">
        <v>1986</v>
      </c>
      <c r="C21" s="89">
        <v>0.24320987654320989</v>
      </c>
      <c r="D21" s="89">
        <v>0</v>
      </c>
      <c r="E21" s="89">
        <v>0.75679012345679009</v>
      </c>
      <c r="F21" s="36">
        <v>22.68</v>
      </c>
      <c r="G21" s="85">
        <f t="shared" si="0"/>
        <v>-5.2948054117254117E-2</v>
      </c>
      <c r="I21" s="91">
        <v>1986</v>
      </c>
      <c r="J21" s="92">
        <v>5516</v>
      </c>
      <c r="K21" s="92">
        <v>0</v>
      </c>
      <c r="L21" s="92">
        <v>17164</v>
      </c>
      <c r="M21" s="92"/>
    </row>
    <row r="22" spans="2:13" x14ac:dyDescent="0.25">
      <c r="B22" s="37">
        <v>1987</v>
      </c>
      <c r="C22" s="89">
        <v>0.16661246612466124</v>
      </c>
      <c r="D22" s="89">
        <v>0</v>
      </c>
      <c r="E22" s="89">
        <v>0.8333875338753387</v>
      </c>
      <c r="F22" s="36">
        <v>18.45</v>
      </c>
      <c r="G22" s="85">
        <f t="shared" si="0"/>
        <v>-0.18650793650793651</v>
      </c>
      <c r="I22" s="91">
        <v>1987</v>
      </c>
      <c r="J22" s="92">
        <v>3074</v>
      </c>
      <c r="K22" s="92">
        <v>0</v>
      </c>
      <c r="L22" s="92">
        <v>15376</v>
      </c>
      <c r="M22" s="92"/>
    </row>
    <row r="23" spans="2:13" x14ac:dyDescent="0.25">
      <c r="B23" s="37">
        <v>1988</v>
      </c>
      <c r="C23" s="89">
        <v>9.2628082279289634E-2</v>
      </c>
      <c r="D23" s="89">
        <v>0</v>
      </c>
      <c r="E23" s="89">
        <v>0.90737191772071035</v>
      </c>
      <c r="F23" s="36">
        <v>15.654</v>
      </c>
      <c r="G23" s="85">
        <f t="shared" si="0"/>
        <v>-0.15154471544715442</v>
      </c>
      <c r="I23" s="91">
        <v>1988</v>
      </c>
      <c r="J23" s="92">
        <v>1450</v>
      </c>
      <c r="K23" s="92">
        <v>0</v>
      </c>
      <c r="L23" s="92">
        <v>14204</v>
      </c>
      <c r="M23" s="92"/>
    </row>
    <row r="24" spans="2:13" x14ac:dyDescent="0.25">
      <c r="B24" s="37">
        <v>1989</v>
      </c>
      <c r="C24" s="89">
        <v>4.250608811157848E-2</v>
      </c>
      <c r="D24" s="89">
        <v>0</v>
      </c>
      <c r="E24" s="89">
        <v>0.95749391188842148</v>
      </c>
      <c r="F24" s="36">
        <v>18.068000000000001</v>
      </c>
      <c r="G24" s="85">
        <f t="shared" si="0"/>
        <v>0.15420978663600371</v>
      </c>
      <c r="I24" s="91">
        <v>1989</v>
      </c>
      <c r="J24" s="92">
        <v>768</v>
      </c>
      <c r="K24" s="92">
        <v>0</v>
      </c>
      <c r="L24" s="92">
        <v>17300</v>
      </c>
      <c r="M24" s="92"/>
    </row>
    <row r="25" spans="2:13" x14ac:dyDescent="0.25">
      <c r="B25" s="37">
        <v>1990</v>
      </c>
      <c r="C25" s="89">
        <v>5.133323097394954E-2</v>
      </c>
      <c r="D25" s="89">
        <v>0</v>
      </c>
      <c r="E25" s="89">
        <v>0.94866676902605052</v>
      </c>
      <c r="F25" s="36">
        <v>19.539000000000001</v>
      </c>
      <c r="G25" s="85">
        <f t="shared" si="0"/>
        <v>8.1414655744963538E-2</v>
      </c>
      <c r="I25" s="91">
        <v>1990</v>
      </c>
      <c r="J25" s="92">
        <v>1003</v>
      </c>
      <c r="K25" s="92">
        <v>0</v>
      </c>
      <c r="L25" s="92">
        <v>18536</v>
      </c>
      <c r="M25" s="92"/>
    </row>
    <row r="26" spans="2:13" x14ac:dyDescent="0.25">
      <c r="B26" s="37">
        <v>1991</v>
      </c>
      <c r="C26" s="89">
        <v>6.0044779157337677E-2</v>
      </c>
      <c r="D26" s="89">
        <v>0</v>
      </c>
      <c r="E26" s="89">
        <v>0.93995522084266236</v>
      </c>
      <c r="F26" s="36">
        <v>19.652000000000001</v>
      </c>
      <c r="G26" s="85">
        <f t="shared" si="0"/>
        <v>5.7833051845028738E-3</v>
      </c>
      <c r="I26" s="91">
        <v>1991</v>
      </c>
      <c r="J26" s="92">
        <v>1180</v>
      </c>
      <c r="K26" s="92">
        <v>0</v>
      </c>
      <c r="L26" s="92">
        <v>18472</v>
      </c>
      <c r="M26" s="92"/>
    </row>
    <row r="27" spans="2:13" x14ac:dyDescent="0.25">
      <c r="B27" s="37">
        <v>1992</v>
      </c>
      <c r="C27" s="89">
        <v>6.5972222222222224E-2</v>
      </c>
      <c r="D27" s="89">
        <v>0</v>
      </c>
      <c r="E27" s="89">
        <v>0.93402777777777779</v>
      </c>
      <c r="F27" s="36">
        <v>22.463999999999999</v>
      </c>
      <c r="G27" s="85">
        <f t="shared" si="0"/>
        <v>0.1430897618562994</v>
      </c>
      <c r="I27" s="91">
        <v>1992</v>
      </c>
      <c r="J27" s="92">
        <v>1482</v>
      </c>
      <c r="K27" s="92">
        <v>0</v>
      </c>
      <c r="L27" s="92">
        <v>20982</v>
      </c>
      <c r="M27" s="92"/>
    </row>
    <row r="28" spans="2:13" x14ac:dyDescent="0.25">
      <c r="B28" s="37">
        <v>1993</v>
      </c>
      <c r="C28" s="89">
        <v>5.6098359122995656E-2</v>
      </c>
      <c r="D28" s="89">
        <v>4.1606283016221775E-2</v>
      </c>
      <c r="E28" s="89">
        <v>0.90229535786078252</v>
      </c>
      <c r="F28" s="36">
        <v>21.390999999999998</v>
      </c>
      <c r="G28" s="85">
        <f t="shared" si="0"/>
        <v>-4.7765313390313424E-2</v>
      </c>
      <c r="I28" s="91">
        <v>1993</v>
      </c>
      <c r="J28" s="92">
        <v>1200</v>
      </c>
      <c r="K28" s="92">
        <v>890</v>
      </c>
      <c r="L28" s="92">
        <v>19301</v>
      </c>
      <c r="M28" s="92"/>
    </row>
    <row r="29" spans="2:13" x14ac:dyDescent="0.25">
      <c r="B29" s="37">
        <v>1994</v>
      </c>
      <c r="C29" s="89">
        <v>8.837434389308714E-2</v>
      </c>
      <c r="D29" s="89">
        <v>3.3540557644343522E-2</v>
      </c>
      <c r="E29" s="89">
        <v>0.87808509846256932</v>
      </c>
      <c r="F29" s="36">
        <v>26.863</v>
      </c>
      <c r="G29" s="85">
        <f t="shared" si="0"/>
        <v>0.25580851760086021</v>
      </c>
      <c r="I29" s="91">
        <v>1994</v>
      </c>
      <c r="J29" s="92">
        <v>2374</v>
      </c>
      <c r="K29" s="92">
        <v>901</v>
      </c>
      <c r="L29" s="92">
        <v>23588</v>
      </c>
      <c r="M29" s="92"/>
    </row>
    <row r="30" spans="2:13" x14ac:dyDescent="0.25">
      <c r="B30" s="37">
        <v>1995</v>
      </c>
      <c r="C30" s="89">
        <v>9.6811120196238762E-2</v>
      </c>
      <c r="D30" s="89">
        <v>3.306623058053966E-2</v>
      </c>
      <c r="E30" s="89">
        <v>0.87012264922322158</v>
      </c>
      <c r="F30" s="36">
        <v>30.574999999999999</v>
      </c>
      <c r="G30" s="85">
        <f t="shared" si="0"/>
        <v>0.13818263038379919</v>
      </c>
      <c r="I30" s="91">
        <v>1995</v>
      </c>
      <c r="J30" s="92">
        <v>2960</v>
      </c>
      <c r="K30" s="92">
        <v>1011</v>
      </c>
      <c r="L30" s="92">
        <v>26604</v>
      </c>
      <c r="M30" s="92"/>
    </row>
    <row r="31" spans="2:13" x14ac:dyDescent="0.25">
      <c r="B31" s="37">
        <v>1996</v>
      </c>
      <c r="C31" s="89">
        <v>7.9347664936990359E-2</v>
      </c>
      <c r="D31" s="89">
        <v>2.7190511489992589E-2</v>
      </c>
      <c r="E31" s="89">
        <v>0.89346182357301707</v>
      </c>
      <c r="F31" s="36">
        <v>33.725000000000001</v>
      </c>
      <c r="G31" s="85">
        <f t="shared" si="0"/>
        <v>0.10302534750613246</v>
      </c>
      <c r="I31" s="91">
        <v>1996</v>
      </c>
      <c r="J31" s="92">
        <v>2676</v>
      </c>
      <c r="K31" s="92">
        <v>917</v>
      </c>
      <c r="L31" s="92">
        <v>30132</v>
      </c>
      <c r="M31" s="92"/>
    </row>
    <row r="32" spans="2:13" x14ac:dyDescent="0.25">
      <c r="B32" s="37">
        <v>1997</v>
      </c>
      <c r="C32" s="89">
        <v>6.7761701251222897E-2</v>
      </c>
      <c r="D32" s="89">
        <v>1.946346738067041E-2</v>
      </c>
      <c r="E32" s="89">
        <v>0.91277483136810666</v>
      </c>
      <c r="F32" s="36">
        <v>38.841999999999999</v>
      </c>
      <c r="G32" s="85">
        <f t="shared" si="0"/>
        <v>0.1517272053372869</v>
      </c>
      <c r="I32" s="91">
        <v>1997</v>
      </c>
      <c r="J32" s="92">
        <v>2632</v>
      </c>
      <c r="K32" s="92">
        <v>756</v>
      </c>
      <c r="L32" s="92">
        <v>35454</v>
      </c>
      <c r="M32" s="92"/>
    </row>
    <row r="33" spans="2:13" x14ac:dyDescent="0.25">
      <c r="B33" s="37">
        <v>1998</v>
      </c>
      <c r="C33" s="89">
        <v>6.5432477744456777E-2</v>
      </c>
      <c r="D33" s="89">
        <v>1.1452454603414484E-2</v>
      </c>
      <c r="E33" s="89">
        <v>0.9231150676521287</v>
      </c>
      <c r="F33" s="36">
        <v>42.348999999999997</v>
      </c>
      <c r="G33" s="85">
        <f t="shared" si="0"/>
        <v>9.0288862571443307E-2</v>
      </c>
      <c r="I33" s="91">
        <v>1998</v>
      </c>
      <c r="J33" s="92">
        <v>2771</v>
      </c>
      <c r="K33" s="92">
        <v>485</v>
      </c>
      <c r="L33" s="92">
        <v>39093</v>
      </c>
      <c r="M33" s="92"/>
    </row>
    <row r="34" spans="2:13" x14ac:dyDescent="0.25">
      <c r="B34" s="37">
        <v>1999</v>
      </c>
      <c r="C34" s="89">
        <v>6.2542999656002754E-2</v>
      </c>
      <c r="D34" s="89">
        <v>1.2448400412796698E-2</v>
      </c>
      <c r="E34" s="89">
        <v>0.92500859993120055</v>
      </c>
      <c r="F34" s="36">
        <v>46.512</v>
      </c>
      <c r="G34" s="85">
        <f t="shared" si="0"/>
        <v>9.8302203121679366E-2</v>
      </c>
      <c r="I34" s="91">
        <v>1999</v>
      </c>
      <c r="J34" s="92">
        <v>2909</v>
      </c>
      <c r="K34" s="92">
        <v>579</v>
      </c>
      <c r="L34" s="92">
        <v>43024</v>
      </c>
      <c r="M34" s="92"/>
    </row>
    <row r="35" spans="2:13" x14ac:dyDescent="0.25">
      <c r="B35" s="37">
        <v>2000</v>
      </c>
      <c r="C35" s="89">
        <v>4.4246366337428733E-2</v>
      </c>
      <c r="D35" s="89">
        <v>1.9091785112021201E-2</v>
      </c>
      <c r="E35" s="89">
        <v>0.93666184855055001</v>
      </c>
      <c r="F35" s="36">
        <v>49.811999999999998</v>
      </c>
      <c r="G35" s="85">
        <f t="shared" si="0"/>
        <v>7.0949432404540769E-2</v>
      </c>
      <c r="I35" s="91">
        <v>2000</v>
      </c>
      <c r="J35" s="92">
        <v>2204</v>
      </c>
      <c r="K35" s="92">
        <v>951</v>
      </c>
      <c r="L35" s="92">
        <v>46657</v>
      </c>
      <c r="M35" s="92"/>
    </row>
    <row r="36" spans="2:13" x14ac:dyDescent="0.25">
      <c r="B36" s="37">
        <v>2001</v>
      </c>
      <c r="C36" s="89">
        <v>6.8856697463974756E-2</v>
      </c>
      <c r="D36" s="89">
        <v>2.3820387057526329E-2</v>
      </c>
      <c r="E36" s="89">
        <v>0.90732291547849897</v>
      </c>
      <c r="F36" s="36">
        <v>52.601999999999997</v>
      </c>
      <c r="G36" s="85">
        <f t="shared" si="0"/>
        <v>5.6010599855456533E-2</v>
      </c>
      <c r="I36" s="91">
        <v>2001</v>
      </c>
      <c r="J36" s="92">
        <v>3622</v>
      </c>
      <c r="K36" s="92">
        <v>1253</v>
      </c>
      <c r="L36" s="92">
        <v>47727</v>
      </c>
      <c r="M36" s="92"/>
    </row>
    <row r="37" spans="2:13" x14ac:dyDescent="0.25">
      <c r="B37" s="37">
        <v>2002</v>
      </c>
      <c r="C37" s="89">
        <v>7.6315105295086227E-2</v>
      </c>
      <c r="D37" s="89">
        <v>2.3572233295779531E-2</v>
      </c>
      <c r="E37" s="89">
        <v>0.90011266140913426</v>
      </c>
      <c r="F37" s="36">
        <v>57.695</v>
      </c>
      <c r="G37" s="85">
        <f t="shared" si="0"/>
        <v>9.6821413634462727E-2</v>
      </c>
      <c r="I37" s="91">
        <v>2002</v>
      </c>
      <c r="J37" s="92">
        <v>4403</v>
      </c>
      <c r="K37" s="92">
        <v>1360</v>
      </c>
      <c r="L37" s="92">
        <v>51932</v>
      </c>
      <c r="M37" s="92"/>
    </row>
    <row r="38" spans="2:13" x14ac:dyDescent="0.25">
      <c r="B38" s="37">
        <v>2003</v>
      </c>
      <c r="C38" s="89">
        <v>6.5621412691262593E-2</v>
      </c>
      <c r="D38" s="89">
        <v>2.3496418140339152E-2</v>
      </c>
      <c r="E38" s="89">
        <v>0.91088216916839826</v>
      </c>
      <c r="F38" s="36">
        <v>68.819000000000003</v>
      </c>
      <c r="G38" s="85">
        <f t="shared" si="0"/>
        <v>0.1928070023398909</v>
      </c>
      <c r="I38" s="91">
        <v>2003</v>
      </c>
      <c r="J38" s="92">
        <v>4516</v>
      </c>
      <c r="K38" s="92">
        <v>1617</v>
      </c>
      <c r="L38" s="92">
        <v>62686</v>
      </c>
      <c r="M38" s="92"/>
    </row>
    <row r="39" spans="2:13" x14ac:dyDescent="0.25">
      <c r="B39" s="37">
        <v>2004</v>
      </c>
      <c r="C39" s="89">
        <v>4.5988512617927593E-2</v>
      </c>
      <c r="D39" s="89">
        <v>2.0882605192712528E-2</v>
      </c>
      <c r="E39" s="89">
        <v>0.93312888218935985</v>
      </c>
      <c r="F39" s="36">
        <v>76.953999999999994</v>
      </c>
      <c r="G39" s="85">
        <f t="shared" si="0"/>
        <v>0.11820863424345007</v>
      </c>
      <c r="I39" s="91">
        <v>2004</v>
      </c>
      <c r="J39" s="92">
        <v>3539</v>
      </c>
      <c r="K39" s="92">
        <v>1607</v>
      </c>
      <c r="L39" s="92">
        <v>71808</v>
      </c>
      <c r="M39" s="92"/>
    </row>
    <row r="40" spans="2:13" x14ac:dyDescent="0.25">
      <c r="B40" s="37">
        <v>2005</v>
      </c>
      <c r="C40" s="89">
        <v>5.199056289141149E-2</v>
      </c>
      <c r="D40" s="89">
        <v>1.6675519102733551E-2</v>
      </c>
      <c r="E40" s="89">
        <v>0.93133391800585497</v>
      </c>
      <c r="F40" s="36">
        <v>80.956999999999994</v>
      </c>
      <c r="G40" s="85">
        <f t="shared" si="0"/>
        <v>5.2018088728331247E-2</v>
      </c>
      <c r="I40" s="91">
        <v>2005</v>
      </c>
      <c r="J40" s="92">
        <v>4209</v>
      </c>
      <c r="K40" s="92">
        <v>1350</v>
      </c>
      <c r="L40" s="92">
        <v>75398</v>
      </c>
      <c r="M40" s="92"/>
    </row>
    <row r="41" spans="2:13" x14ac:dyDescent="0.25">
      <c r="B41" s="37">
        <v>2006</v>
      </c>
      <c r="C41" s="89">
        <v>4.2475299457283851E-2</v>
      </c>
      <c r="D41" s="89">
        <v>1.3273531080401203E-2</v>
      </c>
      <c r="E41" s="89">
        <v>0.94425116946231491</v>
      </c>
      <c r="F41" s="36">
        <v>93.418999999999997</v>
      </c>
      <c r="G41" s="85">
        <f t="shared" si="0"/>
        <v>0.15393356967278926</v>
      </c>
      <c r="I41" s="91">
        <v>2006</v>
      </c>
      <c r="J41" s="92">
        <v>3968</v>
      </c>
      <c r="K41" s="92">
        <v>1240</v>
      </c>
      <c r="L41" s="92">
        <v>88211</v>
      </c>
      <c r="M41" s="92"/>
    </row>
    <row r="42" spans="2:13" x14ac:dyDescent="0.25">
      <c r="B42" s="37">
        <v>2007</v>
      </c>
      <c r="C42" s="89">
        <v>6.390095736091353E-2</v>
      </c>
      <c r="D42" s="89">
        <v>2.1595088879490434E-2</v>
      </c>
      <c r="E42" s="89">
        <v>0.91450395375959603</v>
      </c>
      <c r="F42" s="36">
        <v>78.027000000000001</v>
      </c>
      <c r="G42" s="85">
        <f t="shared" si="0"/>
        <v>-0.1647630567657542</v>
      </c>
      <c r="I42" s="91">
        <v>2007</v>
      </c>
      <c r="J42" s="92">
        <v>4986</v>
      </c>
      <c r="K42" s="92">
        <v>1685</v>
      </c>
      <c r="L42" s="92">
        <v>71356</v>
      </c>
      <c r="M42" s="92"/>
    </row>
    <row r="43" spans="2:13" x14ac:dyDescent="0.25">
      <c r="B43" s="37">
        <v>2008</v>
      </c>
      <c r="C43" s="89">
        <v>9.4830252880674343E-2</v>
      </c>
      <c r="D43" s="89">
        <v>3.6656097749593997E-2</v>
      </c>
      <c r="E43" s="89">
        <v>0.86851364936973163</v>
      </c>
      <c r="F43" s="36">
        <v>51.723999999999997</v>
      </c>
      <c r="G43" s="85">
        <f t="shared" si="0"/>
        <v>-0.33710125982031869</v>
      </c>
      <c r="I43" s="91">
        <v>2008</v>
      </c>
      <c r="J43" s="92">
        <v>4905</v>
      </c>
      <c r="K43" s="92">
        <v>1896</v>
      </c>
      <c r="L43" s="92">
        <v>44923</v>
      </c>
      <c r="M43" s="92"/>
    </row>
    <row r="44" spans="2:13" x14ac:dyDescent="0.25">
      <c r="B44" s="37">
        <v>2009</v>
      </c>
      <c r="C44" s="89">
        <v>0.12711255624031154</v>
      </c>
      <c r="D44" s="89">
        <v>7.6033120344814548E-2</v>
      </c>
      <c r="E44" s="89">
        <v>0.79685432341487394</v>
      </c>
      <c r="F44" s="36">
        <v>26.449000000000002</v>
      </c>
      <c r="G44" s="85">
        <f t="shared" si="0"/>
        <v>-0.48865130307014149</v>
      </c>
      <c r="I44" s="91">
        <v>2009</v>
      </c>
      <c r="J44" s="92">
        <v>3362</v>
      </c>
      <c r="K44" s="92">
        <v>2011</v>
      </c>
      <c r="L44" s="92">
        <v>21076</v>
      </c>
      <c r="M44" s="92"/>
    </row>
    <row r="45" spans="2:13" x14ac:dyDescent="0.25">
      <c r="B45" s="37">
        <v>2010</v>
      </c>
      <c r="C45" s="89" t="s">
        <v>99</v>
      </c>
      <c r="D45" s="89" t="s">
        <v>99</v>
      </c>
      <c r="E45" s="89" t="s">
        <v>99</v>
      </c>
      <c r="F45" s="36">
        <v>14.602</v>
      </c>
      <c r="G45" s="85">
        <f t="shared" si="0"/>
        <v>-0.44791863586525016</v>
      </c>
      <c r="I45" s="91">
        <v>2010</v>
      </c>
      <c r="K45" s="92"/>
      <c r="L45" s="92"/>
      <c r="M45" s="92">
        <v>14602</v>
      </c>
    </row>
    <row r="46" spans="2:13" x14ac:dyDescent="0.25">
      <c r="B46" s="37">
        <v>2011</v>
      </c>
      <c r="C46" s="89" t="s">
        <v>99</v>
      </c>
      <c r="D46" s="89" t="s">
        <v>99</v>
      </c>
      <c r="E46" s="89" t="s">
        <v>99</v>
      </c>
      <c r="F46" s="36">
        <v>10.48</v>
      </c>
      <c r="G46" s="85">
        <f t="shared" si="0"/>
        <v>-0.28229009724695242</v>
      </c>
      <c r="I46" s="91">
        <v>2011</v>
      </c>
      <c r="L46" s="92"/>
      <c r="M46" s="92">
        <v>10480</v>
      </c>
    </row>
    <row r="47" spans="2:13" x14ac:dyDescent="0.25">
      <c r="B47" s="37">
        <v>2012</v>
      </c>
      <c r="C47" s="89" t="s">
        <v>99</v>
      </c>
      <c r="D47" s="89" t="s">
        <v>99</v>
      </c>
      <c r="E47" s="89" t="s">
        <v>99</v>
      </c>
      <c r="F47" s="36">
        <v>8.4879999999999995</v>
      </c>
      <c r="G47" s="85">
        <f t="shared" si="0"/>
        <v>-0.19007633587786266</v>
      </c>
      <c r="I47" s="91">
        <v>2012</v>
      </c>
      <c r="L47" s="92"/>
      <c r="M47" s="92">
        <v>8488</v>
      </c>
    </row>
    <row r="48" spans="2:13" x14ac:dyDescent="0.25">
      <c r="B48" s="37">
        <v>2013</v>
      </c>
      <c r="C48" s="89" t="s">
        <v>99</v>
      </c>
      <c r="D48" s="89" t="s">
        <v>99</v>
      </c>
      <c r="E48" s="89" t="s">
        <v>99</v>
      </c>
      <c r="F48" s="36">
        <v>8.3010000000000002</v>
      </c>
      <c r="G48" s="85">
        <f>F48/F47-1</f>
        <v>-2.2031102733270469E-2</v>
      </c>
      <c r="I48" s="91">
        <v>2013</v>
      </c>
      <c r="L48" s="92"/>
      <c r="M48" s="92">
        <v>8301</v>
      </c>
    </row>
    <row r="49" spans="7:7" x14ac:dyDescent="0.25">
      <c r="G49" s="90" t="s">
        <v>208</v>
      </c>
    </row>
  </sheetData>
  <mergeCells count="2">
    <mergeCell ref="C3:E3"/>
    <mergeCell ref="J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RowHeight="15" x14ac:dyDescent="0.25"/>
  <cols>
    <col min="2" max="2" width="15" customWidth="1"/>
    <col min="5" max="5" width="14.140625" customWidth="1"/>
  </cols>
  <sheetData>
    <row r="1" spans="1:5" x14ac:dyDescent="0.25">
      <c r="A1" s="6" t="s">
        <v>551</v>
      </c>
    </row>
    <row r="3" spans="1:5" ht="33.75" x14ac:dyDescent="0.25">
      <c r="B3" s="254" t="s">
        <v>10</v>
      </c>
      <c r="C3" s="252" t="s">
        <v>517</v>
      </c>
      <c r="D3" s="252" t="s">
        <v>515</v>
      </c>
      <c r="E3" s="252" t="s">
        <v>516</v>
      </c>
    </row>
    <row r="4" spans="1:5" x14ac:dyDescent="0.25">
      <c r="B4" s="71" t="s">
        <v>52</v>
      </c>
      <c r="C4" s="255">
        <v>3.23</v>
      </c>
      <c r="D4" s="101">
        <v>101</v>
      </c>
      <c r="E4" s="102">
        <f t="shared" ref="E4:E30" si="0">C4/D4-1</f>
        <v>-0.96801980198019799</v>
      </c>
    </row>
    <row r="5" spans="1:5" x14ac:dyDescent="0.25">
      <c r="B5" s="71" t="s">
        <v>49</v>
      </c>
      <c r="C5" s="255">
        <v>34.89</v>
      </c>
      <c r="D5" s="101">
        <v>500</v>
      </c>
      <c r="E5" s="102">
        <f t="shared" si="0"/>
        <v>-0.93022000000000005</v>
      </c>
    </row>
    <row r="6" spans="1:5" x14ac:dyDescent="0.25">
      <c r="B6" s="71" t="s">
        <v>53</v>
      </c>
      <c r="C6" s="255">
        <v>35.53</v>
      </c>
      <c r="D6" s="101">
        <v>145</v>
      </c>
      <c r="E6" s="102">
        <f t="shared" si="0"/>
        <v>-0.75496551724137928</v>
      </c>
    </row>
    <row r="7" spans="1:5" x14ac:dyDescent="0.25">
      <c r="B7" s="71" t="s">
        <v>43</v>
      </c>
      <c r="C7" s="255">
        <v>13.9</v>
      </c>
      <c r="D7" s="101">
        <v>55</v>
      </c>
      <c r="E7" s="102">
        <f t="shared" si="0"/>
        <v>-0.74727272727272731</v>
      </c>
    </row>
    <row r="8" spans="1:5" x14ac:dyDescent="0.25">
      <c r="B8" s="71" t="s">
        <v>58</v>
      </c>
      <c r="C8" s="255">
        <v>46.54</v>
      </c>
      <c r="D8" s="101">
        <v>160</v>
      </c>
      <c r="E8" s="102">
        <f t="shared" si="0"/>
        <v>-0.70912500000000001</v>
      </c>
    </row>
    <row r="9" spans="1:5" x14ac:dyDescent="0.25">
      <c r="B9" s="71" t="s">
        <v>59</v>
      </c>
      <c r="C9" s="255">
        <v>331.08</v>
      </c>
      <c r="D9" s="101">
        <v>918</v>
      </c>
      <c r="E9" s="102">
        <f t="shared" si="0"/>
        <v>-0.63934640522875819</v>
      </c>
    </row>
    <row r="10" spans="1:5" x14ac:dyDescent="0.25">
      <c r="B10" s="71" t="s">
        <v>61</v>
      </c>
      <c r="C10" s="255">
        <v>10.9</v>
      </c>
      <c r="D10" s="101">
        <v>27</v>
      </c>
      <c r="E10" s="102">
        <f t="shared" si="0"/>
        <v>-0.59629629629629632</v>
      </c>
    </row>
    <row r="11" spans="1:5" x14ac:dyDescent="0.25">
      <c r="B11" s="71" t="s">
        <v>54</v>
      </c>
      <c r="C11" s="255">
        <v>1.76</v>
      </c>
      <c r="D11" s="101">
        <v>4</v>
      </c>
      <c r="E11" s="102">
        <f t="shared" si="0"/>
        <v>-0.56000000000000005</v>
      </c>
    </row>
    <row r="12" spans="1:5" x14ac:dyDescent="0.25">
      <c r="B12" s="71" t="s">
        <v>63</v>
      </c>
      <c r="C12" s="255">
        <v>29.6</v>
      </c>
      <c r="D12" s="101">
        <v>67</v>
      </c>
      <c r="E12" s="102">
        <f t="shared" si="0"/>
        <v>-0.55820895522388059</v>
      </c>
    </row>
    <row r="13" spans="1:5" x14ac:dyDescent="0.25">
      <c r="B13" s="71" t="s">
        <v>51</v>
      </c>
      <c r="C13" s="255">
        <v>211.16</v>
      </c>
      <c r="D13" s="101">
        <v>475</v>
      </c>
      <c r="E13" s="102">
        <f t="shared" si="0"/>
        <v>-0.55545263157894742</v>
      </c>
    </row>
    <row r="14" spans="1:5" x14ac:dyDescent="0.25">
      <c r="B14" s="71" t="s">
        <v>40</v>
      </c>
      <c r="C14" s="255">
        <v>388.14</v>
      </c>
      <c r="D14" s="101">
        <v>836</v>
      </c>
      <c r="E14" s="102">
        <f t="shared" si="0"/>
        <v>-0.53571770334928237</v>
      </c>
    </row>
    <row r="15" spans="1:5" x14ac:dyDescent="0.25">
      <c r="B15" s="71" t="s">
        <v>38</v>
      </c>
      <c r="C15" s="255">
        <v>18.47</v>
      </c>
      <c r="D15" s="101">
        <v>39</v>
      </c>
      <c r="E15" s="102">
        <f t="shared" si="0"/>
        <v>-0.52641025641025641</v>
      </c>
    </row>
    <row r="16" spans="1:5" x14ac:dyDescent="0.25">
      <c r="B16" s="71" t="s">
        <v>48</v>
      </c>
      <c r="C16" s="255">
        <v>261.93</v>
      </c>
      <c r="D16" s="101">
        <v>523</v>
      </c>
      <c r="E16" s="102">
        <f t="shared" si="0"/>
        <v>-0.49917782026768642</v>
      </c>
    </row>
    <row r="17" spans="2:5" x14ac:dyDescent="0.25">
      <c r="B17" s="71" t="s">
        <v>45</v>
      </c>
      <c r="C17" s="255">
        <v>57.32</v>
      </c>
      <c r="D17" s="101">
        <v>110</v>
      </c>
      <c r="E17" s="102">
        <f t="shared" si="0"/>
        <v>-0.47890909090909095</v>
      </c>
    </row>
    <row r="18" spans="2:5" x14ac:dyDescent="0.25">
      <c r="B18" s="71" t="s">
        <v>41</v>
      </c>
      <c r="C18" s="255">
        <v>21.1</v>
      </c>
      <c r="D18" s="101">
        <v>39</v>
      </c>
      <c r="E18" s="102">
        <f t="shared" si="0"/>
        <v>-0.4589743589743589</v>
      </c>
    </row>
    <row r="19" spans="2:5" x14ac:dyDescent="0.25">
      <c r="B19" s="71" t="s">
        <v>39</v>
      </c>
      <c r="C19" s="255">
        <v>55.67</v>
      </c>
      <c r="D19" s="101">
        <v>99</v>
      </c>
      <c r="E19" s="102">
        <f t="shared" si="0"/>
        <v>-0.43767676767676766</v>
      </c>
    </row>
    <row r="20" spans="2:5" x14ac:dyDescent="0.25">
      <c r="B20" s="259" t="s">
        <v>50</v>
      </c>
      <c r="C20" s="267">
        <v>24.658000000000001</v>
      </c>
      <c r="D20" s="259">
        <v>42</v>
      </c>
      <c r="E20" s="268">
        <f t="shared" si="0"/>
        <v>-0.41290476190476189</v>
      </c>
    </row>
    <row r="21" spans="2:5" x14ac:dyDescent="0.25">
      <c r="B21" s="71" t="s">
        <v>60</v>
      </c>
      <c r="C21" s="255">
        <v>68.48</v>
      </c>
      <c r="D21" s="101">
        <v>110</v>
      </c>
      <c r="E21" s="102">
        <f t="shared" si="0"/>
        <v>-0.37745454545454538</v>
      </c>
    </row>
    <row r="22" spans="2:5" x14ac:dyDescent="0.25">
      <c r="B22" s="71" t="s">
        <v>42</v>
      </c>
      <c r="C22" s="255">
        <v>170.73</v>
      </c>
      <c r="D22" s="101">
        <v>265</v>
      </c>
      <c r="E22" s="102">
        <f t="shared" si="0"/>
        <v>-0.35573584905660383</v>
      </c>
    </row>
    <row r="23" spans="2:5" x14ac:dyDescent="0.25">
      <c r="B23" s="71" t="s">
        <v>64</v>
      </c>
      <c r="C23" s="255">
        <v>378.77</v>
      </c>
      <c r="D23" s="101">
        <v>585</v>
      </c>
      <c r="E23" s="102">
        <f t="shared" si="0"/>
        <v>-0.35252991452991456</v>
      </c>
    </row>
    <row r="24" spans="2:5" x14ac:dyDescent="0.25">
      <c r="B24" s="71" t="s">
        <v>57</v>
      </c>
      <c r="C24" s="255">
        <v>910.05</v>
      </c>
      <c r="D24" s="101">
        <v>1397</v>
      </c>
      <c r="E24" s="102">
        <f t="shared" si="0"/>
        <v>-0.34856836077308517</v>
      </c>
    </row>
    <row r="25" spans="2:5" x14ac:dyDescent="0.25">
      <c r="B25" s="71" t="s">
        <v>62</v>
      </c>
      <c r="C25" s="255">
        <v>499.32</v>
      </c>
      <c r="D25" s="101">
        <v>746</v>
      </c>
      <c r="E25" s="102">
        <f t="shared" si="0"/>
        <v>-0.33067024128686329</v>
      </c>
    </row>
    <row r="26" spans="2:5" x14ac:dyDescent="0.25">
      <c r="B26" s="71" t="s">
        <v>56</v>
      </c>
      <c r="C26" s="255">
        <v>33.549999999999997</v>
      </c>
      <c r="D26" s="101">
        <v>50</v>
      </c>
      <c r="E26" s="102">
        <f t="shared" si="0"/>
        <v>-0.32900000000000007</v>
      </c>
    </row>
    <row r="27" spans="2:5" x14ac:dyDescent="0.25">
      <c r="B27" s="71" t="s">
        <v>46</v>
      </c>
      <c r="C27" s="255">
        <v>254.55</v>
      </c>
      <c r="D27" s="101">
        <v>375</v>
      </c>
      <c r="E27" s="102">
        <f t="shared" si="0"/>
        <v>-0.32119999999999993</v>
      </c>
    </row>
    <row r="28" spans="2:5" x14ac:dyDescent="0.25">
      <c r="B28" s="71" t="s">
        <v>44</v>
      </c>
      <c r="C28" s="255">
        <v>72.67</v>
      </c>
      <c r="D28" s="101">
        <v>100</v>
      </c>
      <c r="E28" s="102">
        <f t="shared" si="0"/>
        <v>-0.27329999999999999</v>
      </c>
    </row>
    <row r="29" spans="2:5" x14ac:dyDescent="0.25">
      <c r="B29" s="71" t="s">
        <v>47</v>
      </c>
      <c r="C29" s="255">
        <v>444.66</v>
      </c>
      <c r="D29" s="101">
        <v>520</v>
      </c>
      <c r="E29" s="102">
        <f t="shared" si="0"/>
        <v>-0.14488461538461539</v>
      </c>
    </row>
    <row r="30" spans="2:5" x14ac:dyDescent="0.25">
      <c r="B30" s="71" t="s">
        <v>55</v>
      </c>
      <c r="C30" s="255">
        <v>7.92</v>
      </c>
      <c r="D30" s="101">
        <v>9</v>
      </c>
      <c r="E30" s="102">
        <f t="shared" si="0"/>
        <v>-0.12</v>
      </c>
    </row>
    <row r="31" spans="2:5" x14ac:dyDescent="0.25">
      <c r="E31" s="240" t="s">
        <v>67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B19" sqref="B19"/>
    </sheetView>
  </sheetViews>
  <sheetFormatPr defaultRowHeight="15" x14ac:dyDescent="0.25"/>
  <cols>
    <col min="2" max="2" width="15.42578125" customWidth="1"/>
  </cols>
  <sheetData>
    <row r="1" spans="1:11" x14ac:dyDescent="0.25">
      <c r="A1" s="6" t="s">
        <v>559</v>
      </c>
    </row>
    <row r="3" spans="1:11" x14ac:dyDescent="0.25">
      <c r="C3" s="351" t="s">
        <v>212</v>
      </c>
      <c r="D3" s="351"/>
      <c r="E3" s="351"/>
      <c r="F3" s="351"/>
      <c r="G3" s="351"/>
      <c r="H3" s="351"/>
      <c r="I3" s="351"/>
      <c r="J3" s="351"/>
    </row>
    <row r="4" spans="1:11" x14ac:dyDescent="0.25">
      <c r="B4" s="1" t="s">
        <v>65</v>
      </c>
      <c r="C4" s="97">
        <v>2006</v>
      </c>
      <c r="D4" s="97">
        <v>2007</v>
      </c>
      <c r="E4" s="97">
        <v>2008</v>
      </c>
      <c r="F4" s="97">
        <v>2009</v>
      </c>
      <c r="G4" s="97" t="s">
        <v>210</v>
      </c>
      <c r="H4" s="97" t="s">
        <v>211</v>
      </c>
      <c r="I4" s="97" t="s">
        <v>201</v>
      </c>
      <c r="J4" s="97">
        <v>2013</v>
      </c>
      <c r="K4" s="97"/>
    </row>
    <row r="5" spans="1:11" x14ac:dyDescent="0.25">
      <c r="B5" s="1" t="s">
        <v>62</v>
      </c>
      <c r="C5" s="98">
        <v>17.018870564581832</v>
      </c>
      <c r="D5" s="98">
        <v>15.295413836512704</v>
      </c>
      <c r="E5" s="98">
        <v>13.926314338066843</v>
      </c>
      <c r="F5" s="98">
        <v>8.3695087507106773</v>
      </c>
      <c r="G5" s="98">
        <v>5.5380022367296702</v>
      </c>
      <c r="H5" s="98">
        <v>3.59811802617403</v>
      </c>
      <c r="I5" s="98">
        <v>2.5675047570690377</v>
      </c>
      <c r="J5" s="98">
        <v>1.5301354287557174</v>
      </c>
      <c r="K5" s="98"/>
    </row>
    <row r="6" spans="1:11" x14ac:dyDescent="0.25">
      <c r="B6" s="217" t="s">
        <v>50</v>
      </c>
      <c r="C6" s="218">
        <v>22.199509713993493</v>
      </c>
      <c r="D6" s="218">
        <v>17.978082623560002</v>
      </c>
      <c r="E6" s="218">
        <v>11.603123987020401</v>
      </c>
      <c r="F6" s="218">
        <v>5.943555436704921</v>
      </c>
      <c r="G6" s="218">
        <v>3.2682357122681269</v>
      </c>
      <c r="H6" s="218">
        <v>2.2927746314113184</v>
      </c>
      <c r="I6" s="218">
        <v>1.8521803815954194</v>
      </c>
      <c r="J6" s="218">
        <v>1.808068546729783</v>
      </c>
      <c r="K6" s="98"/>
    </row>
    <row r="7" spans="1:11" x14ac:dyDescent="0.25">
      <c r="B7" s="1" t="s">
        <v>46</v>
      </c>
      <c r="C7" s="98">
        <v>6.7057163939029536</v>
      </c>
      <c r="D7" s="98">
        <v>6.7876433153143925</v>
      </c>
      <c r="E7" s="98">
        <v>6.6086322516908371</v>
      </c>
      <c r="F7" s="98">
        <v>5.5477660637897372</v>
      </c>
      <c r="G7" s="98">
        <v>4.7943935166437219</v>
      </c>
      <c r="H7" s="98">
        <v>5.0003917999298011</v>
      </c>
      <c r="I7" s="98">
        <v>5.5106772126333379</v>
      </c>
      <c r="J7" s="98">
        <v>5.2608449688610586</v>
      </c>
      <c r="K7" s="98"/>
    </row>
    <row r="8" spans="1:11" x14ac:dyDescent="0.25">
      <c r="B8" s="1" t="s">
        <v>45</v>
      </c>
      <c r="C8" s="98">
        <v>6.4502871234002717</v>
      </c>
      <c r="D8" s="98">
        <v>6.7273645501998782</v>
      </c>
      <c r="E8" s="98">
        <v>5.7541915040211418</v>
      </c>
      <c r="F8" s="98">
        <v>4.1679855900346841</v>
      </c>
      <c r="G8" s="98">
        <v>4.8398305722940815</v>
      </c>
      <c r="H8" s="98">
        <v>5.8973715954306352</v>
      </c>
      <c r="I8" s="98">
        <v>5.813450807005097</v>
      </c>
      <c r="J8" s="98">
        <v>5.3439731223950435</v>
      </c>
      <c r="K8" s="98"/>
    </row>
    <row r="9" spans="1:11" x14ac:dyDescent="0.25">
      <c r="B9" s="1" t="s">
        <v>38</v>
      </c>
      <c r="C9" s="98">
        <v>5.3855079609634675</v>
      </c>
      <c r="D9" s="98">
        <v>5.5276301439176017</v>
      </c>
      <c r="E9" s="98">
        <v>5.2434816586838746</v>
      </c>
      <c r="F9" s="98">
        <v>5.1236229689704791</v>
      </c>
      <c r="G9" s="98">
        <v>4.4058175895998817</v>
      </c>
      <c r="H9" s="98">
        <v>4.473925817550449</v>
      </c>
      <c r="I9" s="98">
        <v>4.7691987306081831</v>
      </c>
      <c r="J9" s="98">
        <v>4.7326860596365767</v>
      </c>
      <c r="K9" s="98"/>
    </row>
    <row r="10" spans="1:11" x14ac:dyDescent="0.25">
      <c r="B10" s="1" t="s">
        <v>39</v>
      </c>
      <c r="C10" s="98">
        <v>5.3751257446451861</v>
      </c>
      <c r="D10" s="98">
        <v>5.3474248370310864</v>
      </c>
      <c r="E10" s="98">
        <v>5.0436557466832337</v>
      </c>
      <c r="F10" s="98">
        <v>4.454537676647063</v>
      </c>
      <c r="G10" s="98">
        <v>4.0590761634903627</v>
      </c>
      <c r="H10" s="98">
        <v>4.2179371778255037</v>
      </c>
      <c r="I10" s="98">
        <v>3.7945533287966939</v>
      </c>
      <c r="J10" s="98">
        <v>3.8972760459437779</v>
      </c>
      <c r="K10" s="98"/>
    </row>
    <row r="11" spans="1:11" x14ac:dyDescent="0.25">
      <c r="B11" s="1" t="s">
        <v>58</v>
      </c>
      <c r="C11" s="98">
        <v>3.4912520828600644</v>
      </c>
      <c r="D11" s="98">
        <v>6.2923756250600515</v>
      </c>
      <c r="E11" s="98">
        <v>5.9284554395533018</v>
      </c>
      <c r="F11" s="98">
        <v>5.6907053233101852</v>
      </c>
      <c r="G11" s="98">
        <v>3.5938975241734537</v>
      </c>
      <c r="H11" s="98">
        <v>2.7901994198087703</v>
      </c>
      <c r="I11" s="98">
        <v>2.6369712090171515</v>
      </c>
      <c r="J11" s="98">
        <v>1.8997283282648165</v>
      </c>
      <c r="K11" s="98"/>
    </row>
    <row r="12" spans="1:11" x14ac:dyDescent="0.25">
      <c r="B12" s="1" t="s">
        <v>57</v>
      </c>
      <c r="C12" s="98">
        <v>3.0191009238003299</v>
      </c>
      <c r="D12" s="98">
        <v>3.509464104044437</v>
      </c>
      <c r="E12" s="98">
        <v>4.3341787168160177</v>
      </c>
      <c r="F12" s="98">
        <v>4.1955244452756251</v>
      </c>
      <c r="G12" s="98">
        <v>3.5586718682881897</v>
      </c>
      <c r="H12" s="98">
        <v>3.402555306057903</v>
      </c>
      <c r="I12" s="98">
        <v>3.9544925097786114</v>
      </c>
      <c r="J12" s="98">
        <v>3.8927370324560067</v>
      </c>
      <c r="K12" s="98"/>
    </row>
    <row r="13" spans="1:11" x14ac:dyDescent="0.25">
      <c r="B13" s="1" t="s">
        <v>56</v>
      </c>
      <c r="C13" s="98">
        <v>1.7509264298671317</v>
      </c>
      <c r="D13" s="98">
        <v>4.9028022510342346</v>
      </c>
      <c r="E13" s="98">
        <v>4.8093923226128172</v>
      </c>
      <c r="F13" s="98">
        <v>5.0346398385469859</v>
      </c>
      <c r="G13" s="98">
        <v>3.3785844443094351</v>
      </c>
      <c r="H13" s="98">
        <v>3.4642589046613739</v>
      </c>
      <c r="I13" s="98">
        <v>3.1081242302909655</v>
      </c>
      <c r="J13" s="98">
        <v>2.9500151225522697</v>
      </c>
      <c r="K13" s="98"/>
    </row>
    <row r="14" spans="1:11" x14ac:dyDescent="0.25">
      <c r="B14" s="1" t="s">
        <v>51</v>
      </c>
      <c r="C14" s="98">
        <v>4.9938971139070327</v>
      </c>
      <c r="D14" s="98">
        <v>5.0514713133167559</v>
      </c>
      <c r="E14" s="98">
        <v>4.6662749589939763</v>
      </c>
      <c r="F14" s="98">
        <v>4.068610597626436</v>
      </c>
      <c r="G14" s="98">
        <v>3.3320998851713233</v>
      </c>
      <c r="H14" s="98">
        <v>2.6197974804459081</v>
      </c>
      <c r="I14" s="98">
        <v>2.2549673910117192</v>
      </c>
      <c r="J14" s="98">
        <v>2.0558186031528374</v>
      </c>
      <c r="K14" s="98"/>
    </row>
    <row r="15" spans="1:11" x14ac:dyDescent="0.25">
      <c r="B15" s="1" t="s">
        <v>43</v>
      </c>
      <c r="C15" s="98">
        <v>5.3443056870627679</v>
      </c>
      <c r="D15" s="98">
        <v>5.8747028685439773</v>
      </c>
      <c r="E15" s="98">
        <v>4.930794473346408</v>
      </c>
      <c r="F15" s="98">
        <v>3.265927611440254</v>
      </c>
      <c r="G15" s="98">
        <v>2.0344233096489841</v>
      </c>
      <c r="H15" s="98">
        <v>2.158029632624229</v>
      </c>
      <c r="I15" s="98">
        <v>2.5983260329331554</v>
      </c>
      <c r="J15" s="98">
        <v>1.7848766685919537</v>
      </c>
      <c r="K15" s="98"/>
    </row>
    <row r="16" spans="1:11" x14ac:dyDescent="0.25">
      <c r="B16" s="1" t="s">
        <v>63</v>
      </c>
      <c r="C16" s="98">
        <v>4.6408212780367979</v>
      </c>
      <c r="D16" s="98">
        <v>5.5276980922773635</v>
      </c>
      <c r="E16" s="98">
        <v>3.1082682025023178</v>
      </c>
      <c r="F16" s="98">
        <v>2.1926216321262229</v>
      </c>
      <c r="G16" s="98">
        <v>2.2938367883629911</v>
      </c>
      <c r="H16" s="98">
        <v>3.2691594879545263</v>
      </c>
      <c r="I16" s="98">
        <v>2.8511455674477784</v>
      </c>
      <c r="J16" s="98">
        <v>2.5450264041257054</v>
      </c>
      <c r="K16" s="98"/>
    </row>
    <row r="17" spans="2:18" x14ac:dyDescent="0.25">
      <c r="B17" s="1" t="s">
        <v>42</v>
      </c>
      <c r="C17" s="98">
        <v>2.9539563305484959</v>
      </c>
      <c r="D17" s="98">
        <v>4.0616397150328067</v>
      </c>
      <c r="E17" s="98">
        <v>3.7105708342944914</v>
      </c>
      <c r="F17" s="98">
        <v>3.6901784738853669</v>
      </c>
      <c r="G17" s="98">
        <v>3.488787324289377</v>
      </c>
      <c r="H17" s="98">
        <v>2.7272559961726874</v>
      </c>
      <c r="I17" s="98">
        <v>2.7985487525754502</v>
      </c>
      <c r="J17" s="98">
        <v>2.4628843799403297</v>
      </c>
      <c r="K17" s="98"/>
    </row>
    <row r="18" spans="2:18" x14ac:dyDescent="0.25">
      <c r="B18" s="1" t="s">
        <v>60</v>
      </c>
      <c r="C18" s="98">
        <v>2.6882921193062699</v>
      </c>
      <c r="D18" s="98">
        <v>3.0657822741840026</v>
      </c>
      <c r="E18" s="98">
        <v>3.1963905191604862</v>
      </c>
      <c r="F18" s="98">
        <v>3.4991818706930236</v>
      </c>
      <c r="G18" s="98">
        <v>3.1537489727126511</v>
      </c>
      <c r="H18" s="98">
        <v>2.7074911830364181</v>
      </c>
      <c r="I18" s="98">
        <v>2.8310674308451644</v>
      </c>
      <c r="J18" s="98">
        <v>2.7906962990561901</v>
      </c>
      <c r="K18" s="98"/>
    </row>
    <row r="19" spans="2:18" x14ac:dyDescent="0.25">
      <c r="B19" s="1" t="s">
        <v>64</v>
      </c>
      <c r="C19" s="98">
        <v>3.1969456598914019</v>
      </c>
      <c r="D19" s="98">
        <v>3.4249020754231982</v>
      </c>
      <c r="E19" s="98">
        <v>2.7965144411355443</v>
      </c>
      <c r="F19" s="98">
        <v>2.2935948760026679</v>
      </c>
      <c r="G19" s="98">
        <v>2.0721259285105118</v>
      </c>
      <c r="H19" s="98">
        <v>2.1293971495781858</v>
      </c>
      <c r="I19" s="98">
        <v>2.1450405552045324</v>
      </c>
      <c r="J19" s="98">
        <v>1.9719522347469534</v>
      </c>
      <c r="K19" s="98"/>
    </row>
    <row r="20" spans="2:18" x14ac:dyDescent="0.25">
      <c r="B20" s="1" t="s">
        <v>49</v>
      </c>
      <c r="C20" s="98">
        <v>3.3642363416718428</v>
      </c>
      <c r="D20" s="98">
        <v>3.5962082057523834</v>
      </c>
      <c r="E20" s="98">
        <v>3.5936843138467047</v>
      </c>
      <c r="F20" s="98">
        <v>3.1901186076129187</v>
      </c>
      <c r="G20" s="98">
        <v>2.0770248695768179</v>
      </c>
      <c r="H20" s="98">
        <v>1.2718158987402213</v>
      </c>
      <c r="I20" s="98">
        <v>1.0672654092736302</v>
      </c>
      <c r="J20" s="98">
        <v>0.80736331490459279</v>
      </c>
      <c r="K20" s="98"/>
    </row>
    <row r="21" spans="2:18" x14ac:dyDescent="0.25">
      <c r="B21" s="1" t="s">
        <v>47</v>
      </c>
      <c r="C21" s="98">
        <v>2.6771636064171624</v>
      </c>
      <c r="D21" s="98">
        <v>2.2512933441240883</v>
      </c>
      <c r="E21" s="98">
        <v>1.8516298355063756</v>
      </c>
      <c r="F21" s="98">
        <v>1.664805825822858</v>
      </c>
      <c r="G21" s="98">
        <v>1.7126177826609357</v>
      </c>
      <c r="H21" s="98">
        <v>1.9716555523890529</v>
      </c>
      <c r="I21" s="98">
        <v>2.1579780387121348</v>
      </c>
      <c r="J21" s="98">
        <v>2.4993727793530058</v>
      </c>
      <c r="K21" s="98"/>
    </row>
    <row r="29" spans="2:18" x14ac:dyDescent="0.25">
      <c r="R29" s="28" t="s">
        <v>213</v>
      </c>
    </row>
  </sheetData>
  <mergeCells count="1">
    <mergeCell ref="C3:J3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11" sqref="E11"/>
    </sheetView>
  </sheetViews>
  <sheetFormatPr defaultRowHeight="15" x14ac:dyDescent="0.25"/>
  <cols>
    <col min="3" max="3" width="13.42578125" customWidth="1"/>
    <col min="4" max="4" width="15" customWidth="1"/>
    <col min="5" max="5" width="25.85546875" customWidth="1"/>
  </cols>
  <sheetData>
    <row r="1" spans="1:5" x14ac:dyDescent="0.25">
      <c r="A1" s="6" t="s">
        <v>219</v>
      </c>
    </row>
    <row r="3" spans="1:5" x14ac:dyDescent="0.25">
      <c r="C3" s="352" t="s">
        <v>214</v>
      </c>
      <c r="D3" s="352"/>
    </row>
    <row r="4" spans="1:5" ht="33.75" x14ac:dyDescent="0.25">
      <c r="B4" s="39" t="s">
        <v>27</v>
      </c>
      <c r="C4" s="41" t="s">
        <v>215</v>
      </c>
      <c r="D4" s="41" t="s">
        <v>216</v>
      </c>
      <c r="E4" s="41" t="s">
        <v>217</v>
      </c>
    </row>
    <row r="5" spans="1:5" x14ac:dyDescent="0.25">
      <c r="B5" s="39">
        <v>1990</v>
      </c>
      <c r="C5" s="43">
        <v>9497.4820426526439</v>
      </c>
      <c r="D5" s="43">
        <v>7249.3816772565315</v>
      </c>
      <c r="E5" s="42">
        <v>0.76329511808498052</v>
      </c>
    </row>
    <row r="6" spans="1:5" x14ac:dyDescent="0.25">
      <c r="B6" s="39">
        <v>1991</v>
      </c>
      <c r="C6" s="43">
        <v>9686</v>
      </c>
      <c r="D6" s="43">
        <v>7448</v>
      </c>
      <c r="E6" s="42">
        <v>0.76894486888292379</v>
      </c>
    </row>
    <row r="7" spans="1:5" x14ac:dyDescent="0.25">
      <c r="B7" s="39">
        <v>1992</v>
      </c>
      <c r="C7" s="43">
        <v>9717</v>
      </c>
      <c r="D7" s="43">
        <v>7325</v>
      </c>
      <c r="E7" s="42">
        <v>0.75383348770196568</v>
      </c>
    </row>
    <row r="8" spans="1:5" x14ac:dyDescent="0.25">
      <c r="B8" s="39">
        <v>1993</v>
      </c>
      <c r="C8" s="43">
        <v>9915</v>
      </c>
      <c r="D8" s="43">
        <v>7591</v>
      </c>
      <c r="E8" s="42">
        <v>0.7656076651538074</v>
      </c>
    </row>
    <row r="9" spans="1:5" x14ac:dyDescent="0.25">
      <c r="B9" s="39">
        <v>1994</v>
      </c>
      <c r="C9" s="43">
        <v>10364</v>
      </c>
      <c r="D9" s="43">
        <v>7861</v>
      </c>
      <c r="E9" s="42">
        <v>0.758490930142802</v>
      </c>
    </row>
    <row r="10" spans="1:5" x14ac:dyDescent="0.25">
      <c r="B10" s="39">
        <v>1995</v>
      </c>
      <c r="C10" s="43">
        <v>10568.448070621625</v>
      </c>
      <c r="D10" s="43">
        <v>7978.9216212200108</v>
      </c>
      <c r="E10" s="42">
        <v>0.75497571335946378</v>
      </c>
    </row>
    <row r="11" spans="1:5" x14ac:dyDescent="0.25">
      <c r="B11" s="39">
        <v>1996</v>
      </c>
      <c r="C11" s="43">
        <v>11180</v>
      </c>
      <c r="D11" s="43">
        <v>8335</v>
      </c>
      <c r="E11" s="42">
        <v>0.74552772808586765</v>
      </c>
    </row>
    <row r="12" spans="1:5" x14ac:dyDescent="0.25">
      <c r="B12" s="39">
        <v>1997</v>
      </c>
      <c r="C12" s="43">
        <v>11681</v>
      </c>
      <c r="D12" s="43">
        <v>8646</v>
      </c>
      <c r="E12" s="42">
        <v>0.74017635476414689</v>
      </c>
    </row>
    <row r="13" spans="1:5" x14ac:dyDescent="0.25">
      <c r="B13" s="39">
        <v>1998</v>
      </c>
      <c r="C13" s="43">
        <v>12546</v>
      </c>
      <c r="D13" s="43">
        <v>9356</v>
      </c>
      <c r="E13" s="42">
        <v>0.74573569265104411</v>
      </c>
    </row>
    <row r="14" spans="1:5" x14ac:dyDescent="0.25">
      <c r="B14" s="39">
        <v>1999</v>
      </c>
      <c r="C14" s="43">
        <v>13297</v>
      </c>
      <c r="D14" s="43">
        <v>9944</v>
      </c>
      <c r="E14" s="42">
        <v>0.74783785816349557</v>
      </c>
    </row>
    <row r="15" spans="1:5" x14ac:dyDescent="0.25">
      <c r="B15" s="39">
        <v>2000</v>
      </c>
      <c r="C15" s="43">
        <v>13779.676660201285</v>
      </c>
      <c r="D15" s="43">
        <v>10813.945304366114</v>
      </c>
      <c r="E15" s="42">
        <v>0.78477496758680487</v>
      </c>
    </row>
    <row r="16" spans="1:5" x14ac:dyDescent="0.25">
      <c r="B16" s="39">
        <v>2001</v>
      </c>
      <c r="C16" s="43">
        <v>14579.147576611989</v>
      </c>
      <c r="D16" s="43">
        <v>11261.736207412529</v>
      </c>
      <c r="E16" s="42">
        <v>0.77245505254907465</v>
      </c>
    </row>
    <row r="17" spans="2:5" x14ac:dyDescent="0.25">
      <c r="B17" s="39">
        <v>2002</v>
      </c>
      <c r="C17" s="43">
        <v>14756.998439243771</v>
      </c>
      <c r="D17" s="43">
        <v>11309.317720419971</v>
      </c>
      <c r="E17" s="42">
        <v>0.76636978495198116</v>
      </c>
    </row>
    <row r="18" spans="2:5" x14ac:dyDescent="0.25">
      <c r="B18" s="39">
        <v>2003</v>
      </c>
      <c r="C18" s="43">
        <v>14630.606653320074</v>
      </c>
      <c r="D18" s="43">
        <v>11631.588959535458</v>
      </c>
      <c r="E18" s="42">
        <v>0.79501754337001063</v>
      </c>
    </row>
    <row r="19" spans="2:5" x14ac:dyDescent="0.25">
      <c r="B19" s="39">
        <v>2004</v>
      </c>
      <c r="C19" s="43">
        <v>15138.353777516282</v>
      </c>
      <c r="D19" s="43">
        <v>11911.901881151602</v>
      </c>
      <c r="E19" s="42">
        <v>0.78686903848444489</v>
      </c>
    </row>
    <row r="20" spans="2:5" x14ac:dyDescent="0.25">
      <c r="B20" s="39">
        <v>2005</v>
      </c>
      <c r="C20" s="43">
        <v>15828.775445700267</v>
      </c>
      <c r="D20" s="43">
        <v>12607.156171722027</v>
      </c>
      <c r="E20" s="42">
        <v>0.79647071973256389</v>
      </c>
    </row>
    <row r="21" spans="2:5" x14ac:dyDescent="0.25">
      <c r="B21" s="39">
        <v>2006</v>
      </c>
      <c r="C21" s="43">
        <v>15888.69344862493</v>
      </c>
      <c r="D21" s="43">
        <v>12976.630017422289</v>
      </c>
      <c r="E21" s="42">
        <v>0.81672102614235642</v>
      </c>
    </row>
    <row r="22" spans="2:5" x14ac:dyDescent="0.25">
      <c r="B22" s="39">
        <v>2007</v>
      </c>
      <c r="C22" s="43">
        <v>16233.890132055458</v>
      </c>
      <c r="D22" s="43">
        <v>13262.759027512822</v>
      </c>
      <c r="E22" s="42">
        <v>0.81697972079558201</v>
      </c>
    </row>
    <row r="23" spans="2:5" x14ac:dyDescent="0.25">
      <c r="B23" s="39">
        <v>2008</v>
      </c>
      <c r="C23" s="43">
        <v>16352.670496107645</v>
      </c>
      <c r="D23" s="43">
        <v>13231.659179275375</v>
      </c>
      <c r="E23" s="42">
        <v>0.80914363084762519</v>
      </c>
    </row>
    <row r="24" spans="2:5" x14ac:dyDescent="0.25">
      <c r="B24" s="39">
        <v>2009</v>
      </c>
      <c r="C24" s="43">
        <v>14751.614668801823</v>
      </c>
      <c r="D24" s="43">
        <v>12011.172416651312</v>
      </c>
      <c r="E24" s="42">
        <v>0.81422764126653402</v>
      </c>
    </row>
    <row r="25" spans="2:5" x14ac:dyDescent="0.25">
      <c r="B25" s="39">
        <v>2010</v>
      </c>
      <c r="C25" s="43">
        <v>14836.644676770187</v>
      </c>
      <c r="D25" s="43">
        <v>11947.486520156359</v>
      </c>
      <c r="E25" s="42">
        <v>0.80526876395864633</v>
      </c>
    </row>
    <row r="26" spans="2:5" x14ac:dyDescent="0.25">
      <c r="B26" s="39">
        <v>2011</v>
      </c>
      <c r="C26" s="43">
        <v>13871.997549343985</v>
      </c>
      <c r="D26" s="43">
        <v>11172.465214265085</v>
      </c>
      <c r="E26" s="42">
        <v>0.80539700028951033</v>
      </c>
    </row>
    <row r="27" spans="2:5" x14ac:dyDescent="0.25">
      <c r="B27" s="39">
        <v>2012</v>
      </c>
      <c r="C27" s="43">
        <v>13230.93126460587</v>
      </c>
      <c r="D27" s="43">
        <v>10762.304785490227</v>
      </c>
      <c r="E27" s="42">
        <v>0.81342005111012272</v>
      </c>
    </row>
    <row r="28" spans="2:5" x14ac:dyDescent="0.25">
      <c r="B28" s="353" t="s">
        <v>218</v>
      </c>
      <c r="C28" s="353"/>
      <c r="D28" s="353"/>
      <c r="E28" s="353"/>
    </row>
  </sheetData>
  <mergeCells count="2">
    <mergeCell ref="C3:D3"/>
    <mergeCell ref="B28:E2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18" sqref="B18"/>
    </sheetView>
  </sheetViews>
  <sheetFormatPr defaultRowHeight="15" x14ac:dyDescent="0.25"/>
  <cols>
    <col min="2" max="2" width="17.28515625" customWidth="1"/>
    <col min="5" max="5" width="10.28515625" customWidth="1"/>
  </cols>
  <sheetData>
    <row r="1" spans="1:8" x14ac:dyDescent="0.25">
      <c r="A1" s="6" t="s">
        <v>470</v>
      </c>
    </row>
    <row r="2" spans="1:8" x14ac:dyDescent="0.25">
      <c r="A2" s="6"/>
    </row>
    <row r="3" spans="1:8" x14ac:dyDescent="0.25">
      <c r="H3" s="99" t="s">
        <v>474</v>
      </c>
    </row>
    <row r="4" spans="1:8" x14ac:dyDescent="0.25">
      <c r="B4" s="1" t="s">
        <v>65</v>
      </c>
      <c r="C4" s="186" t="s">
        <v>83</v>
      </c>
      <c r="D4" s="186" t="s">
        <v>467</v>
      </c>
      <c r="E4" s="186" t="s">
        <v>14</v>
      </c>
      <c r="F4" s="186" t="s">
        <v>82</v>
      </c>
      <c r="G4" s="186" t="s">
        <v>468</v>
      </c>
      <c r="H4" s="186" t="s">
        <v>469</v>
      </c>
    </row>
    <row r="5" spans="1:8" x14ac:dyDescent="0.25">
      <c r="B5" s="183" t="s">
        <v>45</v>
      </c>
      <c r="C5" s="184">
        <v>0.19089474602343909</v>
      </c>
      <c r="D5" s="184">
        <v>0.43270374423140967</v>
      </c>
      <c r="E5" s="184">
        <v>0.21488098070000158</v>
      </c>
      <c r="F5" s="184">
        <v>2.9322676308736542E-2</v>
      </c>
      <c r="G5" s="184">
        <v>7.6847138303439741E-2</v>
      </c>
      <c r="H5" s="184">
        <v>5.535071443297334E-2</v>
      </c>
    </row>
    <row r="6" spans="1:8" x14ac:dyDescent="0.25">
      <c r="B6" s="183" t="s">
        <v>60</v>
      </c>
      <c r="C6" s="184">
        <v>0.22587659952835659</v>
      </c>
      <c r="D6" s="184">
        <v>0.41985928016391544</v>
      </c>
      <c r="E6" s="184">
        <v>0.20010051416863187</v>
      </c>
      <c r="F6" s="184">
        <v>1.3869022306413578E-2</v>
      </c>
      <c r="G6" s="184">
        <v>0.14029458383268256</v>
      </c>
      <c r="H6" s="184">
        <v>0</v>
      </c>
    </row>
    <row r="7" spans="1:8" x14ac:dyDescent="0.25">
      <c r="B7" s="183" t="s">
        <v>59</v>
      </c>
      <c r="C7" s="184">
        <v>0.23548667069049828</v>
      </c>
      <c r="D7" s="184">
        <v>0.29900300025112225</v>
      </c>
      <c r="E7" s="184">
        <v>0.35512223490071848</v>
      </c>
      <c r="F7" s="184">
        <v>2.1926945427150284E-2</v>
      </c>
      <c r="G7" s="184">
        <v>7.7680510703539041E-2</v>
      </c>
      <c r="H7" s="184">
        <v>1.0780638026971417E-2</v>
      </c>
    </row>
    <row r="8" spans="1:8" x14ac:dyDescent="0.25">
      <c r="B8" s="183" t="s">
        <v>42</v>
      </c>
      <c r="C8" s="184">
        <v>0.25142690860717926</v>
      </c>
      <c r="D8" s="184">
        <v>0.3367213319199352</v>
      </c>
      <c r="E8" s="184">
        <v>0.2503128182744071</v>
      </c>
      <c r="F8" s="184">
        <v>2.3998669742886242E-2</v>
      </c>
      <c r="G8" s="184">
        <v>0.12617073018644387</v>
      </c>
      <c r="H8" s="184">
        <v>1.136954126914843E-2</v>
      </c>
    </row>
    <row r="9" spans="1:8" x14ac:dyDescent="0.25">
      <c r="B9" s="183" t="s">
        <v>63</v>
      </c>
      <c r="C9" s="184">
        <v>0.25737662353719382</v>
      </c>
      <c r="D9" s="184">
        <v>0.36069880873634563</v>
      </c>
      <c r="E9" s="184">
        <v>0.22862741946451867</v>
      </c>
      <c r="F9" s="184">
        <v>1.3578674711457028E-2</v>
      </c>
      <c r="G9" s="184">
        <v>0.13971847355048497</v>
      </c>
      <c r="H9" s="184">
        <v>0</v>
      </c>
    </row>
    <row r="10" spans="1:8" x14ac:dyDescent="0.25">
      <c r="B10" s="183" t="s">
        <v>52</v>
      </c>
      <c r="C10" s="184">
        <v>0.26619459742984525</v>
      </c>
      <c r="D10" s="184">
        <v>0.17170005446952732</v>
      </c>
      <c r="E10" s="184">
        <v>0.34544439737201338</v>
      </c>
      <c r="F10" s="184">
        <v>2.677748861855864E-2</v>
      </c>
      <c r="G10" s="184">
        <v>0.18580160987714095</v>
      </c>
      <c r="H10" s="184">
        <v>4.0818522329143887E-3</v>
      </c>
    </row>
    <row r="11" spans="1:8" x14ac:dyDescent="0.25">
      <c r="B11" s="183" t="s">
        <v>49</v>
      </c>
      <c r="C11" s="184">
        <v>0.26127740041302783</v>
      </c>
      <c r="D11" s="184">
        <v>0.20653877733821008</v>
      </c>
      <c r="E11" s="184">
        <v>0.3424149685252918</v>
      </c>
      <c r="F11" s="184">
        <v>3.4933193998656423E-2</v>
      </c>
      <c r="G11" s="184">
        <v>0.15446244184021299</v>
      </c>
      <c r="H11" s="184">
        <v>3.7321788460103014E-4</v>
      </c>
    </row>
    <row r="12" spans="1:8" x14ac:dyDescent="0.25">
      <c r="B12" s="183" t="s">
        <v>39</v>
      </c>
      <c r="C12" s="184">
        <v>0.27111419562496925</v>
      </c>
      <c r="D12" s="184">
        <v>0.36239637581765427</v>
      </c>
      <c r="E12" s="184">
        <v>0.20339302596274175</v>
      </c>
      <c r="F12" s="184">
        <v>1.8068997174755318E-2</v>
      </c>
      <c r="G12" s="184">
        <v>0.11942260086451394</v>
      </c>
      <c r="H12" s="184">
        <v>2.5604804555365509E-2</v>
      </c>
    </row>
    <row r="13" spans="1:8" x14ac:dyDescent="0.25">
      <c r="B13" s="183" t="s">
        <v>57</v>
      </c>
      <c r="C13" s="184">
        <v>0.27182511620890265</v>
      </c>
      <c r="D13" s="184">
        <v>0.23356182250759799</v>
      </c>
      <c r="E13" s="184">
        <v>0.30802037859430448</v>
      </c>
      <c r="F13" s="184">
        <v>5.7871876345556093E-2</v>
      </c>
      <c r="G13" s="184">
        <v>0.12870509181996184</v>
      </c>
      <c r="H13" s="184">
        <v>1.5714523677072825E-5</v>
      </c>
    </row>
    <row r="14" spans="1:8" x14ac:dyDescent="0.25">
      <c r="B14" s="183" t="s">
        <v>44</v>
      </c>
      <c r="C14" s="184">
        <v>0.27570582084349948</v>
      </c>
      <c r="D14" s="184">
        <v>0.19972115719762984</v>
      </c>
      <c r="E14" s="184">
        <v>0.3383757406761938</v>
      </c>
      <c r="F14" s="184">
        <v>3.8375740676193794E-2</v>
      </c>
      <c r="G14" s="184">
        <v>0.14782154060648311</v>
      </c>
      <c r="H14" s="184">
        <v>0</v>
      </c>
    </row>
    <row r="15" spans="1:8" x14ac:dyDescent="0.25">
      <c r="B15" s="183" t="s">
        <v>47</v>
      </c>
      <c r="C15" s="184">
        <v>0.28848545546531151</v>
      </c>
      <c r="D15" s="184">
        <v>0.28699678894819985</v>
      </c>
      <c r="E15" s="184">
        <v>0.269890264815564</v>
      </c>
      <c r="F15" s="184">
        <v>0</v>
      </c>
      <c r="G15" s="184">
        <v>0.15389066654902508</v>
      </c>
      <c r="H15" s="184">
        <v>7.3682422189954222E-4</v>
      </c>
    </row>
    <row r="16" spans="1:8" x14ac:dyDescent="0.25">
      <c r="B16" s="183" t="s">
        <v>56</v>
      </c>
      <c r="C16" s="184">
        <v>0.29012775250084788</v>
      </c>
      <c r="D16" s="184">
        <v>0.27172645243243349</v>
      </c>
      <c r="E16" s="184">
        <v>0.20175956183460197</v>
      </c>
      <c r="F16" s="184">
        <v>6.5605231638395933E-2</v>
      </c>
      <c r="G16" s="184">
        <v>0.16992043157880293</v>
      </c>
      <c r="H16" s="184">
        <v>8.605700149178538E-4</v>
      </c>
    </row>
    <row r="17" spans="2:8" x14ac:dyDescent="0.25">
      <c r="B17" s="183" t="s">
        <v>38</v>
      </c>
      <c r="C17" s="184">
        <v>0.3086671714012969</v>
      </c>
      <c r="D17" s="184">
        <v>0.33327847087352008</v>
      </c>
      <c r="E17" s="184">
        <v>0.24233845748707988</v>
      </c>
      <c r="F17" s="184">
        <v>2.0716064825482512E-2</v>
      </c>
      <c r="G17" s="184">
        <v>9.4999835412620554E-2</v>
      </c>
      <c r="H17" s="184">
        <v>0</v>
      </c>
    </row>
    <row r="18" spans="2:8" x14ac:dyDescent="0.25">
      <c r="B18" s="183" t="s">
        <v>443</v>
      </c>
      <c r="C18" s="184">
        <v>0.31855301788661711</v>
      </c>
      <c r="D18" s="184">
        <v>0.25609232555005368</v>
      </c>
      <c r="E18" s="184">
        <v>0.26188549623298535</v>
      </c>
      <c r="F18" s="184">
        <v>2.1624467987983807E-2</v>
      </c>
      <c r="G18" s="184">
        <v>0.1346674209390655</v>
      </c>
      <c r="H18" s="184">
        <v>7.1772714032944523E-3</v>
      </c>
    </row>
    <row r="19" spans="2:8" x14ac:dyDescent="0.25">
      <c r="B19" s="183" t="s">
        <v>53</v>
      </c>
      <c r="C19" s="184">
        <v>0.32537480328004637</v>
      </c>
      <c r="D19" s="184">
        <v>0.20709434274828131</v>
      </c>
      <c r="E19" s="184">
        <v>0.31781661558850327</v>
      </c>
      <c r="F19" s="184">
        <v>2.2467489439244596E-2</v>
      </c>
      <c r="G19" s="184">
        <v>0.12660482067423176</v>
      </c>
      <c r="H19" s="184">
        <v>6.4192826969270279E-4</v>
      </c>
    </row>
    <row r="20" spans="2:8" x14ac:dyDescent="0.25">
      <c r="B20" s="183" t="s">
        <v>43</v>
      </c>
      <c r="C20" s="184">
        <v>0.32905565032439499</v>
      </c>
      <c r="D20" s="184">
        <v>0.16359639418444474</v>
      </c>
      <c r="E20" s="184">
        <v>0.31403141884416913</v>
      </c>
      <c r="F20" s="184">
        <v>5.4287080588407435E-2</v>
      </c>
      <c r="G20" s="184">
        <v>0.13825147922659112</v>
      </c>
      <c r="H20" s="184">
        <v>7.7797683199269142E-4</v>
      </c>
    </row>
    <row r="21" spans="2:8" x14ac:dyDescent="0.25">
      <c r="B21" s="183" t="s">
        <v>51</v>
      </c>
      <c r="C21" s="184">
        <v>0.33203882514544281</v>
      </c>
      <c r="D21" s="184">
        <v>0.24673847904546434</v>
      </c>
      <c r="E21" s="184">
        <v>0.26370175474035767</v>
      </c>
      <c r="F21" s="184">
        <v>2.2096699256625729E-2</v>
      </c>
      <c r="G21" s="184">
        <v>0.13408428275156214</v>
      </c>
      <c r="H21" s="184">
        <v>1.3399590605472956E-3</v>
      </c>
    </row>
    <row r="22" spans="2:8" x14ac:dyDescent="0.25">
      <c r="B22" s="183" t="s">
        <v>40</v>
      </c>
      <c r="C22" s="184">
        <v>0.33310604584713294</v>
      </c>
      <c r="D22" s="184">
        <v>0.27949866874472368</v>
      </c>
      <c r="E22" s="184">
        <v>0.25736519687425591</v>
      </c>
      <c r="F22" s="184">
        <v>2.1549018334523887E-2</v>
      </c>
      <c r="G22" s="184">
        <v>0.10848107019936359</v>
      </c>
      <c r="H22" s="184">
        <v>0</v>
      </c>
    </row>
    <row r="23" spans="2:8" x14ac:dyDescent="0.25">
      <c r="B23" s="183" t="s">
        <v>46</v>
      </c>
      <c r="C23" s="184">
        <v>0.33409445381077474</v>
      </c>
      <c r="D23" s="184">
        <v>0.19656977443499099</v>
      </c>
      <c r="E23" s="184">
        <v>0.27960877166983766</v>
      </c>
      <c r="F23" s="184">
        <v>2.7586408550244915E-2</v>
      </c>
      <c r="G23" s="184">
        <v>0.14982599004916936</v>
      </c>
      <c r="H23" s="184">
        <v>1.231460148498238E-2</v>
      </c>
    </row>
    <row r="24" spans="2:8" x14ac:dyDescent="0.25">
      <c r="B24" s="183" t="s">
        <v>48</v>
      </c>
      <c r="C24" s="184">
        <v>0.3683384041613505</v>
      </c>
      <c r="D24" s="184">
        <v>0.17308747033998603</v>
      </c>
      <c r="E24" s="184">
        <v>0.2911155629196423</v>
      </c>
      <c r="F24" s="184">
        <v>1.6424864184558897E-2</v>
      </c>
      <c r="G24" s="184">
        <v>0.12893374053910506</v>
      </c>
      <c r="H24" s="184">
        <v>2.2099957855357278E-2</v>
      </c>
    </row>
    <row r="25" spans="2:8" x14ac:dyDescent="0.25">
      <c r="B25" s="183" t="s">
        <v>64</v>
      </c>
      <c r="C25" s="184">
        <v>0.37363357442079681</v>
      </c>
      <c r="D25" s="184">
        <v>0.19422703617655337</v>
      </c>
      <c r="E25" s="184">
        <v>0.29620919754519182</v>
      </c>
      <c r="F25" s="184">
        <v>6.4139066990770224E-3</v>
      </c>
      <c r="G25" s="184">
        <v>0.12017529653310209</v>
      </c>
      <c r="H25" s="184">
        <v>9.3409886252790331E-3</v>
      </c>
    </row>
    <row r="26" spans="2:8" x14ac:dyDescent="0.25">
      <c r="B26" s="190" t="s">
        <v>50</v>
      </c>
      <c r="C26" s="191">
        <v>0.38737721892111227</v>
      </c>
      <c r="D26" s="191">
        <v>0.21147729074746038</v>
      </c>
      <c r="E26" s="191">
        <v>0.25403206999804107</v>
      </c>
      <c r="F26" s="191">
        <v>2.280719755976978E-2</v>
      </c>
      <c r="G26" s="191">
        <v>0.12430622277361639</v>
      </c>
      <c r="H26" s="191">
        <v>0</v>
      </c>
    </row>
    <row r="27" spans="2:8" x14ac:dyDescent="0.25">
      <c r="B27" s="183" t="s">
        <v>61</v>
      </c>
      <c r="C27" s="184">
        <v>0.39274974253347061</v>
      </c>
      <c r="D27" s="184">
        <v>0.2479711637487127</v>
      </c>
      <c r="E27" s="184">
        <v>0.24442842430484038</v>
      </c>
      <c r="F27" s="184">
        <v>1.5612770339855819E-2</v>
      </c>
      <c r="G27" s="184">
        <v>9.4479917610710604E-2</v>
      </c>
      <c r="H27" s="184">
        <v>4.757981462409887E-3</v>
      </c>
    </row>
    <row r="28" spans="2:8" x14ac:dyDescent="0.25">
      <c r="B28" s="183" t="s">
        <v>62</v>
      </c>
      <c r="C28" s="184">
        <v>0.40169252995242483</v>
      </c>
      <c r="D28" s="184">
        <v>0.29506563379580042</v>
      </c>
      <c r="E28" s="184">
        <v>0.16897900216703615</v>
      </c>
      <c r="F28" s="184">
        <v>2.0057538545844026E-2</v>
      </c>
      <c r="G28" s="184">
        <v>0.11292873689192219</v>
      </c>
      <c r="H28" s="184">
        <v>1.2765586469723766E-3</v>
      </c>
    </row>
    <row r="29" spans="2:8" x14ac:dyDescent="0.25">
      <c r="B29" s="183" t="s">
        <v>58</v>
      </c>
      <c r="C29" s="184">
        <v>0.39975186550391084</v>
      </c>
      <c r="D29" s="184">
        <v>0.24904072642272768</v>
      </c>
      <c r="E29" s="184">
        <v>0.18578201324582697</v>
      </c>
      <c r="F29" s="184">
        <v>3.2056099973028856E-2</v>
      </c>
      <c r="G29" s="184">
        <v>0.12041715364559921</v>
      </c>
      <c r="H29" s="184">
        <v>1.2952141208906471E-2</v>
      </c>
    </row>
    <row r="30" spans="2:8" x14ac:dyDescent="0.25">
      <c r="B30" s="183" t="s">
        <v>41</v>
      </c>
      <c r="C30" s="184">
        <v>0.55171825216203918</v>
      </c>
      <c r="D30" s="184">
        <v>9.2569412835685011E-2</v>
      </c>
      <c r="E30" s="184">
        <v>0.19663177059626763</v>
      </c>
      <c r="F30" s="184">
        <v>2.3668639053254437E-2</v>
      </c>
      <c r="G30" s="184">
        <v>0.12585343650432407</v>
      </c>
      <c r="H30" s="184">
        <v>9.5584888484296759E-3</v>
      </c>
    </row>
    <row r="31" spans="2:8" x14ac:dyDescent="0.25">
      <c r="B31" s="183" t="s">
        <v>55</v>
      </c>
      <c r="C31" s="184">
        <v>0.6010407632263659</v>
      </c>
      <c r="D31" s="184">
        <v>9.8872506504770155E-2</v>
      </c>
      <c r="E31" s="184">
        <v>0.16803989592367735</v>
      </c>
      <c r="F31" s="184">
        <v>1.0841283607979184E-3</v>
      </c>
      <c r="G31" s="184">
        <v>0.11513443191673893</v>
      </c>
      <c r="H31" s="184">
        <v>1.5828274067649608E-2</v>
      </c>
    </row>
    <row r="32" spans="2:8" ht="14.25" customHeight="1" x14ac:dyDescent="0.25">
      <c r="B32" s="183" t="s">
        <v>54</v>
      </c>
      <c r="C32" s="184">
        <v>0.61726474038254375</v>
      </c>
      <c r="D32" s="184">
        <v>0.14377708088956981</v>
      </c>
      <c r="E32" s="184">
        <v>0.10315275417135469</v>
      </c>
      <c r="F32" s="184">
        <v>5.9607880688482984E-3</v>
      </c>
      <c r="G32" s="184">
        <v>0.12984463648768341</v>
      </c>
      <c r="H32" s="184">
        <v>0</v>
      </c>
    </row>
    <row r="33" spans="2:8" x14ac:dyDescent="0.25">
      <c r="B33" s="183" t="s">
        <v>54</v>
      </c>
      <c r="C33" s="184">
        <v>0.61726474038254375</v>
      </c>
      <c r="D33" s="184">
        <v>0.14377708088956981</v>
      </c>
      <c r="E33" s="184">
        <v>0.10315275417135469</v>
      </c>
      <c r="F33" s="184">
        <v>5.9607880688482984E-3</v>
      </c>
      <c r="G33" s="184">
        <v>0.12984463648768341</v>
      </c>
      <c r="H33" s="184">
        <v>0</v>
      </c>
    </row>
    <row r="34" spans="2:8" x14ac:dyDescent="0.25">
      <c r="H34" s="185" t="s">
        <v>465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28" sqref="C28"/>
    </sheetView>
  </sheetViews>
  <sheetFormatPr defaultRowHeight="15" x14ac:dyDescent="0.25"/>
  <cols>
    <col min="2" max="2" width="13.5703125" customWidth="1"/>
    <col min="7" max="7" width="12.5703125" customWidth="1"/>
  </cols>
  <sheetData>
    <row r="1" spans="1:8" x14ac:dyDescent="0.25">
      <c r="A1" s="6" t="s">
        <v>471</v>
      </c>
    </row>
    <row r="3" spans="1:8" x14ac:dyDescent="0.25">
      <c r="H3" s="99" t="s">
        <v>474</v>
      </c>
    </row>
    <row r="4" spans="1:8" ht="22.5" x14ac:dyDescent="0.25">
      <c r="B4" s="189" t="s">
        <v>65</v>
      </c>
      <c r="C4" s="187" t="s">
        <v>243</v>
      </c>
      <c r="D4" s="187" t="s">
        <v>472</v>
      </c>
      <c r="E4" s="187" t="s">
        <v>244</v>
      </c>
      <c r="F4" s="187" t="s">
        <v>417</v>
      </c>
      <c r="G4" s="188" t="s">
        <v>223</v>
      </c>
      <c r="H4" s="188" t="s">
        <v>473</v>
      </c>
    </row>
    <row r="5" spans="1:8" x14ac:dyDescent="0.25">
      <c r="B5" s="183" t="s">
        <v>52</v>
      </c>
      <c r="C5" s="162">
        <v>0.32253109734602403</v>
      </c>
      <c r="D5" s="162">
        <v>1.969078914236793E-2</v>
      </c>
      <c r="E5" s="162">
        <v>0.10132446996021552</v>
      </c>
      <c r="F5" s="162">
        <v>0.14826005942488793</v>
      </c>
      <c r="G5" s="162">
        <v>0.27353074482550227</v>
      </c>
      <c r="H5" s="162">
        <v>0.13466283930100215</v>
      </c>
    </row>
    <row r="6" spans="1:8" x14ac:dyDescent="0.25">
      <c r="B6" s="183" t="s">
        <v>45</v>
      </c>
      <c r="C6" s="162">
        <v>0.28642970998976996</v>
      </c>
      <c r="D6" s="162">
        <v>3.1955051189938063E-2</v>
      </c>
      <c r="E6" s="162">
        <v>3.6419797143514225E-2</v>
      </c>
      <c r="F6" s="162">
        <v>0.27532732218336387</v>
      </c>
      <c r="G6" s="162">
        <v>0.19996193467037804</v>
      </c>
      <c r="H6" s="162">
        <v>0.16990618482303588</v>
      </c>
    </row>
    <row r="7" spans="1:8" x14ac:dyDescent="0.25">
      <c r="B7" s="183" t="s">
        <v>63</v>
      </c>
      <c r="C7" s="162">
        <v>0.27743338367973513</v>
      </c>
      <c r="D7" s="162">
        <v>3.238848889753735E-2</v>
      </c>
      <c r="E7" s="162">
        <v>2.4073610763628274E-2</v>
      </c>
      <c r="F7" s="162">
        <v>0.33804983367154995</v>
      </c>
      <c r="G7" s="162">
        <v>0.18909243661140918</v>
      </c>
      <c r="H7" s="162">
        <v>0.13896224637614013</v>
      </c>
    </row>
    <row r="8" spans="1:8" x14ac:dyDescent="0.25">
      <c r="B8" s="183" t="s">
        <v>59</v>
      </c>
      <c r="C8" s="162">
        <v>0.29545233999382464</v>
      </c>
      <c r="D8" s="162">
        <v>3.548586299678002E-2</v>
      </c>
      <c r="E8" s="162">
        <v>0.27198623792510251</v>
      </c>
      <c r="F8" s="162">
        <v>0.16075603193507121</v>
      </c>
      <c r="G8" s="162">
        <v>0.17002778880508135</v>
      </c>
      <c r="H8" s="162">
        <v>6.629173834414008E-2</v>
      </c>
    </row>
    <row r="9" spans="1:8" x14ac:dyDescent="0.25">
      <c r="B9" s="183" t="s">
        <v>44</v>
      </c>
      <c r="C9" s="162">
        <v>0.34237028260793811</v>
      </c>
      <c r="D9" s="162">
        <v>3.341812733038297E-2</v>
      </c>
      <c r="E9" s="162">
        <v>7.6000975711746882E-2</v>
      </c>
      <c r="F9" s="162">
        <v>0.20908108861553473</v>
      </c>
      <c r="G9" s="162">
        <v>0.16817088894309512</v>
      </c>
      <c r="H9" s="162">
        <v>0.17095863679130224</v>
      </c>
    </row>
    <row r="10" spans="1:8" x14ac:dyDescent="0.25">
      <c r="B10" s="183" t="s">
        <v>53</v>
      </c>
      <c r="C10" s="162">
        <v>0.33740375858928723</v>
      </c>
      <c r="D10" s="162">
        <v>4.6961669012335464E-2</v>
      </c>
      <c r="E10" s="162">
        <v>0.11339928802053151</v>
      </c>
      <c r="F10" s="162">
        <v>0.1587672820597732</v>
      </c>
      <c r="G10" s="162">
        <v>0.15618014736319233</v>
      </c>
      <c r="H10" s="162">
        <v>0.1872878549548804</v>
      </c>
    </row>
    <row r="11" spans="1:8" x14ac:dyDescent="0.25">
      <c r="B11" s="183" t="s">
        <v>38</v>
      </c>
      <c r="C11" s="162">
        <v>0.36219602335723261</v>
      </c>
      <c r="D11" s="162">
        <v>4.1544090472318725E-2</v>
      </c>
      <c r="E11" s="162">
        <v>0.18411190775371425</v>
      </c>
      <c r="F11" s="162">
        <v>0.20020326705595393</v>
      </c>
      <c r="G11" s="162">
        <v>0.14475201419173628</v>
      </c>
      <c r="H11" s="162">
        <v>6.7192697169044274E-2</v>
      </c>
    </row>
    <row r="12" spans="1:8" x14ac:dyDescent="0.25">
      <c r="B12" s="183" t="s">
        <v>58</v>
      </c>
      <c r="C12" s="162">
        <v>0.49082047116165722</v>
      </c>
      <c r="D12" s="162">
        <v>1.2497656689370743E-3</v>
      </c>
      <c r="E12" s="162">
        <v>0.10091232893832407</v>
      </c>
      <c r="F12" s="162">
        <v>0.24845341498469037</v>
      </c>
      <c r="G12" s="162">
        <v>0.1369993126288821</v>
      </c>
      <c r="H12" s="162">
        <v>2.1564706617509217E-2</v>
      </c>
    </row>
    <row r="13" spans="1:8" x14ac:dyDescent="0.25">
      <c r="B13" s="183" t="s">
        <v>61</v>
      </c>
      <c r="C13" s="162">
        <v>0.48889394911710515</v>
      </c>
      <c r="D13" s="162">
        <v>1.0329765872440846E-2</v>
      </c>
      <c r="E13" s="162">
        <v>0.11329620965905562</v>
      </c>
      <c r="F13" s="162">
        <v>0.22336307367462274</v>
      </c>
      <c r="G13" s="162">
        <v>0.12631709690107026</v>
      </c>
      <c r="H13" s="162">
        <v>3.7799904775705384E-2</v>
      </c>
    </row>
    <row r="14" spans="1:8" x14ac:dyDescent="0.25">
      <c r="B14" s="183" t="s">
        <v>40</v>
      </c>
      <c r="C14" s="162">
        <v>0.33571939095969328</v>
      </c>
      <c r="D14" s="162">
        <v>4.5028264495029342E-2</v>
      </c>
      <c r="E14" s="162">
        <v>0.12807823092417317</v>
      </c>
      <c r="F14" s="162">
        <v>0.25927530267917087</v>
      </c>
      <c r="G14" s="162">
        <v>0.12520846418747697</v>
      </c>
      <c r="H14" s="162">
        <v>0.10669034675445625</v>
      </c>
    </row>
    <row r="15" spans="1:8" x14ac:dyDescent="0.25">
      <c r="B15" s="183" t="s">
        <v>43</v>
      </c>
      <c r="C15" s="162">
        <v>0.40639317985162493</v>
      </c>
      <c r="D15" s="162">
        <v>1.0028795551583758E-2</v>
      </c>
      <c r="E15" s="162">
        <v>0.11145864363022542</v>
      </c>
      <c r="F15" s="162">
        <v>0.19151878803353339</v>
      </c>
      <c r="G15" s="162">
        <v>9.794743038710868E-2</v>
      </c>
      <c r="H15" s="162">
        <v>0.18265316254592398</v>
      </c>
    </row>
    <row r="16" spans="1:8" x14ac:dyDescent="0.25">
      <c r="B16" s="183" t="s">
        <v>48</v>
      </c>
      <c r="C16" s="162">
        <v>0.57734745347126559</v>
      </c>
      <c r="D16" s="162">
        <v>1.3263900240524953E-2</v>
      </c>
      <c r="E16" s="162">
        <v>5.6710179109357127E-2</v>
      </c>
      <c r="F16" s="162">
        <v>0.26111552203255262</v>
      </c>
      <c r="G16" s="162">
        <v>8.893001424468161E-2</v>
      </c>
      <c r="H16" s="162">
        <v>2.6329309016182899E-3</v>
      </c>
    </row>
    <row r="17" spans="2:8" x14ac:dyDescent="0.25">
      <c r="B17" s="183" t="s">
        <v>57</v>
      </c>
      <c r="C17" s="162">
        <v>0.31543509218175653</v>
      </c>
      <c r="D17" s="162">
        <v>0.19050526322466468</v>
      </c>
      <c r="E17" s="162">
        <v>0.14638868890361909</v>
      </c>
      <c r="F17" s="162">
        <v>0.16723226377334677</v>
      </c>
      <c r="G17" s="162">
        <v>8.5883013374521491E-2</v>
      </c>
      <c r="H17" s="162">
        <v>9.4555678542091529E-2</v>
      </c>
    </row>
    <row r="18" spans="2:8" x14ac:dyDescent="0.25">
      <c r="B18" s="183" t="s">
        <v>42</v>
      </c>
      <c r="C18" s="162">
        <v>0.2607132693885067</v>
      </c>
      <c r="D18" s="162">
        <v>0.11728100570816385</v>
      </c>
      <c r="E18" s="162">
        <v>0.24614573394265055</v>
      </c>
      <c r="F18" s="162">
        <v>0.20386179882488825</v>
      </c>
      <c r="G18" s="162">
        <v>8.2839518572456861E-2</v>
      </c>
      <c r="H18" s="162">
        <v>8.9158673563333846E-2</v>
      </c>
    </row>
    <row r="19" spans="2:8" x14ac:dyDescent="0.25">
      <c r="B19" s="183" t="s">
        <v>49</v>
      </c>
      <c r="C19" s="162">
        <v>0.28042095289658903</v>
      </c>
      <c r="D19" s="162">
        <v>3.2796426637791011E-2</v>
      </c>
      <c r="E19" s="162">
        <v>0.34862615051434753</v>
      </c>
      <c r="F19" s="162">
        <v>0.19093800757985921</v>
      </c>
      <c r="G19" s="162">
        <v>8.0177314564158081E-2</v>
      </c>
      <c r="H19" s="162">
        <v>6.7041147807255008E-2</v>
      </c>
    </row>
    <row r="20" spans="2:8" x14ac:dyDescent="0.25">
      <c r="B20" s="183" t="s">
        <v>46</v>
      </c>
      <c r="C20" s="162">
        <v>0.4339280047481654</v>
      </c>
      <c r="D20" s="162">
        <v>2.7321203558999543E-2</v>
      </c>
      <c r="E20" s="162">
        <v>0.19605501285961446</v>
      </c>
      <c r="F20" s="162">
        <v>0.24780018934238712</v>
      </c>
      <c r="G20" s="162">
        <v>7.827568304668632E-2</v>
      </c>
      <c r="H20" s="162">
        <v>1.661990644414732E-2</v>
      </c>
    </row>
    <row r="21" spans="2:8" x14ac:dyDescent="0.25">
      <c r="B21" s="183" t="s">
        <v>62</v>
      </c>
      <c r="C21" s="162">
        <v>0.48207566235840976</v>
      </c>
      <c r="D21" s="162">
        <v>1.5096141816397041E-2</v>
      </c>
      <c r="E21" s="162">
        <v>0.17935284720284095</v>
      </c>
      <c r="F21" s="162">
        <v>0.24850590420464058</v>
      </c>
      <c r="G21" s="162">
        <v>7.4969444417711653E-2</v>
      </c>
      <c r="H21" s="162">
        <v>0</v>
      </c>
    </row>
    <row r="22" spans="2:8" x14ac:dyDescent="0.25">
      <c r="B22" s="183" t="s">
        <v>443</v>
      </c>
      <c r="C22" s="162">
        <v>0.39214486198346776</v>
      </c>
      <c r="D22" s="162">
        <v>4.304176121701437E-2</v>
      </c>
      <c r="E22" s="162">
        <v>0.22990337587932277</v>
      </c>
      <c r="F22" s="162">
        <v>0.21878138165291042</v>
      </c>
      <c r="G22" s="162">
        <v>7.2241133302078209E-2</v>
      </c>
      <c r="H22" s="162">
        <v>4.3887485965206439E-2</v>
      </c>
    </row>
    <row r="23" spans="2:8" x14ac:dyDescent="0.25">
      <c r="B23" s="183" t="s">
        <v>47</v>
      </c>
      <c r="C23" s="162">
        <v>0.38156193693640611</v>
      </c>
      <c r="D23" s="162">
        <v>4.5335412107761326E-2</v>
      </c>
      <c r="E23" s="162">
        <v>0.24917438941106992</v>
      </c>
      <c r="F23" s="162">
        <v>0.21309448793291236</v>
      </c>
      <c r="G23" s="162">
        <v>6.2022007170452115E-2</v>
      </c>
      <c r="H23" s="162">
        <v>4.8811766441398029E-2</v>
      </c>
    </row>
    <row r="24" spans="2:8" x14ac:dyDescent="0.25">
      <c r="B24" s="183" t="s">
        <v>41</v>
      </c>
      <c r="C24" s="162">
        <v>0.72594868293793036</v>
      </c>
      <c r="D24" s="162">
        <v>5.689253001080959E-5</v>
      </c>
      <c r="E24" s="162">
        <v>0</v>
      </c>
      <c r="F24" s="162">
        <v>0.21567958127097916</v>
      </c>
      <c r="G24" s="162">
        <v>5.791659555100416E-2</v>
      </c>
      <c r="H24" s="162">
        <v>3.9824771007566706E-4</v>
      </c>
    </row>
    <row r="25" spans="2:8" x14ac:dyDescent="0.25">
      <c r="B25" s="183" t="s">
        <v>51</v>
      </c>
      <c r="C25" s="162">
        <v>0.38080405436690506</v>
      </c>
      <c r="D25" s="162">
        <v>2.8596082855230649E-2</v>
      </c>
      <c r="E25" s="162">
        <v>0.30017300091341115</v>
      </c>
      <c r="F25" s="162">
        <v>0.21480062802278058</v>
      </c>
      <c r="G25" s="162">
        <v>4.6727925546468214E-2</v>
      </c>
      <c r="H25" s="162">
        <v>2.8898308295204379E-2</v>
      </c>
    </row>
    <row r="26" spans="2:8" x14ac:dyDescent="0.25">
      <c r="B26" s="183" t="s">
        <v>39</v>
      </c>
      <c r="C26" s="162">
        <v>0.39683896631723165</v>
      </c>
      <c r="D26" s="162">
        <v>3.6428740019227551E-2</v>
      </c>
      <c r="E26" s="162">
        <v>0.30078464558543305</v>
      </c>
      <c r="F26" s="162">
        <v>0.20536356780592829</v>
      </c>
      <c r="G26" s="162">
        <v>4.6091451795819437E-2</v>
      </c>
      <c r="H26" s="162">
        <v>1.4492628476359888E-2</v>
      </c>
    </row>
    <row r="27" spans="2:8" x14ac:dyDescent="0.25">
      <c r="B27" s="183" t="s">
        <v>60</v>
      </c>
      <c r="C27" s="162">
        <v>0.21838233868935708</v>
      </c>
      <c r="D27" s="162">
        <v>0.13552226077181012</v>
      </c>
      <c r="E27" s="162">
        <v>0.33000600856705364</v>
      </c>
      <c r="F27" s="162">
        <v>0.19946504370747967</v>
      </c>
      <c r="G27" s="162">
        <v>4.2689899792607525E-2</v>
      </c>
      <c r="H27" s="162">
        <v>7.3934448471691894E-2</v>
      </c>
    </row>
    <row r="28" spans="2:8" x14ac:dyDescent="0.25">
      <c r="B28" s="190" t="s">
        <v>50</v>
      </c>
      <c r="C28" s="191">
        <v>0.56957586864644494</v>
      </c>
      <c r="D28" s="191">
        <v>4.9033175000935028E-2</v>
      </c>
      <c r="E28" s="191">
        <v>0.15732879530238991</v>
      </c>
      <c r="F28" s="191">
        <v>0.19426263230728949</v>
      </c>
      <c r="G28" s="191">
        <v>2.9799528742940489E-2</v>
      </c>
      <c r="H28" s="191">
        <v>0</v>
      </c>
    </row>
    <row r="29" spans="2:8" x14ac:dyDescent="0.25">
      <c r="B29" s="183" t="s">
        <v>54</v>
      </c>
      <c r="C29" s="162">
        <v>0.67025390953421882</v>
      </c>
      <c r="D29" s="162">
        <v>1.282759614691681E-2</v>
      </c>
      <c r="E29" s="162">
        <v>0.14682072593624637</v>
      </c>
      <c r="F29" s="162">
        <v>0.12940498210382184</v>
      </c>
      <c r="G29" s="162">
        <v>2.3012803574431282E-2</v>
      </c>
      <c r="H29" s="162">
        <v>1.767998270436474E-2</v>
      </c>
    </row>
    <row r="30" spans="2:8" x14ac:dyDescent="0.25">
      <c r="B30" s="183" t="s">
        <v>56</v>
      </c>
      <c r="C30" s="162">
        <v>0.35025835261752253</v>
      </c>
      <c r="D30" s="162">
        <v>2.8237539409306178E-2</v>
      </c>
      <c r="E30" s="162">
        <v>0.38692541770435523</v>
      </c>
      <c r="F30" s="162">
        <v>0.17939292523351666</v>
      </c>
      <c r="G30" s="162">
        <v>1.7611477635892301E-2</v>
      </c>
      <c r="H30" s="162">
        <v>3.7574287399407068E-2</v>
      </c>
    </row>
    <row r="31" spans="2:8" x14ac:dyDescent="0.25">
      <c r="B31" s="183" t="s">
        <v>64</v>
      </c>
      <c r="C31" s="162">
        <v>0.42417170760257494</v>
      </c>
      <c r="D31" s="162">
        <v>2.8361376688741526E-2</v>
      </c>
      <c r="E31" s="162">
        <v>0.31921572667489345</v>
      </c>
      <c r="F31" s="162">
        <v>0.20385014777538144</v>
      </c>
      <c r="G31" s="162">
        <v>1.5198580400781469E-2</v>
      </c>
      <c r="H31" s="162">
        <v>9.2024608576272496E-3</v>
      </c>
    </row>
    <row r="32" spans="2:8" x14ac:dyDescent="0.25">
      <c r="B32" s="183" t="s">
        <v>55</v>
      </c>
      <c r="C32" s="162">
        <v>0.64245446660884642</v>
      </c>
      <c r="D32" s="162">
        <v>0</v>
      </c>
      <c r="E32" s="162">
        <v>0</v>
      </c>
      <c r="F32" s="162">
        <v>0.34778837814397223</v>
      </c>
      <c r="G32" s="162">
        <v>8.0225498699045966E-3</v>
      </c>
      <c r="H32" s="162">
        <v>1.7346053772766695E-3</v>
      </c>
    </row>
    <row r="33" spans="2:8" x14ac:dyDescent="0.25">
      <c r="B33" s="183"/>
      <c r="C33" s="162"/>
      <c r="D33" s="162"/>
      <c r="E33" s="162"/>
      <c r="F33" s="162"/>
      <c r="G33" s="162"/>
      <c r="H33" s="185" t="s">
        <v>465</v>
      </c>
    </row>
  </sheetData>
  <sortState ref="B5:H33">
    <sortCondition descending="1" ref="G5:G33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11" sqref="D11"/>
    </sheetView>
  </sheetViews>
  <sheetFormatPr defaultRowHeight="15" x14ac:dyDescent="0.25"/>
  <cols>
    <col min="2" max="2" width="14.28515625" customWidth="1"/>
    <col min="3" max="3" width="18.28515625" customWidth="1"/>
  </cols>
  <sheetData>
    <row r="1" spans="1:3" x14ac:dyDescent="0.25">
      <c r="A1" s="6" t="s">
        <v>512</v>
      </c>
    </row>
    <row r="3" spans="1:3" x14ac:dyDescent="0.25">
      <c r="B3" s="30" t="s">
        <v>65</v>
      </c>
      <c r="C3" s="75" t="s">
        <v>511</v>
      </c>
    </row>
    <row r="4" spans="1:3" x14ac:dyDescent="0.25">
      <c r="B4" s="30" t="s">
        <v>40</v>
      </c>
      <c r="C4" s="157">
        <v>669.9</v>
      </c>
    </row>
    <row r="5" spans="1:3" x14ac:dyDescent="0.25">
      <c r="B5" s="30" t="s">
        <v>44</v>
      </c>
      <c r="C5" s="157">
        <v>481</v>
      </c>
    </row>
    <row r="6" spans="1:3" x14ac:dyDescent="0.25">
      <c r="B6" s="30" t="s">
        <v>59</v>
      </c>
      <c r="C6" s="157">
        <v>378.8</v>
      </c>
    </row>
    <row r="7" spans="1:3" x14ac:dyDescent="0.25">
      <c r="B7" s="30" t="s">
        <v>42</v>
      </c>
      <c r="C7" s="157">
        <v>355.4</v>
      </c>
    </row>
    <row r="8" spans="1:3" x14ac:dyDescent="0.25">
      <c r="B8" s="30" t="s">
        <v>60</v>
      </c>
      <c r="C8" s="157">
        <v>329.3</v>
      </c>
    </row>
    <row r="9" spans="1:3" x14ac:dyDescent="0.25">
      <c r="B9" s="30" t="s">
        <v>52</v>
      </c>
      <c r="C9" s="157">
        <v>328.6</v>
      </c>
    </row>
    <row r="10" spans="1:3" x14ac:dyDescent="0.25">
      <c r="B10" s="30" t="s">
        <v>57</v>
      </c>
      <c r="C10" s="157">
        <v>298.7</v>
      </c>
    </row>
    <row r="11" spans="1:3" x14ac:dyDescent="0.25">
      <c r="B11" s="30" t="s">
        <v>53</v>
      </c>
      <c r="C11" s="157">
        <v>291.60000000000002</v>
      </c>
    </row>
    <row r="12" spans="1:3" x14ac:dyDescent="0.25">
      <c r="B12" s="30" t="s">
        <v>49</v>
      </c>
      <c r="C12" s="157">
        <v>268.89999999999998</v>
      </c>
    </row>
    <row r="13" spans="1:3" x14ac:dyDescent="0.25">
      <c r="B13" s="30" t="s">
        <v>61</v>
      </c>
      <c r="C13" s="157">
        <v>227.7</v>
      </c>
    </row>
    <row r="14" spans="1:3" x14ac:dyDescent="0.25">
      <c r="B14" s="30" t="s">
        <v>45</v>
      </c>
      <c r="C14" s="157">
        <v>204</v>
      </c>
    </row>
    <row r="15" spans="1:3" x14ac:dyDescent="0.25">
      <c r="B15" s="30" t="s">
        <v>39</v>
      </c>
      <c r="C15" s="157">
        <v>172.2</v>
      </c>
    </row>
    <row r="16" spans="1:3" x14ac:dyDescent="0.25">
      <c r="B16" s="30" t="s">
        <v>41</v>
      </c>
      <c r="C16" s="157">
        <v>167</v>
      </c>
    </row>
    <row r="17" spans="2:10" x14ac:dyDescent="0.25">
      <c r="B17" s="30" t="s">
        <v>48</v>
      </c>
      <c r="C17" s="157">
        <v>165.7</v>
      </c>
    </row>
    <row r="18" spans="2:10" x14ac:dyDescent="0.25">
      <c r="B18" s="30" t="s">
        <v>56</v>
      </c>
      <c r="C18" s="157">
        <v>149.4</v>
      </c>
    </row>
    <row r="19" spans="2:10" x14ac:dyDescent="0.25">
      <c r="B19" s="30" t="s">
        <v>63</v>
      </c>
      <c r="C19" s="157">
        <v>148.19999999999999</v>
      </c>
    </row>
    <row r="20" spans="2:10" x14ac:dyDescent="0.25">
      <c r="B20" s="30" t="s">
        <v>55</v>
      </c>
      <c r="C20" s="157">
        <v>148</v>
      </c>
    </row>
    <row r="21" spans="2:10" x14ac:dyDescent="0.25">
      <c r="B21" s="30" t="s">
        <v>58</v>
      </c>
      <c r="C21" s="157">
        <v>146.5</v>
      </c>
    </row>
    <row r="22" spans="2:10" x14ac:dyDescent="0.25">
      <c r="B22" s="7" t="s">
        <v>443</v>
      </c>
      <c r="C22" s="157">
        <v>143.19999999999999</v>
      </c>
    </row>
    <row r="23" spans="2:10" x14ac:dyDescent="0.25">
      <c r="B23" s="30" t="s">
        <v>46</v>
      </c>
      <c r="C23" s="157">
        <v>142.9</v>
      </c>
    </row>
    <row r="24" spans="2:10" x14ac:dyDescent="0.25">
      <c r="B24" s="30" t="s">
        <v>62</v>
      </c>
      <c r="C24" s="157">
        <v>136.4</v>
      </c>
    </row>
    <row r="25" spans="2:10" x14ac:dyDescent="0.25">
      <c r="B25" s="30" t="s">
        <v>54</v>
      </c>
      <c r="C25" s="157">
        <v>133.80000000000001</v>
      </c>
    </row>
    <row r="26" spans="2:10" x14ac:dyDescent="0.25">
      <c r="B26" s="30" t="s">
        <v>47</v>
      </c>
      <c r="C26" s="157">
        <v>129.19999999999999</v>
      </c>
    </row>
    <row r="27" spans="2:10" x14ac:dyDescent="0.25">
      <c r="B27" s="30" t="s">
        <v>38</v>
      </c>
      <c r="C27" s="157">
        <v>123.9</v>
      </c>
    </row>
    <row r="28" spans="2:10" x14ac:dyDescent="0.25">
      <c r="B28" s="30" t="s">
        <v>51</v>
      </c>
      <c r="C28" s="157">
        <v>117.3</v>
      </c>
    </row>
    <row r="29" spans="2:10" x14ac:dyDescent="0.25">
      <c r="B29" s="30" t="s">
        <v>64</v>
      </c>
      <c r="C29" s="157">
        <v>105.1</v>
      </c>
    </row>
    <row r="30" spans="2:10" x14ac:dyDescent="0.25">
      <c r="B30" s="30" t="s">
        <v>43</v>
      </c>
      <c r="C30" s="157">
        <v>87.2</v>
      </c>
      <c r="J30" s="185" t="s">
        <v>465</v>
      </c>
    </row>
    <row r="31" spans="2:10" x14ac:dyDescent="0.25">
      <c r="B31" s="215" t="s">
        <v>50</v>
      </c>
      <c r="C31" s="266">
        <v>82.8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5" sqref="F5"/>
    </sheetView>
  </sheetViews>
  <sheetFormatPr defaultRowHeight="15" x14ac:dyDescent="0.25"/>
  <cols>
    <col min="3" max="3" width="11" customWidth="1"/>
    <col min="4" max="4" width="10.42578125" customWidth="1"/>
    <col min="5" max="5" width="12.85546875" customWidth="1"/>
  </cols>
  <sheetData>
    <row r="1" spans="1:5" x14ac:dyDescent="0.25">
      <c r="A1" s="6" t="s">
        <v>224</v>
      </c>
    </row>
    <row r="3" spans="1:5" x14ac:dyDescent="0.25">
      <c r="B3" s="353" t="s">
        <v>220</v>
      </c>
      <c r="C3" s="353"/>
      <c r="D3" s="353"/>
      <c r="E3" s="353"/>
    </row>
    <row r="4" spans="1:5" ht="22.5" x14ac:dyDescent="0.25">
      <c r="B4" s="39" t="s">
        <v>27</v>
      </c>
      <c r="C4" s="41" t="s">
        <v>221</v>
      </c>
      <c r="D4" s="41" t="s">
        <v>222</v>
      </c>
      <c r="E4" s="41" t="s">
        <v>223</v>
      </c>
    </row>
    <row r="5" spans="1:5" x14ac:dyDescent="0.25">
      <c r="B5" s="39">
        <v>1990</v>
      </c>
      <c r="C5" s="100">
        <v>0.40653020258660993</v>
      </c>
      <c r="D5" s="100">
        <v>0.54064714438566408</v>
      </c>
      <c r="E5" s="100">
        <v>4.8328057435600133E-2</v>
      </c>
    </row>
    <row r="6" spans="1:5" x14ac:dyDescent="0.25">
      <c r="B6" s="39">
        <v>1995</v>
      </c>
      <c r="C6" s="100">
        <v>0.41329333143513852</v>
      </c>
      <c r="D6" s="100">
        <v>0.5488866663519536</v>
      </c>
      <c r="E6" s="100">
        <v>3.766798911655788E-2</v>
      </c>
    </row>
    <row r="7" spans="1:5" x14ac:dyDescent="0.25">
      <c r="B7" s="39"/>
      <c r="C7" s="100"/>
      <c r="D7" s="100"/>
      <c r="E7" s="100"/>
    </row>
    <row r="8" spans="1:5" x14ac:dyDescent="0.25">
      <c r="B8" s="39">
        <v>2000</v>
      </c>
      <c r="C8" s="102">
        <v>0.44676429387120198</v>
      </c>
      <c r="D8" s="102">
        <v>0.44443783112423058</v>
      </c>
      <c r="E8" s="102">
        <v>0.1087978750045675</v>
      </c>
    </row>
    <row r="9" spans="1:5" x14ac:dyDescent="0.25">
      <c r="B9" s="39">
        <v>2001</v>
      </c>
      <c r="C9" s="102">
        <v>0.4968255139416618</v>
      </c>
      <c r="D9" s="102">
        <v>0.3715245203276471</v>
      </c>
      <c r="E9" s="102">
        <v>0.13164996573069113</v>
      </c>
    </row>
    <row r="10" spans="1:5" x14ac:dyDescent="0.25">
      <c r="B10" s="39">
        <v>2002</v>
      </c>
      <c r="C10" s="102">
        <v>0.39174276677478326</v>
      </c>
      <c r="D10" s="102">
        <v>0.43890568108727213</v>
      </c>
      <c r="E10" s="102">
        <v>0.16935155213794462</v>
      </c>
    </row>
    <row r="11" spans="1:5" x14ac:dyDescent="0.25">
      <c r="B11" s="39">
        <v>2003</v>
      </c>
      <c r="C11" s="102">
        <v>0.57450017316262203</v>
      </c>
      <c r="D11" s="102">
        <v>0.29643895202785259</v>
      </c>
      <c r="E11" s="102">
        <v>0.12906087480952533</v>
      </c>
    </row>
    <row r="12" spans="1:5" x14ac:dyDescent="0.25">
      <c r="B12" s="39">
        <v>2004</v>
      </c>
      <c r="C12" s="102">
        <v>0.48137590299954741</v>
      </c>
      <c r="D12" s="102">
        <v>0.36669451165505657</v>
      </c>
      <c r="E12" s="102">
        <v>0.15192958534539605</v>
      </c>
    </row>
    <row r="13" spans="1:5" x14ac:dyDescent="0.25">
      <c r="B13" s="39">
        <v>2005</v>
      </c>
      <c r="C13" s="102">
        <v>0.49559562353926762</v>
      </c>
      <c r="D13" s="102">
        <v>0.27886128558703066</v>
      </c>
      <c r="E13" s="102">
        <v>0.22554309087370183</v>
      </c>
    </row>
    <row r="14" spans="1:5" x14ac:dyDescent="0.25">
      <c r="B14" s="39">
        <v>2006</v>
      </c>
      <c r="C14" s="102">
        <v>0.49154542285644548</v>
      </c>
      <c r="D14" s="102">
        <v>0.24809965970251324</v>
      </c>
      <c r="E14" s="102">
        <v>0.26035491744104128</v>
      </c>
    </row>
    <row r="15" spans="1:5" x14ac:dyDescent="0.25">
      <c r="B15" s="39">
        <v>2007</v>
      </c>
      <c r="C15" s="102">
        <v>0.44473547732599383</v>
      </c>
      <c r="D15" s="102">
        <v>0.22034286424944327</v>
      </c>
      <c r="E15" s="102">
        <v>0.33492165842456284</v>
      </c>
    </row>
    <row r="16" spans="1:5" x14ac:dyDescent="0.25">
      <c r="B16" s="39">
        <v>2008</v>
      </c>
      <c r="C16" s="102">
        <v>0.41964226622050643</v>
      </c>
      <c r="D16" s="102">
        <v>0.22822684475282259</v>
      </c>
      <c r="E16" s="102">
        <v>0.35213088902667083</v>
      </c>
    </row>
    <row r="17" spans="2:5" x14ac:dyDescent="0.25">
      <c r="B17" s="39">
        <v>2009</v>
      </c>
      <c r="C17" s="102">
        <v>0.38727244330038435</v>
      </c>
      <c r="D17" s="102">
        <v>0.17607187641670771</v>
      </c>
      <c r="E17" s="102">
        <v>0.42774419145635728</v>
      </c>
    </row>
    <row r="18" spans="2:5" x14ac:dyDescent="0.25">
      <c r="B18" s="39">
        <v>2010</v>
      </c>
      <c r="C18" s="102">
        <v>0.53851881482369202</v>
      </c>
      <c r="D18" s="102">
        <v>0.12861069979618467</v>
      </c>
      <c r="E18" s="102">
        <v>0.32817879213947326</v>
      </c>
    </row>
    <row r="19" spans="2:5" x14ac:dyDescent="0.25">
      <c r="B19" s="39">
        <v>2011</v>
      </c>
      <c r="C19" s="102">
        <v>0.44986863675319044</v>
      </c>
      <c r="D19" s="102">
        <v>0.10092373288880351</v>
      </c>
      <c r="E19" s="102">
        <v>0.44081823030369582</v>
      </c>
    </row>
    <row r="20" spans="2:5" x14ac:dyDescent="0.25">
      <c r="B20" s="39">
        <v>2012</v>
      </c>
      <c r="C20" s="102">
        <v>0.24159078263966793</v>
      </c>
      <c r="D20" s="102">
        <v>0.14033151779465977</v>
      </c>
      <c r="E20" s="102">
        <v>0.58449773391217208</v>
      </c>
    </row>
    <row r="21" spans="2:5" x14ac:dyDescent="0.25">
      <c r="B21" s="353" t="s">
        <v>218</v>
      </c>
      <c r="C21" s="353"/>
      <c r="D21" s="353"/>
      <c r="E21" s="353"/>
    </row>
  </sheetData>
  <mergeCells count="2">
    <mergeCell ref="B3:E3"/>
    <mergeCell ref="B21:E2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T13" sqref="T13"/>
    </sheetView>
  </sheetViews>
  <sheetFormatPr defaultRowHeight="15" x14ac:dyDescent="0.25"/>
  <cols>
    <col min="2" max="2" width="12.85546875" customWidth="1"/>
  </cols>
  <sheetData>
    <row r="1" spans="1:22" x14ac:dyDescent="0.25">
      <c r="A1" s="6" t="s">
        <v>234</v>
      </c>
    </row>
    <row r="2" spans="1:22" x14ac:dyDescent="0.25">
      <c r="A2" s="6"/>
    </row>
    <row r="3" spans="1:22" x14ac:dyDescent="0.25">
      <c r="C3" s="354" t="s">
        <v>220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18"/>
      <c r="T3" s="318"/>
      <c r="U3" s="318"/>
      <c r="V3" s="318"/>
    </row>
    <row r="4" spans="1:22" x14ac:dyDescent="0.25">
      <c r="C4" s="103" t="s">
        <v>225</v>
      </c>
      <c r="D4" s="103" t="s">
        <v>190</v>
      </c>
      <c r="E4" s="103"/>
      <c r="F4" s="103" t="s">
        <v>191</v>
      </c>
      <c r="G4" s="103">
        <v>2001</v>
      </c>
      <c r="H4" s="103" t="s">
        <v>193</v>
      </c>
      <c r="I4" s="103" t="s">
        <v>194</v>
      </c>
      <c r="J4" s="103" t="s">
        <v>195</v>
      </c>
      <c r="K4" s="103" t="s">
        <v>196</v>
      </c>
      <c r="L4" s="103" t="s">
        <v>197</v>
      </c>
      <c r="M4" s="103" t="s">
        <v>198</v>
      </c>
      <c r="N4" s="103" t="s">
        <v>199</v>
      </c>
      <c r="O4" s="103" t="s">
        <v>200</v>
      </c>
      <c r="P4" s="103">
        <v>2010</v>
      </c>
      <c r="Q4" s="103">
        <v>2011</v>
      </c>
      <c r="R4" s="103">
        <v>2012</v>
      </c>
    </row>
    <row r="5" spans="1:22" x14ac:dyDescent="0.25">
      <c r="B5" s="104" t="s">
        <v>226</v>
      </c>
      <c r="C5" s="105">
        <v>1.7267983817405696E-2</v>
      </c>
      <c r="D5" s="105">
        <v>1.4935809891115199E-2</v>
      </c>
      <c r="F5" s="105">
        <v>3.3713711027323748E-2</v>
      </c>
      <c r="G5" s="105">
        <v>2.885460857503452E-2</v>
      </c>
      <c r="H5" s="105">
        <v>5.0705280059409927E-2</v>
      </c>
      <c r="I5" s="105">
        <v>2.7983310544208519E-2</v>
      </c>
      <c r="J5" s="105">
        <v>2.8790734378357351E-2</v>
      </c>
      <c r="K5" s="105">
        <v>3.2798106024740425E-2</v>
      </c>
      <c r="L5" s="105">
        <v>3.7703622315634205E-2</v>
      </c>
      <c r="M5" s="105">
        <v>4.0713776694936268E-2</v>
      </c>
      <c r="N5" s="105">
        <v>5.370222751370865E-2</v>
      </c>
      <c r="O5" s="105">
        <v>5.3552068377903363E-2</v>
      </c>
      <c r="P5" s="105">
        <v>2.8275921653096669E-2</v>
      </c>
      <c r="Q5" s="105">
        <v>3.595626312064866E-2</v>
      </c>
      <c r="R5" s="105">
        <v>5.2931598025710028E-2</v>
      </c>
    </row>
    <row r="6" spans="1:22" x14ac:dyDescent="0.25">
      <c r="B6" s="104" t="s">
        <v>227</v>
      </c>
      <c r="C6" s="105">
        <v>0</v>
      </c>
      <c r="D6" s="105">
        <v>3.3516543935181373E-4</v>
      </c>
      <c r="F6" s="105">
        <v>9.7120962109409608E-3</v>
      </c>
      <c r="G6" s="105">
        <v>1.6170200107485787E-2</v>
      </c>
      <c r="H6" s="105">
        <v>2.1571983183170013E-2</v>
      </c>
      <c r="I6" s="105">
        <v>2.1244854493429208E-2</v>
      </c>
      <c r="J6" s="105">
        <v>2.9933223837815978E-2</v>
      </c>
      <c r="K6" s="105">
        <v>5.7771032648938833E-2</v>
      </c>
      <c r="L6" s="105">
        <v>8.4438921034728748E-2</v>
      </c>
      <c r="M6" s="105">
        <v>0.11961533877766457</v>
      </c>
      <c r="N6" s="105">
        <v>0.13365689321296814</v>
      </c>
      <c r="O6" s="105">
        <v>0.17550400826769147</v>
      </c>
      <c r="P6" s="105">
        <v>0.13281532548853339</v>
      </c>
      <c r="Q6" s="105">
        <v>0.22287058134052368</v>
      </c>
      <c r="R6" s="105">
        <v>0.26457451816607469</v>
      </c>
    </row>
    <row r="7" spans="1:22" x14ac:dyDescent="0.25">
      <c r="B7" s="104" t="s">
        <v>228</v>
      </c>
      <c r="C7" s="105">
        <v>3.0379022170087849E-2</v>
      </c>
      <c r="D7" s="105">
        <v>2.1669928875869091E-2</v>
      </c>
      <c r="F7" s="105">
        <v>5.2385425201358422E-2</v>
      </c>
      <c r="G7" s="105">
        <v>7.0600783727895827E-2</v>
      </c>
      <c r="H7" s="105">
        <v>8.0984025773717952E-2</v>
      </c>
      <c r="I7" s="105">
        <v>6.4737583518083383E-2</v>
      </c>
      <c r="J7" s="105">
        <v>7.503322506728724E-2</v>
      </c>
      <c r="K7" s="105">
        <v>0.10894753507575788</v>
      </c>
      <c r="L7" s="105">
        <v>0.10970029804527782</v>
      </c>
      <c r="M7" s="105">
        <v>0.12068204633929187</v>
      </c>
      <c r="N7" s="105">
        <v>0.10525861962506534</v>
      </c>
      <c r="O7" s="105">
        <v>0.12550966517969547</v>
      </c>
      <c r="P7" s="105">
        <v>0.10792370281139477</v>
      </c>
      <c r="Q7" s="105">
        <v>0.11862994527753096</v>
      </c>
      <c r="R7" s="105">
        <v>0.18384279348308225</v>
      </c>
    </row>
    <row r="8" spans="1:22" x14ac:dyDescent="0.25">
      <c r="B8" s="104" t="s">
        <v>229</v>
      </c>
      <c r="C8" s="105">
        <v>0</v>
      </c>
      <c r="D8" s="105">
        <v>0</v>
      </c>
      <c r="F8" s="105">
        <v>1.0919832216310661E-2</v>
      </c>
      <c r="G8" s="105">
        <v>1.3510482539325805E-2</v>
      </c>
      <c r="H8" s="105">
        <v>1.2396804831171249E-2</v>
      </c>
      <c r="I8" s="105">
        <v>8.9266912991297631E-3</v>
      </c>
      <c r="J8" s="105">
        <v>1.0595819220331671E-2</v>
      </c>
      <c r="K8" s="105">
        <v>1.5065623701584641E-2</v>
      </c>
      <c r="L8" s="105">
        <v>1.5382308333306897E-2</v>
      </c>
      <c r="M8" s="105">
        <v>2.5836891341814702E-2</v>
      </c>
      <c r="N8" s="105">
        <v>2.5264193168166076E-2</v>
      </c>
      <c r="O8" s="105">
        <v>2.9104928504091111E-2</v>
      </c>
      <c r="P8" s="105">
        <v>2.422767931653046E-2</v>
      </c>
      <c r="Q8" s="105">
        <v>2.5880031786490496E-2</v>
      </c>
      <c r="R8" s="105">
        <v>3.2969605849684891E-2</v>
      </c>
    </row>
    <row r="9" spans="1:22" x14ac:dyDescent="0.25">
      <c r="B9" s="104" t="s">
        <v>230</v>
      </c>
      <c r="C9" s="105">
        <v>6.5353421788006013E-4</v>
      </c>
      <c r="D9" s="105">
        <v>6.9218483453113093E-4</v>
      </c>
      <c r="F9" s="105">
        <v>1.989443116331902E-3</v>
      </c>
      <c r="G9" s="105">
        <v>2.419787917491189E-3</v>
      </c>
      <c r="H9" s="105">
        <v>2.9023652655793216E-3</v>
      </c>
      <c r="I9" s="105">
        <v>4.8726480890446313E-3</v>
      </c>
      <c r="J9" s="105">
        <v>5.266185600524124E-3</v>
      </c>
      <c r="K9" s="105">
        <v>5.6378955970020237E-3</v>
      </c>
      <c r="L9" s="105">
        <v>5.8305290374335711E-3</v>
      </c>
      <c r="M9" s="105">
        <v>7.4284830680154288E-3</v>
      </c>
      <c r="N9" s="105">
        <v>6.6746885475045372E-3</v>
      </c>
      <c r="O9" s="105">
        <v>9.2141321757084234E-3</v>
      </c>
      <c r="P9" s="105">
        <v>7.8143557270753585E-3</v>
      </c>
      <c r="Q9" s="105">
        <v>8.1681844882896069E-3</v>
      </c>
      <c r="R9" s="105">
        <v>9.9136739173708195E-3</v>
      </c>
    </row>
    <row r="10" spans="1:22" x14ac:dyDescent="0.25">
      <c r="B10" s="104" t="s">
        <v>231</v>
      </c>
      <c r="C10" s="105">
        <v>0</v>
      </c>
      <c r="D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7.1075362639846798E-4</v>
      </c>
      <c r="L10" s="105">
        <v>1.7147127823125578E-3</v>
      </c>
      <c r="M10" s="105">
        <v>1.0978975761604884E-2</v>
      </c>
      <c r="N10" s="105">
        <v>1.5599337885161241E-2</v>
      </c>
      <c r="O10" s="105">
        <v>2.0162250398638323E-2</v>
      </c>
      <c r="P10" s="105">
        <v>1.4003634126466928E-2</v>
      </c>
      <c r="Q10" s="105">
        <v>1.4177208466846012E-2</v>
      </c>
      <c r="R10" s="105">
        <v>1.8389069487383735E-2</v>
      </c>
    </row>
    <row r="11" spans="1:22" x14ac:dyDescent="0.25">
      <c r="B11" s="104" t="s">
        <v>232</v>
      </c>
      <c r="C11" s="105">
        <v>1.3758615113264424E-5</v>
      </c>
      <c r="D11" s="105">
        <v>2.3266717127096835E-5</v>
      </c>
      <c r="F11" s="105">
        <v>5.5262308786997274E-5</v>
      </c>
      <c r="G11" s="105">
        <v>6.7216331041421924E-5</v>
      </c>
      <c r="H11" s="105">
        <v>1.0806679180348536E-4</v>
      </c>
      <c r="I11" s="105">
        <v>1.1694355413707114E-4</v>
      </c>
      <c r="J11" s="105">
        <v>1.5227524628021562E-4</v>
      </c>
      <c r="K11" s="105">
        <v>2.7841087307661934E-4</v>
      </c>
      <c r="L11" s="105">
        <v>3.7376592960194156E-4</v>
      </c>
      <c r="M11" s="105">
        <v>9.8530149266157782E-4</v>
      </c>
      <c r="N11" s="105">
        <v>2.0922782934210526E-3</v>
      </c>
      <c r="O11" s="105">
        <v>3.0375140915784981E-3</v>
      </c>
      <c r="P11" s="105">
        <v>3.6073882552636284E-3</v>
      </c>
      <c r="Q11" s="105">
        <v>4.7794276989426556E-3</v>
      </c>
      <c r="R11" s="105">
        <v>7.8381282384344265E-3</v>
      </c>
    </row>
    <row r="12" spans="1:22" x14ac:dyDescent="0.25">
      <c r="B12" s="104" t="s">
        <v>233</v>
      </c>
      <c r="C12" s="105">
        <v>1.3758615113264424E-5</v>
      </c>
      <c r="D12" s="105">
        <v>1.1633358563548417E-5</v>
      </c>
      <c r="F12" s="105">
        <v>2.2104923514798909E-5</v>
      </c>
      <c r="G12" s="105">
        <v>2.6886532416568766E-5</v>
      </c>
      <c r="H12" s="105">
        <v>6.830262330926411E-4</v>
      </c>
      <c r="I12" s="105">
        <v>1.1788433114927634E-3</v>
      </c>
      <c r="J12" s="105">
        <v>2.1581219947994705E-3</v>
      </c>
      <c r="K12" s="105">
        <v>4.3844155671632348E-3</v>
      </c>
      <c r="L12" s="105">
        <v>5.2629962036660205E-3</v>
      </c>
      <c r="M12" s="105">
        <v>8.7841687767883994E-3</v>
      </c>
      <c r="N12" s="105">
        <v>1.00226281472745E-2</v>
      </c>
      <c r="O12" s="105">
        <v>1.1828709315747971E-2</v>
      </c>
      <c r="P12" s="105">
        <v>9.5107847611120826E-3</v>
      </c>
      <c r="Q12" s="105">
        <v>1.0356588124423752E-2</v>
      </c>
      <c r="R12" s="105">
        <v>1.3488218801697706E-2</v>
      </c>
    </row>
    <row r="31" spans="13:17" x14ac:dyDescent="0.25">
      <c r="M31" s="342" t="s">
        <v>218</v>
      </c>
      <c r="N31" s="342"/>
      <c r="O31" s="342"/>
      <c r="P31" s="342"/>
      <c r="Q31" s="342"/>
    </row>
  </sheetData>
  <mergeCells count="2">
    <mergeCell ref="M31:Q31"/>
    <mergeCell ref="C3:R3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M10" sqref="M10"/>
    </sheetView>
  </sheetViews>
  <sheetFormatPr defaultRowHeight="15" x14ac:dyDescent="0.25"/>
  <sheetData>
    <row r="1" spans="1:7" x14ac:dyDescent="0.25">
      <c r="A1" s="6" t="s">
        <v>566</v>
      </c>
    </row>
    <row r="3" spans="1:7" x14ac:dyDescent="0.25">
      <c r="C3" s="342" t="s">
        <v>235</v>
      </c>
      <c r="D3" s="342"/>
      <c r="E3" s="342"/>
      <c r="F3" s="342"/>
      <c r="G3" s="342"/>
    </row>
    <row r="4" spans="1:7" x14ac:dyDescent="0.25">
      <c r="C4" s="39" t="s">
        <v>27</v>
      </c>
      <c r="D4" s="40" t="s">
        <v>226</v>
      </c>
      <c r="E4" s="40" t="s">
        <v>227</v>
      </c>
      <c r="F4" s="40" t="s">
        <v>228</v>
      </c>
      <c r="G4" s="40" t="s">
        <v>76</v>
      </c>
    </row>
    <row r="5" spans="1:7" x14ac:dyDescent="0.25">
      <c r="C5" s="39">
        <v>1990</v>
      </c>
      <c r="D5" s="105">
        <v>5.2956776345789242E-2</v>
      </c>
      <c r="E5" s="105">
        <v>0</v>
      </c>
      <c r="F5" s="105">
        <v>0</v>
      </c>
      <c r="G5" s="105">
        <v>5.2956776345789242E-2</v>
      </c>
    </row>
    <row r="6" spans="1:7" x14ac:dyDescent="0.25">
      <c r="C6" s="39">
        <v>1991</v>
      </c>
      <c r="D6" s="105">
        <v>5.1840353584274815E-2</v>
      </c>
      <c r="E6" s="105">
        <v>0</v>
      </c>
      <c r="F6" s="105">
        <v>0</v>
      </c>
      <c r="G6" s="105">
        <v>5.1840353584274815E-2</v>
      </c>
    </row>
    <row r="7" spans="1:7" x14ac:dyDescent="0.25">
      <c r="C7" s="39">
        <v>1992</v>
      </c>
      <c r="D7" s="105">
        <v>4.9366956052659616E-2</v>
      </c>
      <c r="E7" s="105">
        <v>3.1719850282306664E-4</v>
      </c>
      <c r="F7" s="105">
        <v>0</v>
      </c>
      <c r="G7" s="105">
        <v>4.9684154555482682E-2</v>
      </c>
    </row>
    <row r="8" spans="1:7" x14ac:dyDescent="0.25">
      <c r="C8" s="39">
        <v>1993</v>
      </c>
      <c r="D8" s="105">
        <v>4.8525886796324746E-2</v>
      </c>
      <c r="E8" s="105">
        <v>8.2651458798247801E-4</v>
      </c>
      <c r="F8" s="105">
        <v>0</v>
      </c>
      <c r="G8" s="105">
        <v>4.9352401384307222E-2</v>
      </c>
    </row>
    <row r="9" spans="1:7" x14ac:dyDescent="0.25">
      <c r="C9" s="39">
        <v>1994</v>
      </c>
      <c r="D9" s="105">
        <v>4.7192773125532037E-2</v>
      </c>
      <c r="E9" s="105">
        <v>9.2818468495269838E-4</v>
      </c>
      <c r="F9" s="105">
        <v>0</v>
      </c>
      <c r="G9" s="105">
        <v>4.8120957810484734E-2</v>
      </c>
    </row>
    <row r="10" spans="1:7" x14ac:dyDescent="0.25">
      <c r="C10" s="39">
        <v>1995</v>
      </c>
      <c r="D10" s="105">
        <v>4.4660929004931023E-2</v>
      </c>
      <c r="E10" s="105">
        <v>8.9443256385028809E-4</v>
      </c>
      <c r="F10" s="105">
        <v>0</v>
      </c>
      <c r="G10" s="105">
        <v>4.5555361568781309E-2</v>
      </c>
    </row>
    <row r="11" spans="1:7" x14ac:dyDescent="0.25">
      <c r="C11" s="39">
        <v>1996</v>
      </c>
      <c r="D11" s="105">
        <v>4.2167675430868037E-2</v>
      </c>
      <c r="E11" s="105">
        <v>8.1708053572062962E-4</v>
      </c>
      <c r="F11" s="105">
        <v>0</v>
      </c>
      <c r="G11" s="105">
        <v>4.4423528214270647E-2</v>
      </c>
    </row>
    <row r="12" spans="1:7" x14ac:dyDescent="0.25">
      <c r="C12" s="39">
        <v>1997</v>
      </c>
      <c r="D12" s="105">
        <v>3.992112407325786E-2</v>
      </c>
      <c r="E12" s="105">
        <v>3.2882402146009403E-3</v>
      </c>
      <c r="F12" s="105">
        <v>0</v>
      </c>
      <c r="G12" s="105">
        <v>4.7325845458769E-2</v>
      </c>
    </row>
    <row r="13" spans="1:7" x14ac:dyDescent="0.25">
      <c r="C13" s="39">
        <v>1998</v>
      </c>
      <c r="D13" s="105">
        <v>3.7854064491123079E-2</v>
      </c>
      <c r="E13" s="105">
        <v>6.9806545775469462E-3</v>
      </c>
      <c r="F13" s="105">
        <v>0</v>
      </c>
      <c r="G13" s="105">
        <v>4.8890643103598683E-2</v>
      </c>
    </row>
    <row r="14" spans="1:7" x14ac:dyDescent="0.25">
      <c r="C14" s="39">
        <v>1999</v>
      </c>
      <c r="D14" s="105">
        <v>3.6936388903347273E-2</v>
      </c>
      <c r="E14" s="105">
        <v>7.7371831394152961E-3</v>
      </c>
      <c r="F14" s="105">
        <v>0</v>
      </c>
      <c r="G14" s="105">
        <v>4.8808619982054609E-2</v>
      </c>
    </row>
    <row r="15" spans="1:7" x14ac:dyDescent="0.25">
      <c r="C15" s="39">
        <v>2000</v>
      </c>
      <c r="D15" s="85">
        <v>3.417124774223456E-2</v>
      </c>
      <c r="E15" s="85">
        <v>1.0112375459889168E-2</v>
      </c>
      <c r="F15" s="85">
        <v>0</v>
      </c>
      <c r="G15" s="85">
        <v>4.8279921368033205E-2</v>
      </c>
    </row>
    <row r="16" spans="1:7" x14ac:dyDescent="0.25">
      <c r="C16" s="39">
        <v>2001</v>
      </c>
      <c r="D16" s="85">
        <v>3.2619445678685167E-2</v>
      </c>
      <c r="E16" s="85">
        <v>1.3032725278240382E-2</v>
      </c>
      <c r="F16" s="85">
        <v>0</v>
      </c>
      <c r="G16" s="85">
        <v>4.9630515637427562E-2</v>
      </c>
    </row>
    <row r="17" spans="3:7" x14ac:dyDescent="0.25">
      <c r="C17" s="39">
        <v>2002</v>
      </c>
      <c r="D17" s="85">
        <v>3.218713926212851E-2</v>
      </c>
      <c r="E17" s="85">
        <v>1.4479052570516231E-2</v>
      </c>
      <c r="F17" s="85">
        <v>0</v>
      </c>
      <c r="G17" s="85">
        <v>4.9861962368429477E-2</v>
      </c>
    </row>
    <row r="18" spans="3:7" x14ac:dyDescent="0.25">
      <c r="C18" s="39">
        <v>2003</v>
      </c>
      <c r="D18" s="85">
        <v>3.0523004183701789E-2</v>
      </c>
      <c r="E18" s="85">
        <v>1.8405303165719297E-2</v>
      </c>
      <c r="F18" s="85">
        <v>0</v>
      </c>
      <c r="G18" s="85">
        <v>5.2230538275197684E-2</v>
      </c>
    </row>
    <row r="19" spans="3:7" x14ac:dyDescent="0.25">
      <c r="C19" s="39">
        <v>2004</v>
      </c>
      <c r="D19" s="85">
        <v>2.9342413440809772E-2</v>
      </c>
      <c r="E19" s="85">
        <v>2.7004874399610544E-2</v>
      </c>
      <c r="F19" s="85">
        <v>2.9836273449446166E-4</v>
      </c>
      <c r="G19" s="85">
        <v>6.0412480097907353E-2</v>
      </c>
    </row>
    <row r="20" spans="3:7" x14ac:dyDescent="0.25">
      <c r="C20" s="39">
        <v>2005</v>
      </c>
      <c r="D20" s="85">
        <v>2.7472818680240933E-2</v>
      </c>
      <c r="E20" s="85">
        <v>3.9829628500109043E-2</v>
      </c>
      <c r="F20" s="85">
        <v>2.8512805038601399E-4</v>
      </c>
      <c r="G20" s="85">
        <v>7.2008649676470471E-2</v>
      </c>
    </row>
    <row r="21" spans="3:7" x14ac:dyDescent="0.25">
      <c r="C21" s="39">
        <v>2006</v>
      </c>
      <c r="D21" s="85">
        <v>2.6188644322525424E-2</v>
      </c>
      <c r="E21" s="85">
        <v>5.6159341196421901E-2</v>
      </c>
      <c r="F21" s="85">
        <v>2.7295203572839694E-4</v>
      </c>
      <c r="G21" s="85">
        <v>8.6789947875649628E-2</v>
      </c>
    </row>
    <row r="22" spans="3:7" x14ac:dyDescent="0.25">
      <c r="C22" s="39">
        <v>2007</v>
      </c>
      <c r="D22" s="85">
        <v>2.5080744866892879E-2</v>
      </c>
      <c r="E22" s="85">
        <v>6.8352752872605532E-2</v>
      </c>
      <c r="F22" s="85">
        <v>4.6526988734222149E-4</v>
      </c>
      <c r="G22" s="85">
        <v>9.9154950689767457E-2</v>
      </c>
    </row>
    <row r="23" spans="3:7" x14ac:dyDescent="0.25">
      <c r="C23" s="39">
        <v>2008</v>
      </c>
      <c r="D23" s="85">
        <v>2.4921014582560661E-2</v>
      </c>
      <c r="E23" s="85">
        <v>7.8703166267054966E-2</v>
      </c>
      <c r="F23" s="85">
        <v>1.0886844985819163E-3</v>
      </c>
      <c r="G23" s="85">
        <v>0.11050080904152214</v>
      </c>
    </row>
    <row r="24" spans="3:7" x14ac:dyDescent="0.25">
      <c r="C24" s="39">
        <v>2009</v>
      </c>
      <c r="D24" s="85">
        <v>2.6218125214528175E-2</v>
      </c>
      <c r="E24" s="85">
        <v>0.10211175695849138</v>
      </c>
      <c r="F24" s="85">
        <v>2.2587389445060651E-3</v>
      </c>
      <c r="G24" s="85">
        <v>0.13706975035036537</v>
      </c>
    </row>
    <row r="25" spans="3:7" x14ac:dyDescent="0.25">
      <c r="C25" s="39">
        <v>2010</v>
      </c>
      <c r="D25" s="85">
        <v>2.6090137791497294E-2</v>
      </c>
      <c r="E25" s="85">
        <v>0.1116735613640417</v>
      </c>
      <c r="F25" s="85">
        <v>3.8380358800269858E-3</v>
      </c>
      <c r="G25" s="85">
        <v>0.14874911974120231</v>
      </c>
    </row>
    <row r="26" spans="3:7" x14ac:dyDescent="0.25">
      <c r="C26" s="39">
        <v>2011</v>
      </c>
      <c r="D26" s="85">
        <v>2.6886338658698099E-2</v>
      </c>
      <c r="E26" s="85">
        <v>0.13695636508721645</v>
      </c>
      <c r="F26" s="85">
        <v>4.8861225931000176E-3</v>
      </c>
      <c r="G26" s="85">
        <v>0.17593255166575567</v>
      </c>
    </row>
    <row r="27" spans="3:7" x14ac:dyDescent="0.25">
      <c r="C27" s="39">
        <v>2012</v>
      </c>
      <c r="D27" s="85">
        <v>2.7317220352926469E-2</v>
      </c>
      <c r="E27" s="85">
        <v>0.15279297493354507</v>
      </c>
      <c r="F27" s="85">
        <v>8.7651501898037016E-3</v>
      </c>
      <c r="G27" s="85">
        <v>0.19590428364954154</v>
      </c>
    </row>
    <row r="28" spans="3:7" x14ac:dyDescent="0.25">
      <c r="C28" s="342" t="s">
        <v>218</v>
      </c>
      <c r="D28" s="342"/>
      <c r="E28" s="342"/>
      <c r="F28" s="342"/>
      <c r="G28" s="342"/>
    </row>
  </sheetData>
  <mergeCells count="2">
    <mergeCell ref="C3:G3"/>
    <mergeCell ref="C28:G2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2" sqref="A2"/>
    </sheetView>
  </sheetViews>
  <sheetFormatPr defaultRowHeight="15" x14ac:dyDescent="0.25"/>
  <cols>
    <col min="2" max="2" width="16.28515625" customWidth="1"/>
    <col min="3" max="3" width="13.7109375" customWidth="1"/>
  </cols>
  <sheetData>
    <row r="1" spans="1:3" x14ac:dyDescent="0.25">
      <c r="A1" s="6" t="s">
        <v>565</v>
      </c>
    </row>
    <row r="3" spans="1:3" ht="34.5" x14ac:dyDescent="0.25">
      <c r="B3" s="194" t="s">
        <v>65</v>
      </c>
      <c r="C3" s="206" t="s">
        <v>235</v>
      </c>
    </row>
    <row r="4" spans="1:3" x14ac:dyDescent="0.25">
      <c r="B4" s="183" t="s">
        <v>55</v>
      </c>
      <c r="C4" s="162">
        <v>1.1000000000000001E-2</v>
      </c>
    </row>
    <row r="5" spans="1:3" x14ac:dyDescent="0.25">
      <c r="B5" s="183" t="s">
        <v>54</v>
      </c>
      <c r="C5" s="162">
        <v>4.5999999999999999E-2</v>
      </c>
    </row>
    <row r="6" spans="1:3" x14ac:dyDescent="0.25">
      <c r="B6" s="183" t="s">
        <v>41</v>
      </c>
      <c r="C6" s="162">
        <v>4.9000000000000002E-2</v>
      </c>
    </row>
    <row r="7" spans="1:3" x14ac:dyDescent="0.25">
      <c r="B7" s="183" t="s">
        <v>49</v>
      </c>
      <c r="C7" s="162">
        <v>6.0999999999999999E-2</v>
      </c>
    </row>
    <row r="8" spans="1:3" x14ac:dyDescent="0.25">
      <c r="B8" s="183" t="s">
        <v>56</v>
      </c>
      <c r="C8" s="162">
        <v>0.105</v>
      </c>
    </row>
    <row r="9" spans="1:3" x14ac:dyDescent="0.25">
      <c r="B9" s="183" t="s">
        <v>57</v>
      </c>
      <c r="C9" s="162">
        <v>0.107</v>
      </c>
    </row>
    <row r="10" spans="1:3" x14ac:dyDescent="0.25">
      <c r="B10" s="183" t="s">
        <v>64</v>
      </c>
      <c r="C10" s="162">
        <v>0.10800000000000001</v>
      </c>
    </row>
    <row r="11" spans="1:3" x14ac:dyDescent="0.25">
      <c r="B11" s="183" t="s">
        <v>53</v>
      </c>
      <c r="C11" s="162">
        <v>0.109</v>
      </c>
    </row>
    <row r="12" spans="1:3" x14ac:dyDescent="0.25">
      <c r="B12" s="183" t="s">
        <v>39</v>
      </c>
      <c r="C12" s="162">
        <v>0.111</v>
      </c>
    </row>
    <row r="13" spans="1:3" x14ac:dyDescent="0.25">
      <c r="B13" s="183" t="s">
        <v>42</v>
      </c>
      <c r="C13" s="162">
        <v>0.11599999999999999</v>
      </c>
    </row>
    <row r="14" spans="1:3" x14ac:dyDescent="0.25">
      <c r="B14" s="183" t="s">
        <v>44</v>
      </c>
      <c r="C14" s="162">
        <v>0.158</v>
      </c>
    </row>
    <row r="15" spans="1:3" x14ac:dyDescent="0.25">
      <c r="B15" s="183" t="s">
        <v>48</v>
      </c>
      <c r="C15" s="162">
        <v>0.16500000000000001</v>
      </c>
    </row>
    <row r="16" spans="1:3" x14ac:dyDescent="0.25">
      <c r="B16" s="183" t="s">
        <v>46</v>
      </c>
      <c r="C16" s="162">
        <v>0.16600000000000001</v>
      </c>
    </row>
    <row r="17" spans="2:3" x14ac:dyDescent="0.25">
      <c r="B17" s="183" t="s">
        <v>40</v>
      </c>
      <c r="C17" s="162">
        <v>0.17</v>
      </c>
    </row>
    <row r="18" spans="2:3" x14ac:dyDescent="0.25">
      <c r="B18" s="190" t="s">
        <v>50</v>
      </c>
      <c r="C18" s="191">
        <v>0.19600000000000001</v>
      </c>
    </row>
    <row r="19" spans="2:3" x14ac:dyDescent="0.25">
      <c r="B19" s="183" t="s">
        <v>60</v>
      </c>
      <c r="C19" s="162">
        <v>0.20100000000000001</v>
      </c>
    </row>
    <row r="20" spans="2:3" x14ac:dyDescent="0.25">
      <c r="B20" s="183" t="s">
        <v>443</v>
      </c>
      <c r="C20" s="162">
        <v>0.23499999999999999</v>
      </c>
    </row>
    <row r="21" spans="2:3" x14ac:dyDescent="0.25">
      <c r="B21" s="183" t="s">
        <v>47</v>
      </c>
      <c r="C21" s="162">
        <v>0.23600000000000002</v>
      </c>
    </row>
    <row r="22" spans="2:3" x14ac:dyDescent="0.25">
      <c r="B22" s="183" t="s">
        <v>51</v>
      </c>
      <c r="C22" s="162">
        <v>0.27600000000000002</v>
      </c>
    </row>
    <row r="23" spans="2:3" x14ac:dyDescent="0.25">
      <c r="B23" s="183" t="s">
        <v>45</v>
      </c>
      <c r="C23" s="162">
        <v>0.29499999999999998</v>
      </c>
    </row>
    <row r="24" spans="2:3" x14ac:dyDescent="0.25">
      <c r="B24" s="183" t="s">
        <v>61</v>
      </c>
      <c r="C24" s="162">
        <v>0.314</v>
      </c>
    </row>
    <row r="25" spans="2:3" x14ac:dyDescent="0.25">
      <c r="B25" s="183" t="s">
        <v>62</v>
      </c>
      <c r="C25" s="162">
        <v>0.33500000000000002</v>
      </c>
    </row>
    <row r="26" spans="2:3" x14ac:dyDescent="0.25">
      <c r="B26" s="183" t="s">
        <v>59</v>
      </c>
      <c r="C26" s="162">
        <v>0.33600000000000002</v>
      </c>
    </row>
    <row r="27" spans="2:3" x14ac:dyDescent="0.25">
      <c r="B27" s="183" t="s">
        <v>43</v>
      </c>
      <c r="C27" s="162">
        <v>0.38700000000000001</v>
      </c>
    </row>
    <row r="28" spans="2:3" x14ac:dyDescent="0.25">
      <c r="B28" s="183" t="s">
        <v>52</v>
      </c>
      <c r="C28" s="162">
        <v>0.44900000000000001</v>
      </c>
    </row>
    <row r="29" spans="2:3" x14ac:dyDescent="0.25">
      <c r="B29" s="183" t="s">
        <v>58</v>
      </c>
      <c r="C29" s="162">
        <v>0.47600000000000003</v>
      </c>
    </row>
    <row r="30" spans="2:3" x14ac:dyDescent="0.25">
      <c r="B30" s="183" t="s">
        <v>63</v>
      </c>
      <c r="C30" s="162">
        <v>0.6</v>
      </c>
    </row>
    <row r="31" spans="2:3" x14ac:dyDescent="0.25">
      <c r="B31" s="183" t="s">
        <v>38</v>
      </c>
      <c r="C31" s="162">
        <v>0.65500000000000003</v>
      </c>
    </row>
    <row r="33" spans="12:12" x14ac:dyDescent="0.25">
      <c r="L33" s="185" t="s">
        <v>465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10" sqref="I10"/>
    </sheetView>
  </sheetViews>
  <sheetFormatPr defaultRowHeight="15" x14ac:dyDescent="0.25"/>
  <cols>
    <col min="6" max="6" width="11.28515625" customWidth="1"/>
  </cols>
  <sheetData>
    <row r="1" spans="1:7" x14ac:dyDescent="0.25">
      <c r="A1" s="38" t="s">
        <v>237</v>
      </c>
    </row>
    <row r="3" spans="1:7" x14ac:dyDescent="0.25">
      <c r="B3" s="353" t="s">
        <v>236</v>
      </c>
      <c r="C3" s="353"/>
      <c r="D3" s="353"/>
      <c r="E3" s="353"/>
      <c r="F3" s="353"/>
      <c r="G3" s="353"/>
    </row>
    <row r="4" spans="1:7" x14ac:dyDescent="0.25">
      <c r="B4" s="39" t="s">
        <v>27</v>
      </c>
      <c r="C4" s="40" t="s">
        <v>228</v>
      </c>
      <c r="D4" s="41" t="s">
        <v>230</v>
      </c>
      <c r="E4" s="41" t="s">
        <v>232</v>
      </c>
      <c r="F4" s="41" t="s">
        <v>233</v>
      </c>
      <c r="G4" s="41" t="s">
        <v>76</v>
      </c>
    </row>
    <row r="5" spans="1:7" x14ac:dyDescent="0.25">
      <c r="B5" s="39">
        <v>1990</v>
      </c>
      <c r="C5" s="88">
        <v>2.5040564911519486E-2</v>
      </c>
      <c r="D5" s="88">
        <v>5.3868968899328589E-4</v>
      </c>
      <c r="E5" s="88">
        <v>1.1340835557753388E-5</v>
      </c>
      <c r="F5" s="88">
        <v>1.1340835557753388E-5</v>
      </c>
      <c r="G5" s="88">
        <v>2.5601936271628278E-2</v>
      </c>
    </row>
    <row r="6" spans="1:7" x14ac:dyDescent="0.25">
      <c r="B6" s="39">
        <v>1991</v>
      </c>
      <c r="C6" s="88">
        <v>2.3342084695406246E-2</v>
      </c>
      <c r="D6" s="88">
        <v>6.5911320988712907E-4</v>
      </c>
      <c r="E6" s="88">
        <v>2.7693832348198697E-5</v>
      </c>
      <c r="F6" s="88">
        <v>1.1077532939279478E-5</v>
      </c>
      <c r="G6" s="88">
        <v>2.4039969270580851E-2</v>
      </c>
    </row>
    <row r="7" spans="1:7" x14ac:dyDescent="0.25">
      <c r="B7" s="39">
        <v>1992</v>
      </c>
      <c r="C7" s="88">
        <v>2.2041990287290997E-2</v>
      </c>
      <c r="D7" s="88">
        <v>6.9306983703656196E-4</v>
      </c>
      <c r="E7" s="88">
        <v>2.3694695283301264E-5</v>
      </c>
      <c r="F7" s="88">
        <v>1.1847347641650632E-5</v>
      </c>
      <c r="G7" s="88">
        <v>2.2770602167252508E-2</v>
      </c>
    </row>
    <row r="8" spans="1:7" x14ac:dyDescent="0.25">
      <c r="B8" s="39">
        <v>1993</v>
      </c>
      <c r="C8" s="88">
        <v>2.1740729152928011E-2</v>
      </c>
      <c r="D8" s="88">
        <v>8.7934827867085078E-4</v>
      </c>
      <c r="E8" s="88">
        <v>2.3140744175548707E-5</v>
      </c>
      <c r="F8" s="88">
        <v>1.1570372087774354E-5</v>
      </c>
      <c r="G8" s="88">
        <v>2.2654788547862181E-2</v>
      </c>
    </row>
    <row r="9" spans="1:7" x14ac:dyDescent="0.25">
      <c r="B9" s="39">
        <v>1994</v>
      </c>
      <c r="C9" s="88">
        <v>2.1011271727667365E-2</v>
      </c>
      <c r="D9" s="88">
        <v>5.74796199125257E-4</v>
      </c>
      <c r="E9" s="88">
        <v>2.2107546120202192E-5</v>
      </c>
      <c r="F9" s="88">
        <v>1.1053773060101096E-5</v>
      </c>
      <c r="G9" s="88">
        <v>2.1619229245972923E-2</v>
      </c>
    </row>
    <row r="10" spans="1:7" x14ac:dyDescent="0.25">
      <c r="B10" s="39">
        <v>1995</v>
      </c>
      <c r="C10" s="88">
        <v>2.0539022612089359E-2</v>
      </c>
      <c r="D10" s="88">
        <v>6.5606121965686669E-4</v>
      </c>
      <c r="E10" s="88">
        <v>2.2052477971659381E-5</v>
      </c>
      <c r="F10" s="88">
        <v>1.1026238985829691E-5</v>
      </c>
      <c r="G10" s="88">
        <v>2.1228162548703709E-2</v>
      </c>
    </row>
    <row r="11" spans="1:7" x14ac:dyDescent="0.25">
      <c r="B11" s="39">
        <v>1996</v>
      </c>
      <c r="C11" s="88">
        <v>2.1892445694585188E-2</v>
      </c>
      <c r="D11" s="88">
        <v>8.3513885413546269E-4</v>
      </c>
      <c r="E11" s="88">
        <v>2.2122883553257291E-5</v>
      </c>
      <c r="F11" s="88">
        <v>1.1061441776628645E-5</v>
      </c>
      <c r="G11" s="88">
        <v>2.2760768874050534E-2</v>
      </c>
    </row>
    <row r="12" spans="1:7" x14ac:dyDescent="0.25">
      <c r="B12" s="39">
        <v>1997</v>
      </c>
      <c r="C12" s="88">
        <v>2.1069918443131771E-2</v>
      </c>
      <c r="D12" s="88">
        <v>9.6319039644129098E-4</v>
      </c>
      <c r="E12" s="88">
        <v>2.189069082821116E-5</v>
      </c>
      <c r="F12" s="88">
        <v>1.094534541410558E-5</v>
      </c>
      <c r="G12" s="88">
        <v>2.2065944875815376E-2</v>
      </c>
    </row>
    <row r="13" spans="1:7" x14ac:dyDescent="0.25">
      <c r="B13" s="39">
        <v>1998</v>
      </c>
      <c r="C13" s="88">
        <v>2.474682170803669E-2</v>
      </c>
      <c r="D13" s="88">
        <v>9.8813769373321957E-4</v>
      </c>
      <c r="E13" s="88">
        <v>2.6280257812053707E-5</v>
      </c>
      <c r="F13" s="88">
        <v>1.0512103124821483E-5</v>
      </c>
      <c r="G13" s="88">
        <v>2.5771751762706786E-2</v>
      </c>
    </row>
    <row r="14" spans="1:7" x14ac:dyDescent="0.25">
      <c r="B14" s="39">
        <v>1999</v>
      </c>
      <c r="C14" s="88">
        <v>2.2598506520633541E-2</v>
      </c>
      <c r="D14" s="88">
        <v>9.5380776867349138E-4</v>
      </c>
      <c r="E14" s="88">
        <v>2.5639993781545465E-5</v>
      </c>
      <c r="F14" s="88">
        <v>1.0255997512618187E-5</v>
      </c>
      <c r="G14" s="88">
        <v>2.3588210280601193E-2</v>
      </c>
    </row>
    <row r="15" spans="1:7" x14ac:dyDescent="0.25">
      <c r="B15" s="39">
        <v>2000</v>
      </c>
      <c r="C15" s="88">
        <v>2.2781780670671048E-2</v>
      </c>
      <c r="D15" s="88">
        <v>8.6518447753048734E-4</v>
      </c>
      <c r="E15" s="88">
        <v>2.4032902153624645E-5</v>
      </c>
      <c r="F15" s="88">
        <v>9.6131608614498583E-6</v>
      </c>
      <c r="G15" s="88">
        <v>2.3680611211216611E-2</v>
      </c>
    </row>
    <row r="16" spans="1:7" x14ac:dyDescent="0.25">
      <c r="B16" s="39">
        <v>2001</v>
      </c>
      <c r="C16" s="88">
        <v>2.4739776377538988E-2</v>
      </c>
      <c r="D16" s="88">
        <v>8.4793693212429418E-4</v>
      </c>
      <c r="E16" s="88">
        <v>2.3553803670119281E-5</v>
      </c>
      <c r="F16" s="88">
        <v>9.4215214680477132E-6</v>
      </c>
      <c r="G16" s="88">
        <v>2.562068863480145E-2</v>
      </c>
    </row>
    <row r="17" spans="2:7" x14ac:dyDescent="0.25">
      <c r="B17" s="39">
        <v>2002</v>
      </c>
      <c r="C17" s="88">
        <v>2.5359125701893599E-2</v>
      </c>
      <c r="D17" s="88">
        <v>8.7016505441351796E-4</v>
      </c>
      <c r="E17" s="88">
        <v>3.3839752116081247E-5</v>
      </c>
      <c r="F17" s="88">
        <v>2.1388104551735437E-4</v>
      </c>
      <c r="G17" s="88">
        <v>2.6477011553940548E-2</v>
      </c>
    </row>
    <row r="18" spans="2:7" x14ac:dyDescent="0.25">
      <c r="B18" s="39">
        <v>2003</v>
      </c>
      <c r="C18" s="88">
        <v>2.3308289477084798E-2</v>
      </c>
      <c r="D18" s="88">
        <v>1.3426709569776666E-3</v>
      </c>
      <c r="E18" s="88">
        <v>4.2104664156094076E-5</v>
      </c>
      <c r="F18" s="88">
        <v>4.244338398068779E-4</v>
      </c>
      <c r="G18" s="88">
        <v>2.5117498938025437E-2</v>
      </c>
    </row>
    <row r="19" spans="2:7" x14ac:dyDescent="0.25">
      <c r="B19" s="39">
        <v>2004</v>
      </c>
      <c r="C19" s="88">
        <v>2.6741162090613526E-2</v>
      </c>
      <c r="D19" s="88">
        <v>1.4403767726260818E-3</v>
      </c>
      <c r="E19" s="88">
        <v>5.5222112688539876E-5</v>
      </c>
      <c r="F19" s="88">
        <v>7.8263577898357876E-4</v>
      </c>
      <c r="G19" s="88">
        <v>2.9019396754911723E-2</v>
      </c>
    </row>
    <row r="20" spans="2:7" x14ac:dyDescent="0.25">
      <c r="B20" s="39">
        <v>2005</v>
      </c>
      <c r="C20" s="88">
        <v>3.2295909001717887E-2</v>
      </c>
      <c r="D20" s="88">
        <v>1.2730837919270686E-3</v>
      </c>
      <c r="E20" s="88">
        <v>8.4778780925303732E-5</v>
      </c>
      <c r="F20" s="88">
        <v>1.3350965885291731E-3</v>
      </c>
      <c r="G20" s="88">
        <v>3.4988868163099436E-2</v>
      </c>
    </row>
    <row r="21" spans="2:7" x14ac:dyDescent="0.25">
      <c r="B21" s="39">
        <v>2006</v>
      </c>
      <c r="C21" s="88">
        <v>3.4149819748731033E-2</v>
      </c>
      <c r="D21" s="88">
        <v>1.1556185174838591E-3</v>
      </c>
      <c r="E21" s="88">
        <v>1.2300856461728248E-4</v>
      </c>
      <c r="F21" s="88">
        <v>1.644506699496636E-3</v>
      </c>
      <c r="G21" s="88">
        <v>3.7072953530328807E-2</v>
      </c>
    </row>
    <row r="22" spans="2:7" x14ac:dyDescent="0.25">
      <c r="B22" s="39">
        <v>2007</v>
      </c>
      <c r="C22" s="88">
        <v>3.4022198002808236E-2</v>
      </c>
      <c r="D22" s="88">
        <v>9.7919954342335735E-4</v>
      </c>
      <c r="E22" s="88">
        <v>2.6913885703963223E-4</v>
      </c>
      <c r="F22" s="88">
        <v>2.3360010481540024E-3</v>
      </c>
      <c r="G22" s="88">
        <v>3.7606537451425226E-2</v>
      </c>
    </row>
    <row r="23" spans="2:7" x14ac:dyDescent="0.25">
      <c r="B23" s="39">
        <v>2008</v>
      </c>
      <c r="C23" s="88">
        <v>3.1009458988076343E-2</v>
      </c>
      <c r="D23" s="88">
        <v>9.3315457201610544E-4</v>
      </c>
      <c r="E23" s="88">
        <v>5.9359910072680374E-4</v>
      </c>
      <c r="F23" s="88">
        <v>2.8435142083386438E-3</v>
      </c>
      <c r="G23" s="88">
        <v>3.5379726869157899E-2</v>
      </c>
    </row>
    <row r="24" spans="2:7" x14ac:dyDescent="0.25">
      <c r="B24" s="39">
        <v>2009</v>
      </c>
      <c r="C24" s="88">
        <v>3.5578792546470193E-2</v>
      </c>
      <c r="D24" s="88">
        <v>1.5889484411589472E-3</v>
      </c>
      <c r="E24" s="88">
        <v>8.888697656243207E-4</v>
      </c>
      <c r="F24" s="88">
        <v>3.4614430617055133E-3</v>
      </c>
      <c r="G24" s="88">
        <v>4.1518053814958975E-2</v>
      </c>
    </row>
    <row r="25" spans="2:7" x14ac:dyDescent="0.25">
      <c r="B25" s="39">
        <v>2010</v>
      </c>
      <c r="C25" s="88">
        <v>3.6316176453652871E-2</v>
      </c>
      <c r="D25" s="88">
        <v>1.6291130572272945E-3</v>
      </c>
      <c r="E25" s="88">
        <v>1.2788525322202295E-3</v>
      </c>
      <c r="F25" s="88">
        <v>3.3716612447807874E-3</v>
      </c>
      <c r="G25" s="88">
        <v>4.2595803287881179E-2</v>
      </c>
    </row>
    <row r="26" spans="2:7" x14ac:dyDescent="0.25">
      <c r="B26" s="39">
        <v>2011</v>
      </c>
      <c r="C26" s="88">
        <v>3.9806826552207915E-2</v>
      </c>
      <c r="D26" s="88">
        <v>2.0672537831954163E-3</v>
      </c>
      <c r="E26" s="88">
        <v>1.7602692948297321E-3</v>
      </c>
      <c r="F26" s="88">
        <v>3.8143445665376327E-3</v>
      </c>
      <c r="G26" s="88">
        <v>4.7448694196770703E-2</v>
      </c>
    </row>
    <row r="27" spans="2:7" x14ac:dyDescent="0.25">
      <c r="B27" s="39">
        <v>2012</v>
      </c>
      <c r="C27" s="88">
        <v>4.3821281146007834E-2</v>
      </c>
      <c r="D27" s="88">
        <v>1.9745083673821297E-3</v>
      </c>
      <c r="E27" s="88">
        <v>2.2744444575620117E-3</v>
      </c>
      <c r="F27" s="88">
        <v>3.9139707290669025E-3</v>
      </c>
      <c r="G27" s="88">
        <v>5.1984204700018882E-2</v>
      </c>
    </row>
    <row r="28" spans="2:7" x14ac:dyDescent="0.25">
      <c r="B28" s="342" t="s">
        <v>218</v>
      </c>
      <c r="C28" s="342"/>
      <c r="D28" s="342"/>
      <c r="E28" s="342"/>
      <c r="F28" s="342"/>
      <c r="G28" s="342"/>
    </row>
  </sheetData>
  <mergeCells count="2">
    <mergeCell ref="B3:G3"/>
    <mergeCell ref="B28:G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R25" sqref="R25"/>
    </sheetView>
  </sheetViews>
  <sheetFormatPr defaultRowHeight="15" x14ac:dyDescent="0.25"/>
  <sheetData>
    <row r="1" spans="1:26" x14ac:dyDescent="0.25">
      <c r="A1" s="6" t="s">
        <v>13</v>
      </c>
    </row>
    <row r="3" spans="1:26" x14ac:dyDescent="0.25">
      <c r="B3" s="7" t="s">
        <v>11</v>
      </c>
      <c r="C3" s="8"/>
      <c r="D3" s="17">
        <v>1990</v>
      </c>
      <c r="E3" s="17">
        <v>1991</v>
      </c>
      <c r="F3" s="17">
        <v>1992</v>
      </c>
      <c r="G3" s="17">
        <v>1993</v>
      </c>
      <c r="H3" s="17">
        <v>1994</v>
      </c>
      <c r="I3" s="17">
        <v>1995</v>
      </c>
      <c r="J3" s="17">
        <v>1996</v>
      </c>
      <c r="K3" s="17">
        <v>1997</v>
      </c>
      <c r="L3" s="17">
        <v>1998</v>
      </c>
      <c r="M3" s="17">
        <v>1999</v>
      </c>
      <c r="N3" s="17">
        <v>2000</v>
      </c>
      <c r="O3" s="15">
        <v>2001</v>
      </c>
      <c r="P3" s="17">
        <v>2002</v>
      </c>
      <c r="Q3" s="17">
        <v>2003</v>
      </c>
      <c r="R3" s="17">
        <v>2004</v>
      </c>
      <c r="S3" s="17">
        <v>2005</v>
      </c>
      <c r="T3" s="17">
        <v>2006</v>
      </c>
      <c r="U3" s="17">
        <v>2007</v>
      </c>
      <c r="V3" s="17">
        <v>2008</v>
      </c>
      <c r="W3" s="17">
        <v>2009</v>
      </c>
      <c r="X3" s="17">
        <v>2010</v>
      </c>
      <c r="Y3" s="17">
        <v>2011</v>
      </c>
      <c r="Z3" s="17">
        <v>2012</v>
      </c>
    </row>
    <row r="4" spans="1:26" x14ac:dyDescent="0.25">
      <c r="B4" s="9" t="s">
        <v>0</v>
      </c>
      <c r="C4" s="8"/>
      <c r="D4" s="325">
        <v>46.374000000000002</v>
      </c>
      <c r="E4" s="325">
        <v>46.188000000000002</v>
      </c>
      <c r="F4" s="325">
        <v>53.064999999999998</v>
      </c>
      <c r="G4" s="325">
        <v>46.944000000000003</v>
      </c>
      <c r="H4" s="325">
        <v>45.1</v>
      </c>
      <c r="I4" s="325">
        <v>41.390999999999998</v>
      </c>
      <c r="J4" s="325">
        <v>41.867294369711999</v>
      </c>
      <c r="K4" s="325">
        <v>40.202482417360002</v>
      </c>
      <c r="L4" s="325">
        <v>39.393883109135999</v>
      </c>
      <c r="M4" s="325">
        <v>38.779281494991999</v>
      </c>
      <c r="N4" s="325">
        <v>39.730781014592004</v>
      </c>
      <c r="O4" s="325">
        <v>41.156480687919995</v>
      </c>
      <c r="P4" s="325">
        <v>37.630284569552003</v>
      </c>
      <c r="Q4" s="325">
        <v>33.819686798608004</v>
      </c>
      <c r="R4" s="325">
        <v>32.342083954639996</v>
      </c>
      <c r="S4" s="325">
        <v>32.395929440083684</v>
      </c>
      <c r="T4" s="325">
        <v>29.885454040700495</v>
      </c>
      <c r="U4" s="325">
        <v>27.347237726175099</v>
      </c>
      <c r="V4" s="325">
        <v>22.040481540815914</v>
      </c>
      <c r="W4" s="325">
        <v>13.33953034327717</v>
      </c>
      <c r="X4" s="325">
        <v>11.536571551651042</v>
      </c>
      <c r="Y4" s="325">
        <v>8.0156061814042552</v>
      </c>
      <c r="Z4" s="325">
        <v>10.322453395258426</v>
      </c>
    </row>
    <row r="5" spans="1:26" x14ac:dyDescent="0.25">
      <c r="B5" s="9" t="s">
        <v>1</v>
      </c>
      <c r="C5" s="8"/>
      <c r="D5" s="325">
        <v>7.7688910564055647</v>
      </c>
      <c r="E5" s="325">
        <v>7.6594095093986088</v>
      </c>
      <c r="F5" s="325">
        <v>7.1513239366758476</v>
      </c>
      <c r="G5" s="325">
        <v>7.069519496465472</v>
      </c>
      <c r="H5" s="325">
        <v>7.1786781213291881</v>
      </c>
      <c r="I5" s="325">
        <v>7.0021482487924214</v>
      </c>
      <c r="J5" s="325">
        <v>6.8907298113997237</v>
      </c>
      <c r="K5" s="325">
        <v>6.6863210018568928</v>
      </c>
      <c r="L5" s="325">
        <v>6.954225621845497</v>
      </c>
      <c r="M5" s="325">
        <v>6.686707506429987</v>
      </c>
      <c r="N5" s="325">
        <v>6.7631233016399586</v>
      </c>
      <c r="O5" s="325">
        <v>7.0451606767253576</v>
      </c>
      <c r="P5" s="325">
        <v>6.9288274263397795</v>
      </c>
      <c r="Q5" s="325">
        <v>7.0206983372628944</v>
      </c>
      <c r="R5" s="325">
        <v>6.9787382085311513</v>
      </c>
      <c r="S5" s="325">
        <v>7.3524053344013023</v>
      </c>
      <c r="T5" s="325">
        <v>7.1875794527322139</v>
      </c>
      <c r="U5" s="325">
        <v>7.1288341478509532</v>
      </c>
      <c r="V5" s="325">
        <v>7.7466527753205234</v>
      </c>
      <c r="W5" s="325">
        <v>7.4901942423232057</v>
      </c>
      <c r="X5" s="325">
        <v>7.7924182493588647</v>
      </c>
      <c r="Y5" s="325">
        <v>6.6986170478441309</v>
      </c>
      <c r="Z5" s="325">
        <v>6.4816691037273921</v>
      </c>
    </row>
    <row r="6" spans="1:26" x14ac:dyDescent="0.25">
      <c r="B6" s="9" t="s">
        <v>2</v>
      </c>
      <c r="C6" s="8"/>
      <c r="D6" s="325">
        <v>9.6814467478352739</v>
      </c>
      <c r="E6" s="325">
        <v>10.777076011407058</v>
      </c>
      <c r="F6" s="325">
        <v>9.1379904507841445</v>
      </c>
      <c r="G6" s="325">
        <v>9.5828149593918575</v>
      </c>
      <c r="H6" s="325">
        <v>9.9634260777991344</v>
      </c>
      <c r="I6" s="325">
        <v>10.342686615823613</v>
      </c>
      <c r="J6" s="325">
        <v>9.8240760246324967</v>
      </c>
      <c r="K6" s="325">
        <v>11.615931248139251</v>
      </c>
      <c r="L6" s="325">
        <v>11.466804805099624</v>
      </c>
      <c r="M6" s="325">
        <v>11.536360407395899</v>
      </c>
      <c r="N6" s="325">
        <v>14.322721836371626</v>
      </c>
      <c r="O6" s="325">
        <v>15.017786064033579</v>
      </c>
      <c r="P6" s="325">
        <v>14.63584351691811</v>
      </c>
      <c r="Q6" s="325">
        <v>16.072421980666999</v>
      </c>
      <c r="R6" s="325">
        <v>17.097937097580765</v>
      </c>
      <c r="S6" s="325">
        <v>18.317247179975251</v>
      </c>
      <c r="T6" s="325">
        <v>17.419639415441921</v>
      </c>
      <c r="U6" s="325">
        <v>19.355483848496664</v>
      </c>
      <c r="V6" s="325">
        <v>16.611637173774035</v>
      </c>
      <c r="W6" s="325">
        <v>11.077988611514758</v>
      </c>
      <c r="X6" s="325">
        <v>10.719872463471384</v>
      </c>
      <c r="Y6" s="325">
        <v>9.3214109450831462</v>
      </c>
      <c r="Z6" s="325">
        <v>11.007760107166568</v>
      </c>
    </row>
    <row r="7" spans="1:26" x14ac:dyDescent="0.25">
      <c r="B7" s="9" t="s">
        <v>8</v>
      </c>
      <c r="C7" s="8"/>
      <c r="D7" s="325">
        <v>6.5057186263679991</v>
      </c>
      <c r="E7" s="325">
        <v>6.9896831506559982</v>
      </c>
      <c r="F7" s="325">
        <v>7.3088048320740002</v>
      </c>
      <c r="G7" s="325">
        <v>7.5503660047200007</v>
      </c>
      <c r="H7" s="325">
        <v>8.7993868590000019</v>
      </c>
      <c r="I7" s="325">
        <v>10.334199279851999</v>
      </c>
      <c r="J7" s="325">
        <v>8.4892943880360008</v>
      </c>
      <c r="K7" s="325">
        <v>8.9498961882539998</v>
      </c>
      <c r="L7" s="325">
        <v>9.0291929659920012</v>
      </c>
      <c r="M7" s="325">
        <v>9.6725684790000024</v>
      </c>
      <c r="N7" s="325">
        <v>10.162607445774</v>
      </c>
      <c r="O7" s="325">
        <v>10.348697292012002</v>
      </c>
      <c r="P7" s="325">
        <v>10.109384857390502</v>
      </c>
      <c r="Q7" s="325">
        <v>13.245635733281974</v>
      </c>
      <c r="R7" s="325">
        <v>12.947956946200634</v>
      </c>
      <c r="S7" s="325">
        <v>12.818282130090429</v>
      </c>
      <c r="T7" s="325">
        <v>11.627109008141636</v>
      </c>
      <c r="U7" s="325">
        <v>10.566628270412144</v>
      </c>
      <c r="V7" s="325">
        <v>10.332165352743784</v>
      </c>
      <c r="W7" s="325">
        <v>8.6346004453910172</v>
      </c>
      <c r="X7" s="325">
        <v>7.5894989671255448</v>
      </c>
      <c r="Y7" s="325">
        <v>6.6402461193502598</v>
      </c>
      <c r="Z7" s="325">
        <v>6.2997186157229228</v>
      </c>
    </row>
    <row r="8" spans="1:26" x14ac:dyDescent="0.25">
      <c r="B8" s="9" t="s">
        <v>4</v>
      </c>
      <c r="C8" s="8"/>
      <c r="D8" s="325">
        <v>56.314933039065252</v>
      </c>
      <c r="E8" s="325">
        <v>55.512405304128443</v>
      </c>
      <c r="F8" s="325">
        <v>57.594740088888216</v>
      </c>
      <c r="G8" s="325">
        <v>54.453045026083352</v>
      </c>
      <c r="H8" s="325">
        <v>51.769016946268138</v>
      </c>
      <c r="I8" s="325">
        <v>52.518676018821452</v>
      </c>
      <c r="J8" s="325">
        <v>58.824163298167278</v>
      </c>
      <c r="K8" s="325">
        <v>54.870892002953987</v>
      </c>
      <c r="L8" s="325">
        <v>56.121187070866085</v>
      </c>
      <c r="M8" s="325">
        <v>53.292047990953563</v>
      </c>
      <c r="N8" s="325">
        <v>49.743156501789031</v>
      </c>
      <c r="O8" s="325">
        <v>50.452872933048972</v>
      </c>
      <c r="P8" s="325">
        <v>45.992652017734713</v>
      </c>
      <c r="Q8" s="325">
        <v>46.45658958807288</v>
      </c>
      <c r="R8" s="325">
        <v>48.496943418575327</v>
      </c>
      <c r="S8" s="325">
        <v>48.864575322010147</v>
      </c>
      <c r="T8" s="325">
        <v>49.431505487064101</v>
      </c>
      <c r="U8" s="325">
        <v>47.266859680910827</v>
      </c>
      <c r="V8" s="325">
        <v>46.455055558738408</v>
      </c>
      <c r="W8" s="325">
        <v>41.867638905063536</v>
      </c>
      <c r="X8" s="325">
        <v>38.136893047596722</v>
      </c>
      <c r="Y8" s="325">
        <v>37.577802928682573</v>
      </c>
      <c r="Z8" s="325">
        <v>36.355651630058468</v>
      </c>
    </row>
    <row r="9" spans="1:26" x14ac:dyDescent="0.25">
      <c r="B9" s="9" t="s">
        <v>5</v>
      </c>
      <c r="C9" s="8"/>
      <c r="D9" s="325">
        <v>1.5406708808142855</v>
      </c>
      <c r="E9" s="325">
        <v>2.2332530767304761</v>
      </c>
      <c r="F9" s="325">
        <v>2.4195301883676188</v>
      </c>
      <c r="G9" s="325">
        <v>1.5434995742038096</v>
      </c>
      <c r="H9" s="325">
        <v>0.89004894688761904</v>
      </c>
      <c r="I9" s="325">
        <v>0.88853458132761909</v>
      </c>
      <c r="J9" s="325">
        <v>0.87335339908190468</v>
      </c>
      <c r="K9" s="325">
        <v>0.97179708784285712</v>
      </c>
      <c r="L9" s="325">
        <v>1.105061227027619</v>
      </c>
      <c r="M9" s="325">
        <v>1.0142837414685715</v>
      </c>
      <c r="N9" s="325">
        <v>1.1657193008</v>
      </c>
      <c r="O9" s="325">
        <v>1.3515672044</v>
      </c>
      <c r="P9" s="325">
        <v>1.1808209076</v>
      </c>
      <c r="Q9" s="325">
        <v>0.75970516839999991</v>
      </c>
      <c r="R9" s="325">
        <v>0.98664710680365253</v>
      </c>
      <c r="S9" s="325">
        <v>1.0674414350010475</v>
      </c>
      <c r="T9" s="325">
        <v>0.94493217782333938</v>
      </c>
      <c r="U9" s="325">
        <v>1.0083307548542182</v>
      </c>
      <c r="V9" s="325">
        <v>0.89189667702501541</v>
      </c>
      <c r="W9" s="325">
        <v>0.8759792604445521</v>
      </c>
      <c r="X9" s="325">
        <v>0.91039896144890398</v>
      </c>
      <c r="Y9" s="325">
        <v>0.7143590558349372</v>
      </c>
      <c r="Z9" s="325">
        <v>0.75950719607328376</v>
      </c>
    </row>
    <row r="10" spans="1:26" x14ac:dyDescent="0.25">
      <c r="B10" s="7" t="s">
        <v>9</v>
      </c>
      <c r="C10" s="8"/>
      <c r="D10" s="10">
        <v>65</v>
      </c>
      <c r="E10" s="10">
        <v>65</v>
      </c>
      <c r="F10" s="10">
        <v>65</v>
      </c>
      <c r="G10" s="10">
        <v>65</v>
      </c>
      <c r="H10" s="10">
        <v>65</v>
      </c>
      <c r="I10" s="10">
        <v>65</v>
      </c>
      <c r="J10" s="10">
        <v>65</v>
      </c>
      <c r="K10" s="10">
        <v>65</v>
      </c>
      <c r="L10" s="10">
        <v>65</v>
      </c>
      <c r="M10" s="10">
        <v>65</v>
      </c>
      <c r="N10" s="10">
        <v>65</v>
      </c>
      <c r="O10" s="10">
        <v>65</v>
      </c>
      <c r="P10" s="10">
        <v>65</v>
      </c>
      <c r="Q10" s="10">
        <v>65</v>
      </c>
      <c r="R10" s="10">
        <v>65</v>
      </c>
      <c r="S10" s="10">
        <v>65</v>
      </c>
      <c r="T10" s="10">
        <v>65</v>
      </c>
      <c r="U10" s="10">
        <v>65</v>
      </c>
      <c r="V10" s="10">
        <v>65</v>
      </c>
      <c r="W10" s="10">
        <v>65</v>
      </c>
      <c r="X10" s="10">
        <v>65</v>
      </c>
      <c r="Y10" s="10">
        <v>65</v>
      </c>
      <c r="Z10" s="10">
        <v>65</v>
      </c>
    </row>
    <row r="28" spans="11:15" x14ac:dyDescent="0.25">
      <c r="K28" s="342" t="s">
        <v>12</v>
      </c>
      <c r="L28" s="342"/>
      <c r="M28" s="342"/>
      <c r="N28" s="342"/>
      <c r="O28" s="342"/>
    </row>
  </sheetData>
  <mergeCells count="1">
    <mergeCell ref="K28:O28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:F12"/>
    </sheetView>
  </sheetViews>
  <sheetFormatPr defaultRowHeight="15" x14ac:dyDescent="0.25"/>
  <cols>
    <col min="4" max="4" width="12" customWidth="1"/>
    <col min="5" max="5" width="12.7109375" customWidth="1"/>
  </cols>
  <sheetData>
    <row r="1" spans="1:6" x14ac:dyDescent="0.25">
      <c r="A1" s="38" t="s">
        <v>238</v>
      </c>
    </row>
    <row r="3" spans="1:6" x14ac:dyDescent="0.25">
      <c r="B3" s="353" t="s">
        <v>239</v>
      </c>
      <c r="C3" s="353"/>
      <c r="D3" s="353"/>
      <c r="E3" s="353"/>
      <c r="F3" s="353"/>
    </row>
    <row r="4" spans="1:6" x14ac:dyDescent="0.25">
      <c r="B4" s="106" t="s">
        <v>27</v>
      </c>
      <c r="C4" s="107" t="s">
        <v>240</v>
      </c>
      <c r="D4" s="107" t="s">
        <v>241</v>
      </c>
      <c r="E4" s="107" t="s">
        <v>242</v>
      </c>
      <c r="F4" s="108" t="s">
        <v>76</v>
      </c>
    </row>
    <row r="5" spans="1:6" x14ac:dyDescent="0.25">
      <c r="B5" s="109">
        <v>2006</v>
      </c>
      <c r="C5" s="85">
        <v>1.5847930547805718E-4</v>
      </c>
      <c r="D5" s="85">
        <v>1.439288879495884E-4</v>
      </c>
      <c r="E5" s="85">
        <v>2.917689185827675E-4</v>
      </c>
      <c r="F5" s="85">
        <v>6.5982336482214952E-4</v>
      </c>
    </row>
    <row r="6" spans="1:6" x14ac:dyDescent="0.25">
      <c r="B6" s="109">
        <v>2007</v>
      </c>
      <c r="C6" s="85">
        <v>3.5021036053081594E-3</v>
      </c>
      <c r="D6" s="85">
        <v>7.4618056740490099E-4</v>
      </c>
      <c r="E6" s="85">
        <v>3.3118036436088167E-4</v>
      </c>
      <c r="F6" s="85">
        <v>4.6465886031900033E-3</v>
      </c>
    </row>
    <row r="7" spans="1:6" x14ac:dyDescent="0.25">
      <c r="B7" s="109">
        <v>2008</v>
      </c>
      <c r="C7" s="85">
        <v>7.7790275515323623E-3</v>
      </c>
      <c r="D7" s="85">
        <v>3.9675109913387754E-3</v>
      </c>
      <c r="E7" s="85">
        <v>5.8758318275023826E-4</v>
      </c>
      <c r="F7" s="85">
        <v>1.2423730279105431E-2</v>
      </c>
    </row>
    <row r="8" spans="1:6" x14ac:dyDescent="0.25">
      <c r="B8" s="109">
        <v>2009</v>
      </c>
      <c r="C8" s="85">
        <v>1.291623593486629E-2</v>
      </c>
      <c r="D8" s="85">
        <v>5.5276999846389091E-3</v>
      </c>
      <c r="E8" s="85">
        <v>3.2003189928364042E-4</v>
      </c>
      <c r="F8" s="85">
        <v>1.8856587267279522E-2</v>
      </c>
    </row>
    <row r="9" spans="1:6" x14ac:dyDescent="0.25">
      <c r="B9" s="109">
        <v>2010</v>
      </c>
      <c r="C9" s="85">
        <v>1.5669264517859695E-2</v>
      </c>
      <c r="D9" s="85">
        <v>7.8599285978518205E-3</v>
      </c>
      <c r="E9" s="85">
        <v>6.0559923380563367E-4</v>
      </c>
      <c r="F9" s="85">
        <v>2.4247648452914588E-2</v>
      </c>
    </row>
    <row r="10" spans="1:6" x14ac:dyDescent="0.25">
      <c r="B10" s="109">
        <v>2011</v>
      </c>
      <c r="C10" s="85">
        <v>1.827321351950589E-2</v>
      </c>
      <c r="D10" s="85">
        <v>7.75733380725968E-3</v>
      </c>
      <c r="E10" s="85">
        <v>3.1787179395385786E-5</v>
      </c>
      <c r="F10" s="85">
        <v>2.62050599013544E-2</v>
      </c>
    </row>
    <row r="11" spans="1:6" x14ac:dyDescent="0.25">
      <c r="B11" s="109">
        <v>2012</v>
      </c>
      <c r="C11" s="85">
        <v>1.5569782172324634E-2</v>
      </c>
      <c r="D11" s="85">
        <v>7.9226124376029772E-3</v>
      </c>
      <c r="E11" s="85">
        <v>2.3354832434594051E-5</v>
      </c>
      <c r="F11" s="85">
        <v>2.3675221815581769E-2</v>
      </c>
    </row>
    <row r="12" spans="1:6" x14ac:dyDescent="0.25">
      <c r="B12" s="342" t="s">
        <v>218</v>
      </c>
      <c r="C12" s="342"/>
      <c r="D12" s="342"/>
      <c r="E12" s="342"/>
      <c r="F12" s="342"/>
    </row>
  </sheetData>
  <mergeCells count="2">
    <mergeCell ref="B3:F3"/>
    <mergeCell ref="B12:F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8" sqref="I28"/>
    </sheetView>
  </sheetViews>
  <sheetFormatPr defaultRowHeight="15" x14ac:dyDescent="0.25"/>
  <cols>
    <col min="6" max="6" width="11" customWidth="1"/>
    <col min="7" max="7" width="11.5703125" customWidth="1"/>
  </cols>
  <sheetData>
    <row r="1" spans="1:7" x14ac:dyDescent="0.25">
      <c r="A1" s="6" t="s">
        <v>248</v>
      </c>
    </row>
    <row r="3" spans="1:7" x14ac:dyDescent="0.25">
      <c r="B3" s="342" t="s">
        <v>249</v>
      </c>
      <c r="C3" s="342"/>
      <c r="D3" s="342"/>
      <c r="E3" s="342"/>
      <c r="F3" s="342"/>
      <c r="G3" s="342"/>
    </row>
    <row r="4" spans="1:7" ht="45" x14ac:dyDescent="0.25">
      <c r="B4" s="39" t="s">
        <v>27</v>
      </c>
      <c r="C4" s="110" t="s">
        <v>243</v>
      </c>
      <c r="D4" s="110" t="s">
        <v>244</v>
      </c>
      <c r="E4" s="110" t="s">
        <v>245</v>
      </c>
      <c r="F4" s="110" t="s">
        <v>246</v>
      </c>
      <c r="G4" s="110" t="s">
        <v>247</v>
      </c>
    </row>
    <row r="5" spans="1:7" x14ac:dyDescent="0.25">
      <c r="B5" s="37">
        <v>1990</v>
      </c>
      <c r="C5" s="89">
        <v>0.49381656563566079</v>
      </c>
      <c r="D5" s="89">
        <v>0</v>
      </c>
      <c r="E5" s="89">
        <v>0.20024505471391865</v>
      </c>
      <c r="F5" s="89">
        <v>-4.0216568691651012E-4</v>
      </c>
      <c r="G5" s="89">
        <v>0.69365945466266288</v>
      </c>
    </row>
    <row r="6" spans="1:7" x14ac:dyDescent="0.25">
      <c r="B6" s="37">
        <v>1991</v>
      </c>
      <c r="C6" s="89">
        <v>0.46773638510786264</v>
      </c>
      <c r="D6" s="89">
        <v>0</v>
      </c>
      <c r="E6" s="89">
        <v>0.19705211088573785</v>
      </c>
      <c r="F6" s="89">
        <v>-4.3567503277441996E-4</v>
      </c>
      <c r="G6" s="89">
        <v>0.66435282096082615</v>
      </c>
    </row>
    <row r="7" spans="1:7" x14ac:dyDescent="0.25">
      <c r="B7" s="37">
        <v>1992</v>
      </c>
      <c r="C7" s="89">
        <v>0.46850269845704623</v>
      </c>
      <c r="D7" s="89">
        <v>0</v>
      </c>
      <c r="E7" s="89">
        <v>0.18824641217688973</v>
      </c>
      <c r="F7" s="89">
        <v>-4.2799641234454272E-4</v>
      </c>
      <c r="G7" s="89">
        <v>0.65632111422159145</v>
      </c>
    </row>
    <row r="8" spans="1:7" x14ac:dyDescent="0.25">
      <c r="B8" s="37">
        <v>1993</v>
      </c>
      <c r="C8" s="89">
        <v>0.49393800769306984</v>
      </c>
      <c r="D8" s="89">
        <v>4.1023359787414226E-4</v>
      </c>
      <c r="E8" s="89">
        <v>0.1765559383257046</v>
      </c>
      <c r="F8" s="89">
        <v>-5.4704501836482823E-4</v>
      </c>
      <c r="G8" s="89">
        <v>0.66994690100040954</v>
      </c>
    </row>
    <row r="9" spans="1:7" x14ac:dyDescent="0.25">
      <c r="B9" s="37">
        <v>1994</v>
      </c>
      <c r="C9" s="89">
        <v>0.50790993685300878</v>
      </c>
      <c r="D9" s="89">
        <v>2.3531621429977826E-4</v>
      </c>
      <c r="E9" s="89">
        <v>0.14014744633239465</v>
      </c>
      <c r="F9" s="89">
        <v>-4.8275895429877408E-4</v>
      </c>
      <c r="G9" s="89">
        <v>0.64757462423110457</v>
      </c>
    </row>
    <row r="10" spans="1:7" x14ac:dyDescent="0.25">
      <c r="B10" s="37">
        <v>1995</v>
      </c>
      <c r="C10" s="89">
        <v>0.52184187218675504</v>
      </c>
      <c r="D10" s="89">
        <v>7.6152521714143318E-3</v>
      </c>
      <c r="E10" s="89">
        <v>0.16812219208717147</v>
      </c>
      <c r="F10" s="89">
        <v>-6.2852157540693753E-4</v>
      </c>
      <c r="G10" s="89">
        <v>0.6893355426985196</v>
      </c>
    </row>
    <row r="11" spans="1:7" x14ac:dyDescent="0.25">
      <c r="B11" s="37">
        <v>1996</v>
      </c>
      <c r="C11" s="89">
        <v>0.56068458937931809</v>
      </c>
      <c r="D11" s="89">
        <v>4.0684997882431906E-2</v>
      </c>
      <c r="E11" s="89">
        <v>0.15095130793254158</v>
      </c>
      <c r="F11" s="89">
        <v>-1.4158881726863413E-3</v>
      </c>
      <c r="G11" s="89">
        <v>0.71022000913917327</v>
      </c>
    </row>
    <row r="12" spans="1:7" x14ac:dyDescent="0.25">
      <c r="B12" s="37">
        <v>1997</v>
      </c>
      <c r="C12" s="89">
        <v>0.61540422710187037</v>
      </c>
      <c r="D12" s="89">
        <v>6.9232826903134079E-2</v>
      </c>
      <c r="E12" s="89">
        <v>0.15602547733144354</v>
      </c>
      <c r="F12" s="89">
        <v>-5.3861022608917009E-4</v>
      </c>
      <c r="G12" s="89">
        <v>0.77089109420722512</v>
      </c>
    </row>
    <row r="13" spans="1:7" x14ac:dyDescent="0.25">
      <c r="B13" s="37">
        <v>1998</v>
      </c>
      <c r="C13" s="89">
        <v>0.6709332126179135</v>
      </c>
      <c r="D13" s="89">
        <v>0.10480899830045651</v>
      </c>
      <c r="E13" s="89">
        <v>0.13898980984089757</v>
      </c>
      <c r="F13" s="89">
        <v>-6.1867500181850537E-5</v>
      </c>
      <c r="G13" s="89">
        <v>0.80986115495862931</v>
      </c>
    </row>
    <row r="14" spans="1:7" x14ac:dyDescent="0.25">
      <c r="B14" s="37">
        <v>1999</v>
      </c>
      <c r="C14" s="89">
        <v>0.73634445246391445</v>
      </c>
      <c r="D14" s="89">
        <v>0.13477002674126617</v>
      </c>
      <c r="E14" s="89">
        <v>0.10886903244802949</v>
      </c>
      <c r="F14" s="89">
        <v>9.0563926702978735E-4</v>
      </c>
      <c r="G14" s="89">
        <v>0.84611912417897384</v>
      </c>
    </row>
    <row r="15" spans="1:7" x14ac:dyDescent="0.25">
      <c r="B15" s="37">
        <v>2000</v>
      </c>
      <c r="C15" s="89">
        <v>0.73163848234859286</v>
      </c>
      <c r="D15" s="89">
        <v>0.16998329847405153</v>
      </c>
      <c r="E15" s="89">
        <v>0.11587229225609157</v>
      </c>
      <c r="F15" s="89">
        <v>7.5314900275429229E-7</v>
      </c>
      <c r="G15" s="89">
        <v>0.8475115277536871</v>
      </c>
    </row>
    <row r="16" spans="1:7" x14ac:dyDescent="0.25">
      <c r="B16" s="37">
        <v>2001</v>
      </c>
      <c r="C16" s="89">
        <v>0.77417036917874016</v>
      </c>
      <c r="D16" s="89">
        <v>0.19136450884440778</v>
      </c>
      <c r="E16" s="89">
        <v>0.12321349301947127</v>
      </c>
      <c r="F16" s="89">
        <v>-1.9243035719742508E-3</v>
      </c>
      <c r="G16" s="89">
        <v>0.89545955862623716</v>
      </c>
    </row>
    <row r="17" spans="2:7" x14ac:dyDescent="0.25">
      <c r="B17" s="37">
        <v>2002</v>
      </c>
      <c r="C17" s="89">
        <v>0.77466222327662082</v>
      </c>
      <c r="D17" s="89">
        <v>0.19408893316710124</v>
      </c>
      <c r="E17" s="89">
        <v>0.11626774042299863</v>
      </c>
      <c r="F17" s="89">
        <v>2.2486710790319922E-3</v>
      </c>
      <c r="G17" s="89">
        <v>0.89317863477865145</v>
      </c>
    </row>
    <row r="18" spans="2:7" x14ac:dyDescent="0.25">
      <c r="B18" s="37">
        <v>2003</v>
      </c>
      <c r="C18" s="89">
        <v>0.78294919720661604</v>
      </c>
      <c r="D18" s="89">
        <v>0.20895981846226541</v>
      </c>
      <c r="E18" s="89">
        <v>0.1113092283718916</v>
      </c>
      <c r="F18" s="89">
        <v>5.8775560260506477E-3</v>
      </c>
      <c r="G18" s="89">
        <v>0.90013598160455832</v>
      </c>
    </row>
    <row r="19" spans="2:7" x14ac:dyDescent="0.25">
      <c r="B19" s="37">
        <v>2004</v>
      </c>
      <c r="C19" s="89">
        <v>0.76584639305409663</v>
      </c>
      <c r="D19" s="89">
        <v>0.19095012963850116</v>
      </c>
      <c r="E19" s="89">
        <v>0.11923439949478522</v>
      </c>
      <c r="F19" s="89">
        <v>8.0604849375265023E-3</v>
      </c>
      <c r="G19" s="89">
        <v>0.89314127748640837</v>
      </c>
    </row>
    <row r="20" spans="2:7" x14ac:dyDescent="0.25">
      <c r="B20" s="37">
        <v>2005</v>
      </c>
      <c r="C20" s="89">
        <v>0.77429295221255978</v>
      </c>
      <c r="D20" s="89">
        <v>0.18392465208890577</v>
      </c>
      <c r="E20" s="89">
        <v>0.1159951383655807</v>
      </c>
      <c r="F20" s="89">
        <v>1.011338232189251E-2</v>
      </c>
      <c r="G20" s="89">
        <v>0.90040147290003303</v>
      </c>
    </row>
    <row r="21" spans="2:7" x14ac:dyDescent="0.25">
      <c r="B21" s="37">
        <v>2006</v>
      </c>
      <c r="C21" s="89">
        <v>0.79932732371422199</v>
      </c>
      <c r="D21" s="89">
        <v>0.22047694876501089</v>
      </c>
      <c r="E21" s="89">
        <v>9.9979874134618979E-2</v>
      </c>
      <c r="F21" s="89">
        <v>8.8682600666070109E-3</v>
      </c>
      <c r="G21" s="89">
        <v>0.90817545791544785</v>
      </c>
    </row>
    <row r="22" spans="2:7" x14ac:dyDescent="0.25">
      <c r="B22" s="37">
        <v>2007</v>
      </c>
      <c r="C22" s="89">
        <v>0.78804145044008</v>
      </c>
      <c r="D22" s="89">
        <v>0.23830133556406805</v>
      </c>
      <c r="E22" s="89">
        <v>8.7585769220754769E-2</v>
      </c>
      <c r="F22" s="89">
        <v>8.0057389218547055E-3</v>
      </c>
      <c r="G22" s="89">
        <v>0.88363295858268953</v>
      </c>
    </row>
    <row r="23" spans="2:7" x14ac:dyDescent="0.25">
      <c r="B23" s="37">
        <v>2008</v>
      </c>
      <c r="C23" s="89">
        <v>0.79845568346108164</v>
      </c>
      <c r="D23" s="89">
        <v>0.24992937617043995</v>
      </c>
      <c r="E23" s="89">
        <v>9.6244489055278715E-2</v>
      </c>
      <c r="F23" s="89">
        <v>4.237193550012946E-3</v>
      </c>
      <c r="G23" s="89">
        <v>0.89893736606637331</v>
      </c>
    </row>
    <row r="24" spans="2:7" x14ac:dyDescent="0.25">
      <c r="B24" s="37">
        <v>2009</v>
      </c>
      <c r="C24" s="89">
        <v>0.80173904253541439</v>
      </c>
      <c r="D24" s="89">
        <v>0.26716102434351724</v>
      </c>
      <c r="E24" s="89">
        <v>8.613726925787546E-2</v>
      </c>
      <c r="F24" s="89">
        <v>7.9285775339804059E-3</v>
      </c>
      <c r="G24" s="89">
        <v>0.8958048893272702</v>
      </c>
    </row>
    <row r="25" spans="2:7" x14ac:dyDescent="0.25">
      <c r="B25" s="37">
        <v>2010</v>
      </c>
      <c r="C25" s="89">
        <v>0.80290754924613905</v>
      </c>
      <c r="D25" s="89">
        <v>0.29320841920603602</v>
      </c>
      <c r="E25" s="89">
        <v>6.3098872788596647E-2</v>
      </c>
      <c r="F25" s="89">
        <v>7.3089343045621927E-3</v>
      </c>
      <c r="G25" s="89">
        <v>0.87331535633929813</v>
      </c>
    </row>
    <row r="26" spans="2:7" x14ac:dyDescent="0.25">
      <c r="B26" s="37">
        <v>2011</v>
      </c>
      <c r="C26" s="89">
        <v>0.78123263434868029</v>
      </c>
      <c r="D26" s="89">
        <v>0.27781265884565853</v>
      </c>
      <c r="E26" s="89">
        <v>9.9233408243746116E-2</v>
      </c>
      <c r="F26" s="89">
        <v>8.1350039686458545E-3</v>
      </c>
      <c r="G26" s="89">
        <v>0.88860104656107219</v>
      </c>
    </row>
    <row r="27" spans="2:7" x14ac:dyDescent="0.25">
      <c r="B27" s="37">
        <v>2012</v>
      </c>
      <c r="C27" s="89">
        <v>0.74499763904266381</v>
      </c>
      <c r="D27" s="89">
        <v>0.28241635742173699</v>
      </c>
      <c r="E27" s="89">
        <v>9.7211786260143332E-2</v>
      </c>
      <c r="F27" s="89">
        <v>7.7842444624049477E-3</v>
      </c>
      <c r="G27" s="89">
        <v>0.84999366976521218</v>
      </c>
    </row>
    <row r="28" spans="2:7" x14ac:dyDescent="0.25">
      <c r="B28" s="342" t="s">
        <v>218</v>
      </c>
      <c r="C28" s="342"/>
      <c r="D28" s="342"/>
      <c r="E28" s="342"/>
      <c r="F28" s="342"/>
      <c r="G28" s="342"/>
    </row>
  </sheetData>
  <mergeCells count="2">
    <mergeCell ref="B28:G28"/>
    <mergeCell ref="B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1" sqref="C31"/>
    </sheetView>
  </sheetViews>
  <sheetFormatPr defaultRowHeight="15" x14ac:dyDescent="0.25"/>
  <cols>
    <col min="2" max="2" width="17.5703125" customWidth="1"/>
    <col min="3" max="3" width="14.85546875" customWidth="1"/>
  </cols>
  <sheetData>
    <row r="1" spans="1:3" x14ac:dyDescent="0.25">
      <c r="A1" s="38" t="s">
        <v>475</v>
      </c>
    </row>
    <row r="3" spans="1:3" ht="22.5" x14ac:dyDescent="0.25">
      <c r="B3" s="154" t="s">
        <v>65</v>
      </c>
      <c r="C3" s="195" t="s">
        <v>249</v>
      </c>
    </row>
    <row r="4" spans="1:3" x14ac:dyDescent="0.25">
      <c r="B4" s="7" t="s">
        <v>55</v>
      </c>
      <c r="C4" s="66">
        <v>1.004</v>
      </c>
    </row>
    <row r="5" spans="1:3" x14ac:dyDescent="0.25">
      <c r="B5" s="7" t="s">
        <v>54</v>
      </c>
      <c r="C5" s="66">
        <v>0.97400000000000009</v>
      </c>
    </row>
    <row r="6" spans="1:3" x14ac:dyDescent="0.25">
      <c r="B6" s="7" t="s">
        <v>41</v>
      </c>
      <c r="C6" s="66">
        <v>0.97</v>
      </c>
    </row>
    <row r="7" spans="1:3" x14ac:dyDescent="0.25">
      <c r="B7" s="215" t="s">
        <v>50</v>
      </c>
      <c r="C7" s="216">
        <v>0.84799999999999998</v>
      </c>
    </row>
    <row r="8" spans="1:3" x14ac:dyDescent="0.25">
      <c r="B8" s="7" t="s">
        <v>51</v>
      </c>
      <c r="C8" s="66">
        <v>0.80799999999999994</v>
      </c>
    </row>
    <row r="9" spans="1:3" x14ac:dyDescent="0.25">
      <c r="B9" s="7" t="s">
        <v>53</v>
      </c>
      <c r="C9" s="66">
        <v>0.80299999999999994</v>
      </c>
    </row>
    <row r="10" spans="1:3" x14ac:dyDescent="0.25">
      <c r="B10" s="7" t="s">
        <v>58</v>
      </c>
      <c r="C10" s="66">
        <v>0.79500000000000004</v>
      </c>
    </row>
    <row r="11" spans="1:3" x14ac:dyDescent="0.25">
      <c r="B11" s="7" t="s">
        <v>39</v>
      </c>
      <c r="C11" s="66">
        <v>0.74</v>
      </c>
    </row>
    <row r="12" spans="1:3" x14ac:dyDescent="0.25">
      <c r="B12" s="7" t="s">
        <v>62</v>
      </c>
      <c r="C12" s="66">
        <v>0.73299999999999998</v>
      </c>
    </row>
    <row r="13" spans="1:3" x14ac:dyDescent="0.25">
      <c r="B13" s="7" t="s">
        <v>48</v>
      </c>
      <c r="C13" s="66">
        <v>0.65599999999999992</v>
      </c>
    </row>
    <row r="14" spans="1:3" x14ac:dyDescent="0.25">
      <c r="B14" s="7" t="s">
        <v>38</v>
      </c>
      <c r="C14" s="66">
        <v>0.63600000000000001</v>
      </c>
    </row>
    <row r="15" spans="1:3" x14ac:dyDescent="0.25">
      <c r="B15" s="7" t="s">
        <v>47</v>
      </c>
      <c r="C15" s="66">
        <v>0.61099999999999999</v>
      </c>
    </row>
    <row r="16" spans="1:3" x14ac:dyDescent="0.25">
      <c r="B16" s="7" t="s">
        <v>60</v>
      </c>
      <c r="C16" s="66">
        <v>0.6</v>
      </c>
    </row>
    <row r="17" spans="2:11" x14ac:dyDescent="0.25">
      <c r="B17" s="7" t="s">
        <v>52</v>
      </c>
      <c r="C17" s="66">
        <v>0.56399999999999995</v>
      </c>
    </row>
    <row r="18" spans="2:11" x14ac:dyDescent="0.25">
      <c r="B18" s="7" t="s">
        <v>443</v>
      </c>
      <c r="C18" s="66">
        <v>0.53299999999999992</v>
      </c>
    </row>
    <row r="19" spans="2:11" x14ac:dyDescent="0.25">
      <c r="B19" s="7" t="s">
        <v>49</v>
      </c>
      <c r="C19" s="66">
        <v>0.52300000000000002</v>
      </c>
    </row>
    <row r="20" spans="2:11" x14ac:dyDescent="0.25">
      <c r="B20" s="7" t="s">
        <v>61</v>
      </c>
      <c r="C20" s="66">
        <v>0.51600000000000001</v>
      </c>
    </row>
    <row r="21" spans="2:11" x14ac:dyDescent="0.25">
      <c r="B21" s="7" t="s">
        <v>46</v>
      </c>
      <c r="C21" s="66">
        <v>0.48100000000000004</v>
      </c>
    </row>
    <row r="22" spans="2:11" x14ac:dyDescent="0.25">
      <c r="B22" s="7" t="s">
        <v>45</v>
      </c>
      <c r="C22" s="66">
        <v>0.45500000000000002</v>
      </c>
    </row>
    <row r="23" spans="2:11" x14ac:dyDescent="0.25">
      <c r="B23" s="7" t="s">
        <v>64</v>
      </c>
      <c r="C23" s="66">
        <v>0.42200000000000004</v>
      </c>
    </row>
    <row r="24" spans="2:11" x14ac:dyDescent="0.25">
      <c r="B24" s="7" t="s">
        <v>40</v>
      </c>
      <c r="C24" s="66">
        <v>0.36099999999999999</v>
      </c>
    </row>
    <row r="25" spans="2:11" x14ac:dyDescent="0.25">
      <c r="B25" s="7" t="s">
        <v>56</v>
      </c>
      <c r="C25" s="66">
        <v>0.307</v>
      </c>
    </row>
    <row r="26" spans="2:11" x14ac:dyDescent="0.25">
      <c r="B26" s="7" t="s">
        <v>57</v>
      </c>
      <c r="C26" s="66">
        <v>0.307</v>
      </c>
    </row>
    <row r="27" spans="2:11" x14ac:dyDescent="0.25">
      <c r="B27" s="7" t="s">
        <v>63</v>
      </c>
      <c r="C27" s="66">
        <v>0.28699999999999998</v>
      </c>
    </row>
    <row r="28" spans="2:11" x14ac:dyDescent="0.25">
      <c r="B28" s="7" t="s">
        <v>42</v>
      </c>
      <c r="C28" s="66">
        <v>0.252</v>
      </c>
    </row>
    <row r="29" spans="2:11" x14ac:dyDescent="0.25">
      <c r="B29" s="7" t="s">
        <v>59</v>
      </c>
      <c r="C29" s="66">
        <v>0.22699999999999998</v>
      </c>
    </row>
    <row r="30" spans="2:11" x14ac:dyDescent="0.25">
      <c r="B30" s="7" t="s">
        <v>44</v>
      </c>
      <c r="C30" s="66">
        <v>0.17199999999999999</v>
      </c>
    </row>
    <row r="31" spans="2:11" x14ac:dyDescent="0.25">
      <c r="B31" s="7" t="s">
        <v>43</v>
      </c>
      <c r="C31" s="66">
        <v>-3.4000000000000002E-2</v>
      </c>
    </row>
    <row r="32" spans="2:11" x14ac:dyDescent="0.25">
      <c r="K32" s="96" t="s">
        <v>465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6" sqref="H6"/>
    </sheetView>
  </sheetViews>
  <sheetFormatPr defaultRowHeight="15" x14ac:dyDescent="0.25"/>
  <cols>
    <col min="8" max="8" width="14.28515625" customWidth="1"/>
  </cols>
  <sheetData>
    <row r="1" spans="1:8" x14ac:dyDescent="0.25">
      <c r="A1" s="38" t="s">
        <v>250</v>
      </c>
    </row>
    <row r="3" spans="1:8" x14ac:dyDescent="0.25">
      <c r="F3" s="51" t="s">
        <v>77</v>
      </c>
      <c r="G3" s="307"/>
      <c r="H3" s="51" t="s">
        <v>214</v>
      </c>
    </row>
    <row r="4" spans="1:8" ht="22.5" x14ac:dyDescent="0.25">
      <c r="B4" s="39" t="s">
        <v>27</v>
      </c>
      <c r="C4" s="41" t="s">
        <v>245</v>
      </c>
      <c r="D4" s="41" t="s">
        <v>251</v>
      </c>
      <c r="E4" s="41" t="s">
        <v>252</v>
      </c>
      <c r="F4" s="41" t="s">
        <v>222</v>
      </c>
      <c r="G4" s="41" t="s">
        <v>417</v>
      </c>
      <c r="H4" s="41" t="s">
        <v>76</v>
      </c>
    </row>
    <row r="5" spans="1:8" x14ac:dyDescent="0.25">
      <c r="B5" s="39">
        <v>1990</v>
      </c>
      <c r="C5" s="102">
        <v>0.28851192580431234</v>
      </c>
      <c r="D5" s="102">
        <v>0.29478532329558677</v>
      </c>
      <c r="E5" s="102">
        <v>0.41670275090010089</v>
      </c>
      <c r="F5" s="102">
        <v>0</v>
      </c>
      <c r="G5" s="102">
        <v>0</v>
      </c>
      <c r="H5" s="43">
        <v>6903.2405590949093</v>
      </c>
    </row>
    <row r="6" spans="1:8" x14ac:dyDescent="0.25">
      <c r="B6" s="39">
        <v>1991</v>
      </c>
      <c r="C6" s="102">
        <v>0.29641323830554789</v>
      </c>
      <c r="D6" s="102">
        <v>0.26110911369503459</v>
      </c>
      <c r="E6" s="102">
        <v>0.44247764799941752</v>
      </c>
      <c r="F6" s="102">
        <v>0</v>
      </c>
      <c r="G6" s="102">
        <v>0</v>
      </c>
      <c r="H6" s="43">
        <v>6759.6552836583896</v>
      </c>
    </row>
    <row r="7" spans="1:8" x14ac:dyDescent="0.25">
      <c r="B7" s="39">
        <v>1992</v>
      </c>
      <c r="C7" s="102">
        <v>0.28663367658797789</v>
      </c>
      <c r="D7" s="102">
        <v>0.30116657538902425</v>
      </c>
      <c r="E7" s="102">
        <v>0.41219974802299786</v>
      </c>
      <c r="F7" s="102">
        <v>0</v>
      </c>
      <c r="G7" s="102">
        <v>0</v>
      </c>
      <c r="H7" s="43">
        <v>6797.717168166896</v>
      </c>
    </row>
    <row r="8" spans="1:8" x14ac:dyDescent="0.25">
      <c r="B8" s="39">
        <v>1993</v>
      </c>
      <c r="C8" s="102">
        <v>0.26332219608252938</v>
      </c>
      <c r="D8" s="102">
        <v>0.2691737011542607</v>
      </c>
      <c r="E8" s="102">
        <v>0.46689226487815516</v>
      </c>
      <c r="F8" s="102">
        <v>6.1183788505475242E-4</v>
      </c>
      <c r="G8" s="102">
        <v>0</v>
      </c>
      <c r="H8" s="43">
        <v>7058.6048780119663</v>
      </c>
    </row>
    <row r="9" spans="1:8" x14ac:dyDescent="0.25">
      <c r="B9" s="39">
        <v>1994</v>
      </c>
      <c r="C9" s="102">
        <v>0.2162577727971039</v>
      </c>
      <c r="D9" s="102">
        <v>0.32843717238514641</v>
      </c>
      <c r="E9" s="102">
        <v>0.4549419446666963</v>
      </c>
      <c r="F9" s="102">
        <v>3.6311015105348535E-4</v>
      </c>
      <c r="G9" s="102">
        <v>0</v>
      </c>
      <c r="H9" s="43">
        <v>7136.2178129201257</v>
      </c>
    </row>
    <row r="10" spans="1:8" x14ac:dyDescent="0.25">
      <c r="B10" s="39">
        <v>1995</v>
      </c>
      <c r="C10" s="102">
        <v>0.24366804126834105</v>
      </c>
      <c r="D10" s="102">
        <v>0.29509423118890649</v>
      </c>
      <c r="E10" s="102">
        <v>0.45020055536853471</v>
      </c>
      <c r="F10" s="102">
        <v>1.1037172174217695E-2</v>
      </c>
      <c r="G10" s="102">
        <v>0</v>
      </c>
      <c r="H10" s="43">
        <v>7738.0902730634016</v>
      </c>
    </row>
    <row r="11" spans="1:8" x14ac:dyDescent="0.25">
      <c r="B11" s="39">
        <v>1996</v>
      </c>
      <c r="C11" s="102">
        <v>0.21211873726823863</v>
      </c>
      <c r="D11" s="102">
        <v>0.25943949472143746</v>
      </c>
      <c r="E11" s="102">
        <v>0.47127068089103191</v>
      </c>
      <c r="F11" s="102">
        <v>5.7171087119292065E-2</v>
      </c>
      <c r="G11" s="102">
        <v>0</v>
      </c>
      <c r="H11" s="43">
        <v>8470.4427996190334</v>
      </c>
    </row>
    <row r="12" spans="1:8" x14ac:dyDescent="0.25">
      <c r="B12" s="39">
        <v>1997</v>
      </c>
      <c r="C12" s="102">
        <v>0.20225495133877247</v>
      </c>
      <c r="D12" s="102">
        <v>0.305414008463533</v>
      </c>
      <c r="E12" s="102">
        <v>0.40258491491205756</v>
      </c>
      <c r="F12" s="102">
        <v>8.9746125285636955E-2</v>
      </c>
      <c r="G12" s="102">
        <v>0</v>
      </c>
      <c r="H12" s="43">
        <v>9663.0263125353049</v>
      </c>
    </row>
    <row r="13" spans="1:8" x14ac:dyDescent="0.25">
      <c r="B13" s="39">
        <v>1998</v>
      </c>
      <c r="C13" s="102">
        <v>0.17160866648653139</v>
      </c>
      <c r="D13" s="102">
        <v>0.29604688196480083</v>
      </c>
      <c r="E13" s="102">
        <v>0.40293832850468858</v>
      </c>
      <c r="F13" s="102">
        <v>0.1294061230439793</v>
      </c>
      <c r="G13" s="102">
        <v>0</v>
      </c>
      <c r="H13" s="43">
        <v>10808.137477294686</v>
      </c>
    </row>
    <row r="14" spans="1:8" x14ac:dyDescent="0.25">
      <c r="B14" s="39">
        <v>1999</v>
      </c>
      <c r="C14" s="102">
        <v>0.12880654934104807</v>
      </c>
      <c r="D14" s="102">
        <v>0.24282224443824038</v>
      </c>
      <c r="E14" s="102">
        <v>0.46892033475797473</v>
      </c>
      <c r="F14" s="102">
        <v>0.15945087146273679</v>
      </c>
      <c r="G14" s="102">
        <v>0</v>
      </c>
      <c r="H14" s="43">
        <v>11901.165013467336</v>
      </c>
    </row>
    <row r="15" spans="1:8" x14ac:dyDescent="0.25">
      <c r="B15" s="39">
        <v>2000</v>
      </c>
      <c r="C15" s="102">
        <v>0.13672073055370818</v>
      </c>
      <c r="D15" s="102">
        <v>0.24313027567594542</v>
      </c>
      <c r="E15" s="102">
        <v>0.41958127998129263</v>
      </c>
      <c r="F15" s="102">
        <v>0.20056771378905369</v>
      </c>
      <c r="G15" s="102">
        <v>0</v>
      </c>
      <c r="H15" s="43">
        <v>12378.18610468409</v>
      </c>
    </row>
    <row r="16" spans="1:8" x14ac:dyDescent="0.25">
      <c r="B16" s="39">
        <v>2001</v>
      </c>
      <c r="C16" s="102">
        <v>0.13730299619791497</v>
      </c>
      <c r="D16" s="102">
        <v>0.2494569415327049</v>
      </c>
      <c r="E16" s="102">
        <v>0.39999295932321677</v>
      </c>
      <c r="F16" s="102">
        <v>0.2132471029461635</v>
      </c>
      <c r="G16" s="102">
        <v>0</v>
      </c>
      <c r="H16" s="43">
        <v>13744.968486076272</v>
      </c>
    </row>
    <row r="17" spans="2:8" x14ac:dyDescent="0.25">
      <c r="B17" s="39">
        <v>2002</v>
      </c>
      <c r="C17" s="102">
        <v>0.1305015491231124</v>
      </c>
      <c r="D17" s="102">
        <v>0.24646221467401738</v>
      </c>
      <c r="E17" s="102">
        <v>0.4051864151449503</v>
      </c>
      <c r="F17" s="102">
        <v>0.21784982105791997</v>
      </c>
      <c r="G17" s="102">
        <v>0</v>
      </c>
      <c r="H17" s="43">
        <v>13804.104635267919</v>
      </c>
    </row>
    <row r="18" spans="2:8" x14ac:dyDescent="0.25">
      <c r="B18" s="39">
        <v>2003</v>
      </c>
      <c r="C18" s="102">
        <v>0.12447098644878206</v>
      </c>
      <c r="D18" s="102">
        <v>0.24741271867081599</v>
      </c>
      <c r="E18" s="102">
        <v>0.39444802574769966</v>
      </c>
      <c r="F18" s="102">
        <v>0.23366826913270239</v>
      </c>
      <c r="G18" s="102">
        <v>0</v>
      </c>
      <c r="H18" s="43">
        <v>13436.951090712639</v>
      </c>
    </row>
    <row r="19" spans="2:8" x14ac:dyDescent="0.25">
      <c r="B19" s="39">
        <v>2004</v>
      </c>
      <c r="C19" s="102">
        <v>0.13471583667679701</v>
      </c>
      <c r="D19" s="102">
        <v>0.21531038116561999</v>
      </c>
      <c r="E19" s="102">
        <v>0.43423061922146583</v>
      </c>
      <c r="F19" s="102">
        <v>0.21574316293611723</v>
      </c>
      <c r="G19" s="102">
        <v>0</v>
      </c>
      <c r="H19" s="43">
        <v>13744.829134474392</v>
      </c>
    </row>
    <row r="20" spans="2:8" x14ac:dyDescent="0.25">
      <c r="B20" s="39">
        <v>2005</v>
      </c>
      <c r="C20" s="102">
        <v>0.13028944180333257</v>
      </c>
      <c r="D20" s="102">
        <v>0.22892271554145285</v>
      </c>
      <c r="E20" s="102">
        <v>0.43419780282949061</v>
      </c>
      <c r="F20" s="102">
        <v>0.20659003982572394</v>
      </c>
      <c r="G20" s="102">
        <v>0</v>
      </c>
      <c r="H20" s="43">
        <v>14597.639236412459</v>
      </c>
    </row>
    <row r="21" spans="2:8" x14ac:dyDescent="0.25">
      <c r="B21" s="39">
        <v>2006</v>
      </c>
      <c r="C21" s="102">
        <v>0.11117432883198604</v>
      </c>
      <c r="D21" s="102">
        <v>0.22109227798437125</v>
      </c>
      <c r="E21" s="102">
        <v>0.42257028396757523</v>
      </c>
      <c r="F21" s="102">
        <v>0.24516310921606735</v>
      </c>
      <c r="G21" s="102">
        <v>0</v>
      </c>
      <c r="H21" s="43">
        <v>14718.274806998408</v>
      </c>
    </row>
    <row r="22" spans="2:8" x14ac:dyDescent="0.25">
      <c r="B22" s="39">
        <v>2007</v>
      </c>
      <c r="C22" s="102">
        <v>0.10002632085224603</v>
      </c>
      <c r="D22" s="102">
        <v>0.24198682140258285</v>
      </c>
      <c r="E22" s="102">
        <v>0.38583755697723515</v>
      </c>
      <c r="F22" s="102">
        <v>0.27214930076793598</v>
      </c>
      <c r="G22" s="102">
        <v>0</v>
      </c>
      <c r="H22" s="43">
        <v>14416.847601509768</v>
      </c>
    </row>
    <row r="23" spans="2:8" x14ac:dyDescent="0.25">
      <c r="B23" s="39">
        <v>2008</v>
      </c>
      <c r="C23" s="102">
        <v>0.10757177880561861</v>
      </c>
      <c r="D23" s="102">
        <v>0.21861886543681389</v>
      </c>
      <c r="E23" s="102">
        <v>0.39446507501655786</v>
      </c>
      <c r="F23" s="102">
        <v>0.2793442807410097</v>
      </c>
      <c r="G23" s="102">
        <v>0</v>
      </c>
      <c r="H23" s="43">
        <v>14943.643969960269</v>
      </c>
    </row>
    <row r="24" spans="2:8" x14ac:dyDescent="0.25">
      <c r="B24" s="39">
        <v>2009</v>
      </c>
      <c r="C24" s="102">
        <v>9.7014942412304628E-2</v>
      </c>
      <c r="D24" s="102">
        <v>0.21235110192309969</v>
      </c>
      <c r="E24" s="102">
        <v>0.38973503450302271</v>
      </c>
      <c r="F24" s="102">
        <v>0.30089892116157291</v>
      </c>
      <c r="G24" s="102">
        <v>0</v>
      </c>
      <c r="H24" s="43">
        <v>13417.854422290857</v>
      </c>
    </row>
    <row r="25" spans="2:8" x14ac:dyDescent="0.25">
      <c r="B25" s="39">
        <v>2010</v>
      </c>
      <c r="C25" s="102">
        <v>7.2861899384466383E-2</v>
      </c>
      <c r="D25" s="102">
        <v>0.23135962543958855</v>
      </c>
      <c r="E25" s="102">
        <v>0.35720313468698583</v>
      </c>
      <c r="F25" s="102">
        <v>0.33857534048895926</v>
      </c>
      <c r="G25" s="102">
        <v>0</v>
      </c>
      <c r="H25" s="43">
        <v>13252.688095319438</v>
      </c>
    </row>
    <row r="26" spans="2:8" x14ac:dyDescent="0.25">
      <c r="B26" s="39">
        <v>2011</v>
      </c>
      <c r="C26" s="102">
        <v>0.11270554847472058</v>
      </c>
      <c r="D26" s="102">
        <v>0.23523560136286206</v>
      </c>
      <c r="E26" s="102">
        <v>0.33652974920166639</v>
      </c>
      <c r="F26" s="102">
        <v>0.31552910096075087</v>
      </c>
      <c r="G26" s="102">
        <v>0</v>
      </c>
      <c r="H26" s="43">
        <v>12558.280254797301</v>
      </c>
    </row>
    <row r="27" spans="2:8" x14ac:dyDescent="0.25">
      <c r="B27" s="39">
        <v>2012</v>
      </c>
      <c r="C27" s="102">
        <v>0.11542471900642988</v>
      </c>
      <c r="D27" s="102">
        <v>0.23932921265129745</v>
      </c>
      <c r="E27" s="102">
        <v>0.30991812147181669</v>
      </c>
      <c r="F27" s="102">
        <v>0.33532794687045592</v>
      </c>
      <c r="G27" s="102">
        <v>0</v>
      </c>
      <c r="H27" s="43">
        <v>11470.713111763198</v>
      </c>
    </row>
    <row r="28" spans="2:8" x14ac:dyDescent="0.25">
      <c r="B28" s="342" t="s">
        <v>218</v>
      </c>
      <c r="C28" s="342"/>
      <c r="D28" s="342"/>
      <c r="E28" s="342"/>
      <c r="F28" s="342"/>
      <c r="G28" s="342"/>
      <c r="H28" s="342"/>
    </row>
  </sheetData>
  <mergeCells count="1">
    <mergeCell ref="B28:H28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40" sqref="I40"/>
    </sheetView>
  </sheetViews>
  <sheetFormatPr defaultRowHeight="15" x14ac:dyDescent="0.25"/>
  <sheetData>
    <row r="1" spans="1:9" x14ac:dyDescent="0.25">
      <c r="A1" s="38" t="s">
        <v>258</v>
      </c>
    </row>
    <row r="2" spans="1:9" x14ac:dyDescent="0.25">
      <c r="A2" s="38"/>
    </row>
    <row r="3" spans="1:9" x14ac:dyDescent="0.25">
      <c r="C3" s="113" t="s">
        <v>185</v>
      </c>
      <c r="E3" s="113" t="s">
        <v>185</v>
      </c>
      <c r="G3" s="113" t="s">
        <v>185</v>
      </c>
      <c r="I3" s="113" t="s">
        <v>185</v>
      </c>
    </row>
    <row r="4" spans="1:9" ht="15" customHeight="1" x14ac:dyDescent="0.25">
      <c r="B4" s="359" t="s">
        <v>253</v>
      </c>
      <c r="C4" s="357" t="s">
        <v>254</v>
      </c>
      <c r="D4" s="357" t="s">
        <v>85</v>
      </c>
      <c r="E4" s="355" t="s">
        <v>255</v>
      </c>
      <c r="F4" s="357" t="s">
        <v>85</v>
      </c>
      <c r="G4" s="355" t="s">
        <v>256</v>
      </c>
      <c r="H4" s="357" t="s">
        <v>85</v>
      </c>
      <c r="I4" s="355" t="s">
        <v>257</v>
      </c>
    </row>
    <row r="5" spans="1:9" x14ac:dyDescent="0.25">
      <c r="B5" s="360"/>
      <c r="C5" s="356"/>
      <c r="D5" s="357"/>
      <c r="E5" s="356"/>
      <c r="F5" s="357"/>
      <c r="G5" s="356" t="s">
        <v>256</v>
      </c>
      <c r="H5" s="357"/>
      <c r="I5" s="356"/>
    </row>
    <row r="6" spans="1:9" x14ac:dyDescent="0.25">
      <c r="B6" s="360"/>
      <c r="C6" s="356"/>
      <c r="D6" s="357"/>
      <c r="E6" s="356"/>
      <c r="F6" s="357"/>
      <c r="G6" s="356"/>
      <c r="H6" s="357"/>
      <c r="I6" s="356"/>
    </row>
    <row r="7" spans="1:9" x14ac:dyDescent="0.25">
      <c r="B7" s="17">
        <v>1985</v>
      </c>
      <c r="C7" s="319">
        <v>709.54600000000005</v>
      </c>
      <c r="D7" s="320" t="s">
        <v>99</v>
      </c>
      <c r="E7" s="319">
        <v>93.369</v>
      </c>
      <c r="F7" s="320" t="s">
        <v>99</v>
      </c>
      <c r="G7" s="319">
        <v>111.843</v>
      </c>
      <c r="H7" s="320" t="s">
        <v>99</v>
      </c>
      <c r="I7" s="319">
        <v>914.75800000000004</v>
      </c>
    </row>
    <row r="8" spans="1:9" x14ac:dyDescent="0.25">
      <c r="B8" s="17">
        <v>1986</v>
      </c>
      <c r="C8" s="319">
        <v>711.08699999999999</v>
      </c>
      <c r="D8" s="321">
        <v>2.1718112708688508E-3</v>
      </c>
      <c r="E8" s="319">
        <v>101.47499999999999</v>
      </c>
      <c r="F8" s="321">
        <v>8.6816823570992518E-2</v>
      </c>
      <c r="G8" s="319">
        <v>109.922</v>
      </c>
      <c r="H8" s="321">
        <v>-1.7175862593099334E-2</v>
      </c>
      <c r="I8" s="319">
        <v>922.48400000000004</v>
      </c>
    </row>
    <row r="9" spans="1:9" x14ac:dyDescent="0.25">
      <c r="B9" s="17">
        <v>1987</v>
      </c>
      <c r="C9" s="319">
        <v>736.59500000000003</v>
      </c>
      <c r="D9" s="321">
        <v>3.5871841279618399E-2</v>
      </c>
      <c r="E9" s="319">
        <v>111.023</v>
      </c>
      <c r="F9" s="321">
        <v>9.4092140921409273E-2</v>
      </c>
      <c r="G9" s="319">
        <v>112.13500000000001</v>
      </c>
      <c r="H9" s="321">
        <v>2.0132457560815942E-2</v>
      </c>
      <c r="I9" s="319">
        <v>959.75300000000004</v>
      </c>
    </row>
    <row r="10" spans="1:9" x14ac:dyDescent="0.25">
      <c r="B10" s="17">
        <v>1988</v>
      </c>
      <c r="C10" s="319">
        <v>749.45899999999995</v>
      </c>
      <c r="D10" s="321">
        <v>1.7464142439196362E-2</v>
      </c>
      <c r="E10" s="319">
        <v>118.764</v>
      </c>
      <c r="F10" s="321">
        <v>6.9724291363050916E-2</v>
      </c>
      <c r="G10" s="319">
        <v>113.07299999999999</v>
      </c>
      <c r="H10" s="321">
        <v>8.364917287198459E-3</v>
      </c>
      <c r="I10" s="319">
        <v>981.29599999999994</v>
      </c>
    </row>
    <row r="11" spans="1:9" x14ac:dyDescent="0.25">
      <c r="B11" s="17">
        <v>1989</v>
      </c>
      <c r="C11" s="319">
        <v>773.39599999999996</v>
      </c>
      <c r="D11" s="321">
        <v>3.1939038693244104E-2</v>
      </c>
      <c r="E11" s="319">
        <v>130.02000000000001</v>
      </c>
      <c r="F11" s="321">
        <v>9.4776194806507119E-2</v>
      </c>
      <c r="G11" s="319">
        <v>116.14400000000001</v>
      </c>
      <c r="H11" s="321">
        <v>2.7159445667843007E-2</v>
      </c>
      <c r="I11" s="319">
        <v>1019.56</v>
      </c>
    </row>
    <row r="12" spans="1:9" x14ac:dyDescent="0.25">
      <c r="B12" s="17">
        <v>1990</v>
      </c>
      <c r="C12" s="319">
        <v>796.40800000000002</v>
      </c>
      <c r="D12" s="321">
        <v>2.9754485412389009E-2</v>
      </c>
      <c r="E12" s="319">
        <v>143.166</v>
      </c>
      <c r="F12" s="321">
        <v>0.10110752191970462</v>
      </c>
      <c r="G12" s="319">
        <v>114.685</v>
      </c>
      <c r="H12" s="321">
        <v>-1.2561992009918699E-2</v>
      </c>
      <c r="I12" s="319">
        <v>1054.259</v>
      </c>
    </row>
    <row r="13" spans="1:9" x14ac:dyDescent="0.25">
      <c r="B13" s="17">
        <v>1991</v>
      </c>
      <c r="C13" s="319">
        <v>836.58299999999997</v>
      </c>
      <c r="D13" s="321">
        <v>5.0445249168767692E-2</v>
      </c>
      <c r="E13" s="319">
        <v>148.33099999999999</v>
      </c>
      <c r="F13" s="321">
        <v>3.6077001522707874E-2</v>
      </c>
      <c r="G13" s="319">
        <v>120.631</v>
      </c>
      <c r="H13" s="321">
        <v>5.1846361773553618E-2</v>
      </c>
      <c r="I13" s="319">
        <v>1105.5450000000001</v>
      </c>
    </row>
    <row r="14" spans="1:9" x14ac:dyDescent="0.25">
      <c r="B14" s="17">
        <v>1992</v>
      </c>
      <c r="C14" s="319">
        <v>858.49800000000005</v>
      </c>
      <c r="D14" s="321">
        <v>2.619584667630126E-2</v>
      </c>
      <c r="E14" s="319">
        <v>144.798</v>
      </c>
      <c r="F14" s="321">
        <v>-2.3818352198798576E-2</v>
      </c>
      <c r="G14" s="319">
        <v>123.17700000000001</v>
      </c>
      <c r="H14" s="321">
        <v>2.1105685934792895E-2</v>
      </c>
      <c r="I14" s="319">
        <v>1126.473</v>
      </c>
    </row>
    <row r="15" spans="1:9" x14ac:dyDescent="0.25">
      <c r="B15" s="17">
        <v>1993</v>
      </c>
      <c r="C15" s="319">
        <v>891.02700000000004</v>
      </c>
      <c r="D15" s="321">
        <v>3.7890594969353542E-2</v>
      </c>
      <c r="E15" s="319">
        <v>135.22499999999999</v>
      </c>
      <c r="F15" s="321">
        <v>-6.6112791613143873E-2</v>
      </c>
      <c r="G15" s="319">
        <v>124.986</v>
      </c>
      <c r="H15" s="321">
        <v>1.4686183297206501E-2</v>
      </c>
      <c r="I15" s="319">
        <v>1151.2380000000001</v>
      </c>
    </row>
    <row r="16" spans="1:9" x14ac:dyDescent="0.25">
      <c r="B16" s="17">
        <v>1994</v>
      </c>
      <c r="C16" s="319">
        <v>939.02200000000005</v>
      </c>
      <c r="D16" s="321">
        <v>5.3864809932807844E-2</v>
      </c>
      <c r="E16" s="319">
        <v>135.809</v>
      </c>
      <c r="F16" s="321">
        <v>4.3187280458494293E-3</v>
      </c>
      <c r="G16" s="319">
        <v>127.44199999999999</v>
      </c>
      <c r="H16" s="321">
        <v>1.9650200822492137E-2</v>
      </c>
      <c r="I16" s="319">
        <v>1202.2730000000001</v>
      </c>
    </row>
    <row r="17" spans="2:9" x14ac:dyDescent="0.25">
      <c r="B17" s="17">
        <v>1995</v>
      </c>
      <c r="C17" s="319">
        <v>990.38400000000001</v>
      </c>
      <c r="D17" s="321">
        <v>5.4697334034772283E-2</v>
      </c>
      <c r="E17" s="319">
        <v>141.785</v>
      </c>
      <c r="F17" s="321">
        <v>4.4002974766031766E-2</v>
      </c>
      <c r="G17" s="319">
        <v>130.334</v>
      </c>
      <c r="H17" s="321">
        <v>2.2692675883931646E-2</v>
      </c>
      <c r="I17" s="319">
        <v>1262.5030000000002</v>
      </c>
    </row>
    <row r="18" spans="2:9" x14ac:dyDescent="0.25">
      <c r="B18" s="17">
        <v>1996</v>
      </c>
      <c r="C18" s="319">
        <v>1057.383</v>
      </c>
      <c r="D18" s="321">
        <v>6.7649517762807143E-2</v>
      </c>
      <c r="E18" s="319">
        <v>146.601</v>
      </c>
      <c r="F18" s="321">
        <v>3.3966921747716539E-2</v>
      </c>
      <c r="G18" s="319">
        <v>134.63200000000001</v>
      </c>
      <c r="H18" s="321">
        <v>3.2976813417834094E-2</v>
      </c>
      <c r="I18" s="319">
        <v>1338.616</v>
      </c>
    </row>
    <row r="19" spans="2:9" x14ac:dyDescent="0.25">
      <c r="B19" s="17">
        <v>1997</v>
      </c>
      <c r="C19" s="319">
        <v>1134.4290000000001</v>
      </c>
      <c r="D19" s="321">
        <v>7.2864799226013632E-2</v>
      </c>
      <c r="E19" s="319">
        <v>158.15799999999999</v>
      </c>
      <c r="F19" s="321">
        <v>7.8833022967101041E-2</v>
      </c>
      <c r="G19" s="319">
        <v>139.74299999999999</v>
      </c>
      <c r="H19" s="321">
        <v>3.7962742884306788E-2</v>
      </c>
      <c r="I19" s="319">
        <v>1432.33</v>
      </c>
    </row>
    <row r="20" spans="2:9" x14ac:dyDescent="0.25">
      <c r="B20" s="17">
        <v>1998</v>
      </c>
      <c r="C20" s="319">
        <v>1196.9010000000001</v>
      </c>
      <c r="D20" s="321">
        <v>5.5069114065313896E-2</v>
      </c>
      <c r="E20" s="319">
        <v>170.86600000000001</v>
      </c>
      <c r="F20" s="321">
        <v>8.0350029717118465E-2</v>
      </c>
      <c r="G20" s="319">
        <v>143.08600000000001</v>
      </c>
      <c r="H20" s="321">
        <v>2.3922486278382671E-2</v>
      </c>
      <c r="I20" s="319">
        <v>1510.8530000000001</v>
      </c>
    </row>
    <row r="21" spans="2:9" x14ac:dyDescent="0.25">
      <c r="B21" s="17">
        <v>1999</v>
      </c>
      <c r="C21" s="319">
        <v>1269.2449999999999</v>
      </c>
      <c r="D21" s="321">
        <v>6.0442760094610914E-2</v>
      </c>
      <c r="E21" s="319">
        <v>188.81399999999999</v>
      </c>
      <c r="F21" s="321">
        <v>0.10504137745367692</v>
      </c>
      <c r="G21" s="319">
        <v>150.09700000000001</v>
      </c>
      <c r="H21" s="321">
        <v>4.8998504395957543E-2</v>
      </c>
      <c r="I21" s="319">
        <v>1608.1559999999999</v>
      </c>
    </row>
    <row r="22" spans="2:9" x14ac:dyDescent="0.25">
      <c r="B22" s="17">
        <v>2000</v>
      </c>
      <c r="C22" s="319">
        <v>1319.25</v>
      </c>
      <c r="D22" s="321">
        <v>3.9397437059039087E-2</v>
      </c>
      <c r="E22" s="319">
        <v>205.57499999999999</v>
      </c>
      <c r="F22" s="321">
        <v>8.8769900537036373E-2</v>
      </c>
      <c r="G22" s="319">
        <v>157.39599999999999</v>
      </c>
      <c r="H22" s="321">
        <v>4.8628553535380314E-2</v>
      </c>
      <c r="I22" s="319">
        <v>1682.221</v>
      </c>
    </row>
    <row r="23" spans="2:9" x14ac:dyDescent="0.25">
      <c r="B23" s="17">
        <v>2001</v>
      </c>
      <c r="C23" s="319">
        <v>1384.704</v>
      </c>
      <c r="D23" s="321">
        <v>4.9614553723706711E-2</v>
      </c>
      <c r="E23" s="319">
        <v>219.51</v>
      </c>
      <c r="F23" s="321">
        <v>6.778547975191529E-2</v>
      </c>
      <c r="G23" s="319">
        <v>165.47</v>
      </c>
      <c r="H23" s="321">
        <v>5.1297364609011797E-2</v>
      </c>
      <c r="I23" s="319">
        <v>1769.684</v>
      </c>
    </row>
    <row r="24" spans="2:9" x14ac:dyDescent="0.25">
      <c r="B24" s="17">
        <v>2002</v>
      </c>
      <c r="C24" s="319">
        <v>1447.9079999999999</v>
      </c>
      <c r="D24" s="321">
        <v>4.5644412090959374E-2</v>
      </c>
      <c r="E24" s="319">
        <v>233.06899999999999</v>
      </c>
      <c r="F24" s="321">
        <v>6.1769395471732436E-2</v>
      </c>
      <c r="G24" s="319">
        <v>169.06899999999999</v>
      </c>
      <c r="H24" s="321">
        <v>2.1750166193267528E-2</v>
      </c>
      <c r="I24" s="319">
        <v>1850.0459999999998</v>
      </c>
    </row>
    <row r="25" spans="2:9" x14ac:dyDescent="0.25">
      <c r="B25" s="17">
        <v>2003</v>
      </c>
      <c r="C25" s="319">
        <v>1507.106</v>
      </c>
      <c r="D25" s="321">
        <v>4.0885194363177835E-2</v>
      </c>
      <c r="E25" s="319">
        <v>251.13</v>
      </c>
      <c r="F25" s="321">
        <v>7.7492073162883202E-2</v>
      </c>
      <c r="G25" s="319">
        <v>179.19300000000001</v>
      </c>
      <c r="H25" s="321">
        <v>5.9880877038369196E-2</v>
      </c>
      <c r="I25" s="319">
        <v>1937.4289999999999</v>
      </c>
    </row>
    <row r="26" spans="2:9" x14ac:dyDescent="0.25">
      <c r="B26" s="17">
        <v>2004</v>
      </c>
      <c r="C26" s="319">
        <v>1582.8330000000001</v>
      </c>
      <c r="D26" s="321">
        <v>5.024663162378773E-2</v>
      </c>
      <c r="E26" s="319">
        <v>268.08199999999999</v>
      </c>
      <c r="F26" s="321">
        <v>6.75028869509815E-2</v>
      </c>
      <c r="G26" s="319">
        <v>185.392</v>
      </c>
      <c r="H26" s="321">
        <v>3.4593985256120341E-2</v>
      </c>
      <c r="I26" s="319">
        <v>2036.307</v>
      </c>
    </row>
    <row r="27" spans="2:9" x14ac:dyDescent="0.25">
      <c r="B27" s="17">
        <v>2005</v>
      </c>
      <c r="C27" s="319">
        <v>1662.1569999999999</v>
      </c>
      <c r="D27" s="321">
        <v>5.0115204825777582E-2</v>
      </c>
      <c r="E27" s="319">
        <v>286.548</v>
      </c>
      <c r="F27" s="321">
        <v>6.8881909266567787E-2</v>
      </c>
      <c r="G27" s="319">
        <v>189.97499999999999</v>
      </c>
      <c r="H27" s="321">
        <v>2.4720592042806633E-2</v>
      </c>
      <c r="I27" s="319">
        <v>2138.6799999999998</v>
      </c>
    </row>
    <row r="28" spans="2:9" x14ac:dyDescent="0.25">
      <c r="B28" s="17">
        <v>2006</v>
      </c>
      <c r="C28" s="319">
        <v>1778.8610000000001</v>
      </c>
      <c r="D28" s="321">
        <v>7.0212380659588902E-2</v>
      </c>
      <c r="E28" s="319">
        <v>318.60399999999998</v>
      </c>
      <c r="F28" s="321">
        <v>0.1118695646104666</v>
      </c>
      <c r="G28" s="319">
        <v>198.928</v>
      </c>
      <c r="H28" s="321">
        <v>4.7127253585998119E-2</v>
      </c>
      <c r="I28" s="319">
        <v>2296.393</v>
      </c>
    </row>
    <row r="29" spans="2:9" x14ac:dyDescent="0.25">
      <c r="B29" s="17">
        <v>2007</v>
      </c>
      <c r="C29" s="319">
        <v>1882.9010000000001</v>
      </c>
      <c r="D29" s="321">
        <v>5.848686322315233E-2</v>
      </c>
      <c r="E29" s="319">
        <v>345.87400000000002</v>
      </c>
      <c r="F29" s="321">
        <v>8.5592145735772451E-2</v>
      </c>
      <c r="G29" s="319">
        <v>212.78899999999999</v>
      </c>
      <c r="H29" s="321">
        <v>6.9678476634762232E-2</v>
      </c>
      <c r="I29" s="319">
        <v>2441.5640000000003</v>
      </c>
    </row>
    <row r="30" spans="2:9" x14ac:dyDescent="0.25">
      <c r="B30" s="17">
        <v>2008</v>
      </c>
      <c r="C30" s="319">
        <v>1924.2809999999999</v>
      </c>
      <c r="D30" s="321">
        <v>2.197672633877179E-2</v>
      </c>
      <c r="E30" s="319">
        <v>351.30700000000002</v>
      </c>
      <c r="F30" s="321">
        <v>1.5708032404864181E-2</v>
      </c>
      <c r="G30" s="319">
        <v>221.98</v>
      </c>
      <c r="H30" s="321">
        <v>4.3193022195696207E-2</v>
      </c>
      <c r="I30" s="319">
        <v>2497.5679999999998</v>
      </c>
    </row>
    <row r="31" spans="2:9" x14ac:dyDescent="0.25">
      <c r="B31" s="17">
        <v>2009</v>
      </c>
      <c r="C31" s="319">
        <v>1902.4290000000001</v>
      </c>
      <c r="D31" s="321">
        <v>-1.1355929825217714E-2</v>
      </c>
      <c r="E31" s="319">
        <v>343.94</v>
      </c>
      <c r="F31" s="321">
        <v>-2.0970262476978863E-2</v>
      </c>
      <c r="G31" s="319">
        <v>221.291</v>
      </c>
      <c r="H31" s="321">
        <v>-3.1038832327235921E-3</v>
      </c>
      <c r="I31" s="319">
        <v>2467.6600000000003</v>
      </c>
    </row>
    <row r="32" spans="2:9" x14ac:dyDescent="0.25">
      <c r="B32" s="17">
        <v>2010</v>
      </c>
      <c r="C32" s="319">
        <v>1872.7149999999999</v>
      </c>
      <c r="D32" s="321">
        <v>-1.5618979735906091E-2</v>
      </c>
      <c r="E32" s="319">
        <v>327.096</v>
      </c>
      <c r="F32" s="321">
        <v>-4.8973658196197034E-2</v>
      </c>
      <c r="G32" s="319">
        <v>216.57599999999999</v>
      </c>
      <c r="H32" s="321">
        <v>-2.1306786087098017E-2</v>
      </c>
      <c r="I32" s="319">
        <v>2416.3869999999997</v>
      </c>
    </row>
    <row r="33" spans="2:9" x14ac:dyDescent="0.25">
      <c r="B33" s="17">
        <v>2011</v>
      </c>
      <c r="C33" s="319">
        <v>1887.81</v>
      </c>
      <c r="D33" s="321">
        <v>8.0604897168015111E-3</v>
      </c>
      <c r="E33" s="319">
        <v>320.96600000000001</v>
      </c>
      <c r="F33" s="321">
        <v>-1.8740675520336536E-2</v>
      </c>
      <c r="G33" s="319">
        <v>216.38</v>
      </c>
      <c r="H33" s="321">
        <v>-9.049940898344655E-4</v>
      </c>
      <c r="I33" s="319">
        <v>2425.1559999999999</v>
      </c>
    </row>
    <row r="34" spans="2:9" x14ac:dyDescent="0.25">
      <c r="B34" s="17">
        <v>2012</v>
      </c>
      <c r="C34" s="319">
        <v>1882.55</v>
      </c>
      <c r="D34" s="321">
        <v>-2.7862973498392618E-3</v>
      </c>
      <c r="E34" s="319">
        <v>309.21899999999999</v>
      </c>
      <c r="F34" s="321">
        <v>-3.6598892094489854E-2</v>
      </c>
      <c r="G34" s="319">
        <v>211.45400000000001</v>
      </c>
      <c r="H34" s="321">
        <v>-2.2765505129864083E-2</v>
      </c>
      <c r="I34" s="319">
        <v>2403.223</v>
      </c>
    </row>
    <row r="35" spans="2:9" x14ac:dyDescent="0.25">
      <c r="C35" s="358" t="s">
        <v>259</v>
      </c>
      <c r="D35" s="358"/>
      <c r="E35" s="358"/>
      <c r="F35" s="358"/>
      <c r="G35" s="358"/>
      <c r="H35" s="358"/>
      <c r="I35" s="358"/>
    </row>
  </sheetData>
  <mergeCells count="9">
    <mergeCell ref="G4:G6"/>
    <mergeCell ref="H4:H6"/>
    <mergeCell ref="I4:I6"/>
    <mergeCell ref="C35:I35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21" sqref="B21:C21"/>
    </sheetView>
  </sheetViews>
  <sheetFormatPr defaultRowHeight="15" x14ac:dyDescent="0.25"/>
  <cols>
    <col min="2" max="2" width="14.85546875" customWidth="1"/>
    <col min="3" max="3" width="17.85546875" customWidth="1"/>
  </cols>
  <sheetData>
    <row r="1" spans="1:3" x14ac:dyDescent="0.25">
      <c r="A1" s="38" t="s">
        <v>476</v>
      </c>
    </row>
    <row r="3" spans="1:3" ht="33.75" x14ac:dyDescent="0.25">
      <c r="B3" s="194" t="s">
        <v>65</v>
      </c>
      <c r="C3" s="195" t="s">
        <v>477</v>
      </c>
    </row>
    <row r="4" spans="1:3" x14ac:dyDescent="0.25">
      <c r="B4" s="183" t="s">
        <v>54</v>
      </c>
      <c r="C4" s="196">
        <v>816.32089919471673</v>
      </c>
    </row>
    <row r="5" spans="1:3" x14ac:dyDescent="0.25">
      <c r="B5" s="183" t="s">
        <v>51</v>
      </c>
      <c r="C5" s="196">
        <v>727.04138256047338</v>
      </c>
    </row>
    <row r="6" spans="1:3" x14ac:dyDescent="0.25">
      <c r="B6" s="183" t="s">
        <v>55</v>
      </c>
      <c r="C6" s="196">
        <v>702.46819224025535</v>
      </c>
    </row>
    <row r="7" spans="1:3" x14ac:dyDescent="0.25">
      <c r="B7" s="183" t="s">
        <v>53</v>
      </c>
      <c r="C7" s="196">
        <v>684.87798779487264</v>
      </c>
    </row>
    <row r="8" spans="1:3" x14ac:dyDescent="0.25">
      <c r="B8" s="183" t="s">
        <v>45</v>
      </c>
      <c r="C8" s="196">
        <v>677.7054197596118</v>
      </c>
    </row>
    <row r="9" spans="1:3" x14ac:dyDescent="0.25">
      <c r="B9" s="183" t="s">
        <v>41</v>
      </c>
      <c r="C9" s="196">
        <v>661.3177729151472</v>
      </c>
    </row>
    <row r="10" spans="1:3" x14ac:dyDescent="0.25">
      <c r="B10" s="183" t="s">
        <v>38</v>
      </c>
      <c r="C10" s="196">
        <v>638.08578718196452</v>
      </c>
    </row>
    <row r="11" spans="1:3" x14ac:dyDescent="0.25">
      <c r="B11" s="183" t="s">
        <v>61</v>
      </c>
      <c r="C11" s="196">
        <v>605.21861961328466</v>
      </c>
    </row>
    <row r="12" spans="1:3" x14ac:dyDescent="0.25">
      <c r="B12" s="183" t="s">
        <v>47</v>
      </c>
      <c r="C12" s="196">
        <v>604.52048329249624</v>
      </c>
    </row>
    <row r="13" spans="1:3" x14ac:dyDescent="0.25">
      <c r="B13" s="183" t="s">
        <v>46</v>
      </c>
      <c r="C13" s="196">
        <v>598.85011773850363</v>
      </c>
    </row>
    <row r="14" spans="1:3" x14ac:dyDescent="0.25">
      <c r="B14" s="183" t="s">
        <v>39</v>
      </c>
      <c r="C14" s="196">
        <v>591.16659843564548</v>
      </c>
    </row>
    <row r="15" spans="1:3" x14ac:dyDescent="0.25">
      <c r="B15" s="183" t="s">
        <v>57</v>
      </c>
      <c r="C15" s="196">
        <v>572.86991506891775</v>
      </c>
    </row>
    <row r="16" spans="1:3" x14ac:dyDescent="0.25">
      <c r="B16" s="183" t="s">
        <v>56</v>
      </c>
      <c r="C16" s="196">
        <v>572.22625143589676</v>
      </c>
    </row>
    <row r="17" spans="2:11" x14ac:dyDescent="0.25">
      <c r="B17" s="183" t="s">
        <v>63</v>
      </c>
      <c r="C17" s="196">
        <v>560.59330923414757</v>
      </c>
    </row>
    <row r="18" spans="2:11" x14ac:dyDescent="0.25">
      <c r="B18" s="183" t="s">
        <v>62</v>
      </c>
      <c r="C18" s="196">
        <v>559.82093580833168</v>
      </c>
    </row>
    <row r="19" spans="2:11" x14ac:dyDescent="0.25">
      <c r="B19" s="183" t="s">
        <v>64</v>
      </c>
      <c r="C19" s="196">
        <v>553.15963034253036</v>
      </c>
    </row>
    <row r="20" spans="2:11" x14ac:dyDescent="0.25">
      <c r="B20" s="183" t="s">
        <v>48</v>
      </c>
      <c r="C20" s="196">
        <v>546.51042565274054</v>
      </c>
    </row>
    <row r="21" spans="2:11" x14ac:dyDescent="0.25">
      <c r="B21" s="190" t="s">
        <v>50</v>
      </c>
      <c r="C21" s="214">
        <v>543.03760932076318</v>
      </c>
    </row>
    <row r="22" spans="2:11" x14ac:dyDescent="0.25">
      <c r="B22" s="183" t="s">
        <v>44</v>
      </c>
      <c r="C22" s="196">
        <v>537.68771062040412</v>
      </c>
    </row>
    <row r="23" spans="2:11" x14ac:dyDescent="0.25">
      <c r="B23" s="183" t="s">
        <v>42</v>
      </c>
      <c r="C23" s="196">
        <v>524.97689700055912</v>
      </c>
    </row>
    <row r="24" spans="2:11" x14ac:dyDescent="0.25">
      <c r="B24" s="183" t="s">
        <v>58</v>
      </c>
      <c r="C24" s="196">
        <v>474.83147886314265</v>
      </c>
    </row>
    <row r="25" spans="2:11" x14ac:dyDescent="0.25">
      <c r="B25" s="183" t="s">
        <v>43</v>
      </c>
      <c r="C25" s="196">
        <v>470.00878215551984</v>
      </c>
    </row>
    <row r="26" spans="2:11" x14ac:dyDescent="0.25">
      <c r="B26" s="183" t="s">
        <v>40</v>
      </c>
      <c r="C26" s="196">
        <v>442.23751068963844</v>
      </c>
    </row>
    <row r="27" spans="2:11" x14ac:dyDescent="0.25">
      <c r="B27" s="183" t="s">
        <v>60</v>
      </c>
      <c r="C27" s="196">
        <v>398.97194728495657</v>
      </c>
    </row>
    <row r="28" spans="2:11" x14ac:dyDescent="0.25">
      <c r="B28" s="183" t="s">
        <v>52</v>
      </c>
      <c r="C28" s="196">
        <v>352.60870532695895</v>
      </c>
    </row>
    <row r="29" spans="2:11" x14ac:dyDescent="0.25">
      <c r="B29" s="183" t="s">
        <v>49</v>
      </c>
      <c r="C29" s="196">
        <v>351.64017294667042</v>
      </c>
    </row>
    <row r="30" spans="2:11" x14ac:dyDescent="0.25">
      <c r="B30" s="183" t="s">
        <v>59</v>
      </c>
      <c r="C30" s="196">
        <v>263.35499472673735</v>
      </c>
    </row>
    <row r="31" spans="2:11" x14ac:dyDescent="0.25">
      <c r="K31" s="161" t="s">
        <v>478</v>
      </c>
    </row>
    <row r="32" spans="2:11" x14ac:dyDescent="0.25">
      <c r="K32" s="161" t="s">
        <v>479</v>
      </c>
    </row>
    <row r="33" spans="11:11" x14ac:dyDescent="0.25">
      <c r="K33" s="161" t="s">
        <v>480</v>
      </c>
    </row>
    <row r="34" spans="11:11" x14ac:dyDescent="0.25">
      <c r="K34" s="161" t="s">
        <v>481</v>
      </c>
    </row>
    <row r="35" spans="11:11" x14ac:dyDescent="0.25">
      <c r="K35" s="160" t="s">
        <v>465</v>
      </c>
    </row>
  </sheetData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C15" sqref="C15:G15"/>
    </sheetView>
  </sheetViews>
  <sheetFormatPr defaultRowHeight="15" x14ac:dyDescent="0.25"/>
  <cols>
    <col min="3" max="4" width="12.7109375" customWidth="1"/>
    <col min="5" max="5" width="14.140625" customWidth="1"/>
    <col min="6" max="6" width="10.42578125" customWidth="1"/>
  </cols>
  <sheetData>
    <row r="1" spans="1:10" x14ac:dyDescent="0.25">
      <c r="A1" s="6" t="s">
        <v>260</v>
      </c>
    </row>
    <row r="2" spans="1:10" x14ac:dyDescent="0.25">
      <c r="A2" s="6"/>
    </row>
    <row r="3" spans="1:10" x14ac:dyDescent="0.25">
      <c r="C3" s="358" t="s">
        <v>77</v>
      </c>
      <c r="D3" s="358"/>
      <c r="E3" s="358"/>
      <c r="F3" s="358"/>
      <c r="G3" s="248" t="s">
        <v>185</v>
      </c>
      <c r="H3" s="117"/>
      <c r="I3" s="117"/>
      <c r="J3" s="117"/>
    </row>
    <row r="4" spans="1:10" ht="22.5" x14ac:dyDescent="0.25">
      <c r="B4" s="114" t="s">
        <v>27</v>
      </c>
      <c r="C4" s="41" t="s">
        <v>261</v>
      </c>
      <c r="D4" s="41" t="s">
        <v>262</v>
      </c>
      <c r="E4" s="41" t="s">
        <v>263</v>
      </c>
      <c r="F4" s="41" t="s">
        <v>264</v>
      </c>
      <c r="G4" s="41" t="s">
        <v>76</v>
      </c>
    </row>
    <row r="5" spans="1:10" x14ac:dyDescent="0.25">
      <c r="B5" s="37">
        <v>2005</v>
      </c>
      <c r="C5" s="115">
        <v>0.12449028688278102</v>
      </c>
      <c r="D5" s="115">
        <v>0.48612497744632227</v>
      </c>
      <c r="E5" s="115">
        <v>0.37432489324592533</v>
      </c>
      <c r="F5" s="115">
        <v>1.5059842424971432E-2</v>
      </c>
      <c r="G5" s="116">
        <v>166270</v>
      </c>
    </row>
    <row r="6" spans="1:10" x14ac:dyDescent="0.25">
      <c r="B6" s="37" t="s">
        <v>197</v>
      </c>
      <c r="C6" s="115">
        <v>0.14418287904058913</v>
      </c>
      <c r="D6" s="115">
        <v>0.47537700622716755</v>
      </c>
      <c r="E6" s="115">
        <v>0.366837302984308</v>
      </c>
      <c r="F6" s="115">
        <v>1.360281174793534E-2</v>
      </c>
      <c r="G6" s="116">
        <v>173273</v>
      </c>
    </row>
    <row r="7" spans="1:10" x14ac:dyDescent="0.25">
      <c r="B7" s="37" t="s">
        <v>198</v>
      </c>
      <c r="C7" s="115">
        <v>0.17607909091914978</v>
      </c>
      <c r="D7" s="115">
        <v>0.47538090443365016</v>
      </c>
      <c r="E7" s="115">
        <v>0.33750843688106485</v>
      </c>
      <c r="F7" s="115">
        <v>1.1031567766135189E-2</v>
      </c>
      <c r="G7" s="116">
        <v>180754</v>
      </c>
    </row>
    <row r="8" spans="1:10" x14ac:dyDescent="0.25">
      <c r="B8" s="37" t="s">
        <v>199</v>
      </c>
      <c r="C8" s="115">
        <v>0.30321567556496209</v>
      </c>
      <c r="D8" s="115">
        <v>0.43845156004642588</v>
      </c>
      <c r="E8" s="115">
        <v>0.2485423636239503</v>
      </c>
      <c r="F8" s="115">
        <v>9.7904007646617049E-3</v>
      </c>
      <c r="G8" s="116">
        <v>146470</v>
      </c>
    </row>
    <row r="9" spans="1:10" x14ac:dyDescent="0.25">
      <c r="B9" s="37" t="s">
        <v>200</v>
      </c>
      <c r="C9" s="115">
        <v>0.56878306878306883</v>
      </c>
      <c r="D9" s="115">
        <v>0.32576425631981187</v>
      </c>
      <c r="E9" s="115">
        <v>9.0369635508524393E-2</v>
      </c>
      <c r="F9" s="115">
        <v>1.5083039388594944E-2</v>
      </c>
      <c r="G9" s="116">
        <v>54432</v>
      </c>
    </row>
    <row r="10" spans="1:10" x14ac:dyDescent="0.25">
      <c r="B10" s="37" t="s">
        <v>210</v>
      </c>
      <c r="C10" s="115">
        <v>0.80329065919182163</v>
      </c>
      <c r="D10" s="115">
        <v>0.16357897464284452</v>
      </c>
      <c r="E10" s="115">
        <v>2.9915083562014909E-2</v>
      </c>
      <c r="F10" s="115">
        <v>3.2152826033189255E-3</v>
      </c>
      <c r="G10" s="116">
        <v>84907</v>
      </c>
    </row>
    <row r="11" spans="1:10" x14ac:dyDescent="0.25">
      <c r="B11" s="37">
        <v>2011</v>
      </c>
      <c r="C11" s="115">
        <v>0.90339575760364421</v>
      </c>
      <c r="D11" s="115">
        <v>7.59214098375742E-2</v>
      </c>
      <c r="E11" s="115">
        <v>1.8129112409699534E-2</v>
      </c>
      <c r="F11" s="115">
        <v>2.5537201490820412E-3</v>
      </c>
      <c r="G11" s="116">
        <v>86932</v>
      </c>
    </row>
    <row r="12" spans="1:10" x14ac:dyDescent="0.25">
      <c r="B12" s="37">
        <v>2012</v>
      </c>
      <c r="C12" s="115">
        <v>0.91946863197650019</v>
      </c>
      <c r="D12" s="115">
        <v>5.840851867394041E-2</v>
      </c>
      <c r="E12" s="115">
        <v>2.1270457406630298E-2</v>
      </c>
      <c r="F12" s="115">
        <v>8.5239194292908104E-4</v>
      </c>
      <c r="G12" s="116">
        <v>76256</v>
      </c>
    </row>
    <row r="13" spans="1:10" x14ac:dyDescent="0.25">
      <c r="B13" s="37">
        <v>2013</v>
      </c>
      <c r="C13" s="115">
        <v>0.93492459494309577</v>
      </c>
      <c r="D13" s="115">
        <v>4.6224140830857206E-2</v>
      </c>
      <c r="E13" s="115">
        <v>1.833267926220777E-2</v>
      </c>
      <c r="F13" s="115">
        <v>5.1858496383921059E-4</v>
      </c>
      <c r="G13" s="116">
        <v>71348</v>
      </c>
    </row>
    <row r="15" spans="1:10" x14ac:dyDescent="0.25">
      <c r="C15" s="361" t="s">
        <v>185</v>
      </c>
      <c r="D15" s="361"/>
      <c r="E15" s="361"/>
      <c r="F15" s="361"/>
      <c r="G15" s="361"/>
    </row>
    <row r="16" spans="1:10" ht="22.5" x14ac:dyDescent="0.25">
      <c r="B16" s="114" t="s">
        <v>27</v>
      </c>
      <c r="C16" s="41" t="s">
        <v>261</v>
      </c>
      <c r="D16" s="41" t="s">
        <v>262</v>
      </c>
      <c r="E16" s="41" t="s">
        <v>263</v>
      </c>
      <c r="F16" s="41" t="s">
        <v>264</v>
      </c>
      <c r="G16" s="41" t="s">
        <v>76</v>
      </c>
    </row>
    <row r="17" spans="2:17" x14ac:dyDescent="0.25">
      <c r="B17" s="37">
        <v>2005</v>
      </c>
      <c r="C17" s="54">
        <v>20699</v>
      </c>
      <c r="D17" s="54">
        <v>80828</v>
      </c>
      <c r="E17" s="54">
        <v>62239</v>
      </c>
      <c r="F17" s="54">
        <v>2504</v>
      </c>
      <c r="G17" s="54">
        <v>166270</v>
      </c>
    </row>
    <row r="18" spans="2:17" x14ac:dyDescent="0.25">
      <c r="B18" s="37" t="s">
        <v>197</v>
      </c>
      <c r="C18" s="54">
        <v>24983</v>
      </c>
      <c r="D18" s="54">
        <v>82370</v>
      </c>
      <c r="E18" s="54">
        <v>63563</v>
      </c>
      <c r="F18" s="54">
        <v>2357</v>
      </c>
      <c r="G18" s="54">
        <v>173273</v>
      </c>
    </row>
    <row r="19" spans="2:17" x14ac:dyDescent="0.25">
      <c r="B19" s="37" t="s">
        <v>198</v>
      </c>
      <c r="C19" s="54">
        <v>31827</v>
      </c>
      <c r="D19" s="54">
        <v>85927</v>
      </c>
      <c r="E19" s="54">
        <v>61006</v>
      </c>
      <c r="F19" s="54">
        <v>1994</v>
      </c>
      <c r="G19" s="54">
        <v>180754</v>
      </c>
    </row>
    <row r="20" spans="2:17" x14ac:dyDescent="0.25">
      <c r="B20" s="37" t="s">
        <v>199</v>
      </c>
      <c r="C20" s="54">
        <v>44412</v>
      </c>
      <c r="D20" s="54">
        <v>64220</v>
      </c>
      <c r="E20" s="54">
        <v>36404</v>
      </c>
      <c r="F20" s="54">
        <v>1434</v>
      </c>
      <c r="G20" s="54">
        <v>146470</v>
      </c>
    </row>
    <row r="21" spans="2:17" x14ac:dyDescent="0.25">
      <c r="B21" s="37" t="s">
        <v>200</v>
      </c>
      <c r="C21" s="54">
        <v>30960</v>
      </c>
      <c r="D21" s="54">
        <v>17732</v>
      </c>
      <c r="E21" s="54">
        <v>4919</v>
      </c>
      <c r="F21" s="54">
        <v>821</v>
      </c>
      <c r="G21" s="54">
        <v>54432</v>
      </c>
    </row>
    <row r="22" spans="2:17" x14ac:dyDescent="0.25">
      <c r="B22" s="37" t="s">
        <v>210</v>
      </c>
      <c r="C22" s="54">
        <v>68205</v>
      </c>
      <c r="D22" s="54">
        <v>13889</v>
      </c>
      <c r="E22" s="54">
        <v>2540</v>
      </c>
      <c r="F22" s="54">
        <v>273</v>
      </c>
      <c r="G22" s="54">
        <v>84907</v>
      </c>
    </row>
    <row r="23" spans="2:17" x14ac:dyDescent="0.25">
      <c r="B23" s="37">
        <v>2011</v>
      </c>
      <c r="C23" s="54">
        <v>78534</v>
      </c>
      <c r="D23" s="54">
        <v>6600</v>
      </c>
      <c r="E23" s="54">
        <v>1576</v>
      </c>
      <c r="F23" s="54">
        <v>222</v>
      </c>
      <c r="G23" s="54">
        <v>86932</v>
      </c>
    </row>
    <row r="24" spans="2:17" x14ac:dyDescent="0.25">
      <c r="B24" s="37">
        <v>2012</v>
      </c>
      <c r="C24" s="54">
        <v>70115</v>
      </c>
      <c r="D24" s="54">
        <v>4454</v>
      </c>
      <c r="E24" s="54">
        <v>1622</v>
      </c>
      <c r="F24" s="54">
        <v>65</v>
      </c>
      <c r="G24" s="54">
        <v>76256</v>
      </c>
      <c r="M24" s="358" t="s">
        <v>259</v>
      </c>
      <c r="N24" s="358"/>
      <c r="O24" s="358"/>
      <c r="P24" s="358"/>
      <c r="Q24" s="358"/>
    </row>
    <row r="25" spans="2:17" x14ac:dyDescent="0.25">
      <c r="B25" s="37">
        <v>2013</v>
      </c>
      <c r="C25" s="54">
        <v>66705</v>
      </c>
      <c r="D25" s="54">
        <v>3298</v>
      </c>
      <c r="E25" s="54">
        <v>1308</v>
      </c>
      <c r="F25" s="54">
        <v>37</v>
      </c>
      <c r="G25" s="54">
        <v>71348</v>
      </c>
    </row>
    <row r="26" spans="2:17" x14ac:dyDescent="0.25">
      <c r="H26" s="117"/>
      <c r="I26" s="117"/>
    </row>
  </sheetData>
  <mergeCells count="3">
    <mergeCell ref="M24:Q24"/>
    <mergeCell ref="C3:F3"/>
    <mergeCell ref="C15:G15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8" sqref="H8"/>
    </sheetView>
  </sheetViews>
  <sheetFormatPr defaultRowHeight="15" x14ac:dyDescent="0.25"/>
  <cols>
    <col min="3" max="3" width="12.42578125" customWidth="1"/>
    <col min="7" max="7" width="12" customWidth="1"/>
  </cols>
  <sheetData>
    <row r="1" spans="1:8" x14ac:dyDescent="0.25">
      <c r="A1" s="6" t="s">
        <v>265</v>
      </c>
    </row>
    <row r="3" spans="1:8" x14ac:dyDescent="0.25">
      <c r="C3" s="28" t="s">
        <v>269</v>
      </c>
      <c r="E3" s="28" t="s">
        <v>269</v>
      </c>
      <c r="G3" s="28" t="s">
        <v>270</v>
      </c>
    </row>
    <row r="4" spans="1:8" ht="33.75" x14ac:dyDescent="0.25">
      <c r="B4" s="71" t="s">
        <v>27</v>
      </c>
      <c r="C4" s="41" t="s">
        <v>266</v>
      </c>
      <c r="D4" s="41" t="s">
        <v>181</v>
      </c>
      <c r="E4" s="41" t="s">
        <v>267</v>
      </c>
      <c r="F4" s="41" t="s">
        <v>181</v>
      </c>
      <c r="G4" s="41" t="s">
        <v>268</v>
      </c>
      <c r="H4" s="41" t="s">
        <v>181</v>
      </c>
    </row>
    <row r="5" spans="1:8" x14ac:dyDescent="0.25">
      <c r="B5" s="37">
        <v>1990</v>
      </c>
      <c r="C5" s="46">
        <v>5130</v>
      </c>
      <c r="D5" s="310" t="s">
        <v>99</v>
      </c>
      <c r="E5" s="46">
        <v>81440</v>
      </c>
      <c r="F5" s="310" t="s">
        <v>99</v>
      </c>
      <c r="G5" s="46">
        <v>783</v>
      </c>
      <c r="H5" s="310" t="s">
        <v>99</v>
      </c>
    </row>
    <row r="6" spans="1:8" x14ac:dyDescent="0.25">
      <c r="B6" s="37">
        <v>1995</v>
      </c>
      <c r="C6" s="46">
        <v>5493</v>
      </c>
      <c r="D6" s="85">
        <f>((C6/C5)^0.2)-1</f>
        <v>1.3767692715552782E-2</v>
      </c>
      <c r="E6" s="46">
        <v>85317</v>
      </c>
      <c r="F6" s="85">
        <f>((E6/E5)^0.2)-1</f>
        <v>9.3448284747297272E-3</v>
      </c>
      <c r="G6" s="46">
        <v>974</v>
      </c>
      <c r="H6" s="85">
        <f>((G6/G5)^0.2)-1</f>
        <v>4.4622651885040332E-2</v>
      </c>
    </row>
    <row r="8" spans="1:8" x14ac:dyDescent="0.25">
      <c r="B8" s="37">
        <v>2000</v>
      </c>
      <c r="C8" s="46">
        <v>12263</v>
      </c>
      <c r="D8" s="85">
        <f>((C8/C6)^0.2)-1</f>
        <v>0.17424150193525501</v>
      </c>
      <c r="E8" s="46">
        <v>191264</v>
      </c>
      <c r="F8" s="85">
        <f>((E8/E6)^0.2)-1</f>
        <v>0.17522096857865921</v>
      </c>
      <c r="G8" s="46">
        <v>1595</v>
      </c>
      <c r="H8" s="85">
        <f>((G8/G6)^0.2)-1</f>
        <v>0.10367281677611317</v>
      </c>
    </row>
    <row r="9" spans="1:8" x14ac:dyDescent="0.25">
      <c r="B9" s="37">
        <v>2001</v>
      </c>
      <c r="C9" s="46">
        <v>12291</v>
      </c>
      <c r="D9" s="85">
        <f>C9/C8-1</f>
        <v>2.2832912011743201E-3</v>
      </c>
      <c r="E9" s="46">
        <v>199829</v>
      </c>
      <c r="F9" s="85">
        <f>E9/E8-1</f>
        <v>4.4781035636606958E-2</v>
      </c>
      <c r="G9" s="46">
        <v>1585</v>
      </c>
      <c r="H9" s="85">
        <f>G9/G8-1</f>
        <v>-6.2695924764890609E-3</v>
      </c>
    </row>
    <row r="10" spans="1:8" x14ac:dyDescent="0.25">
      <c r="B10" s="37">
        <v>2002</v>
      </c>
      <c r="C10" s="46">
        <v>14282</v>
      </c>
      <c r="D10" s="85">
        <f t="shared" ref="D10:F12" si="0">C10/C9-1</f>
        <v>0.16198844683101465</v>
      </c>
      <c r="E10" s="46">
        <v>224907</v>
      </c>
      <c r="F10" s="85">
        <f t="shared" si="0"/>
        <v>0.12549730019166394</v>
      </c>
      <c r="G10" s="46">
        <v>1851</v>
      </c>
      <c r="H10" s="85">
        <f>G10/G9-1</f>
        <v>0.16782334384858033</v>
      </c>
    </row>
    <row r="11" spans="1:8" x14ac:dyDescent="0.25">
      <c r="B11" s="37">
        <v>2003</v>
      </c>
      <c r="C11" s="46">
        <v>15679</v>
      </c>
      <c r="D11" s="85">
        <f t="shared" si="0"/>
        <v>9.7815432012323233E-2</v>
      </c>
      <c r="E11" s="46">
        <v>251791</v>
      </c>
      <c r="F11" s="85">
        <f t="shared" si="0"/>
        <v>0.11953385176984255</v>
      </c>
      <c r="G11" s="46">
        <v>1966</v>
      </c>
      <c r="H11" s="85">
        <f>G11/G10-1</f>
        <v>6.2128579146407237E-2</v>
      </c>
    </row>
    <row r="12" spans="1:8" x14ac:dyDescent="0.25">
      <c r="B12" s="37">
        <v>2004</v>
      </c>
      <c r="C12" s="46">
        <v>17011</v>
      </c>
      <c r="D12" s="85">
        <f t="shared" si="0"/>
        <v>8.4954397601887832E-2</v>
      </c>
      <c r="E12" s="46">
        <v>273557</v>
      </c>
      <c r="F12" s="85">
        <f t="shared" si="0"/>
        <v>8.6444710096866162E-2</v>
      </c>
      <c r="G12" s="46">
        <v>2139</v>
      </c>
      <c r="H12" s="85">
        <f>G12/G11-1</f>
        <v>8.7995930824008139E-2</v>
      </c>
    </row>
    <row r="13" spans="1:8" x14ac:dyDescent="0.25">
      <c r="B13" s="37">
        <v>2005</v>
      </c>
      <c r="C13" s="46">
        <v>17819</v>
      </c>
      <c r="D13" s="85">
        <f>C13/C12-1</f>
        <v>4.7498677326435867E-2</v>
      </c>
      <c r="E13" s="46">
        <v>291883</v>
      </c>
      <c r="F13" s="85">
        <f>E13/E12-1</f>
        <v>6.6991522790497138E-2</v>
      </c>
      <c r="G13" s="46">
        <v>2312</v>
      </c>
      <c r="H13" s="85">
        <f>G13/G12-1</f>
        <v>8.0878915381019212E-2</v>
      </c>
    </row>
    <row r="14" spans="1:8" x14ac:dyDescent="0.25">
      <c r="B14" s="37">
        <v>2006</v>
      </c>
      <c r="C14" s="46">
        <v>17322</v>
      </c>
      <c r="D14" s="85">
        <v>-2.7891576407205743E-2</v>
      </c>
      <c r="E14" s="46">
        <v>299030</v>
      </c>
      <c r="F14" s="85">
        <v>2.4485838503784052E-2</v>
      </c>
      <c r="G14" s="46">
        <v>2242</v>
      </c>
      <c r="H14" s="85">
        <v>-3.0276816608996504E-2</v>
      </c>
    </row>
    <row r="15" spans="1:8" x14ac:dyDescent="0.25">
      <c r="B15" s="37">
        <v>2007</v>
      </c>
      <c r="C15" s="46">
        <v>18707</v>
      </c>
      <c r="D15" s="85">
        <v>7.9956125158757718E-2</v>
      </c>
      <c r="E15" s="46">
        <v>299307</v>
      </c>
      <c r="F15" s="85">
        <v>9.2632846202711505E-4</v>
      </c>
      <c r="G15" s="46">
        <v>2332</v>
      </c>
      <c r="H15" s="85">
        <v>4.014272970562005E-2</v>
      </c>
    </row>
    <row r="16" spans="1:8" x14ac:dyDescent="0.25">
      <c r="B16" s="37">
        <v>2008</v>
      </c>
      <c r="C16" s="46">
        <v>17289</v>
      </c>
      <c r="D16" s="85">
        <v>-7.5800502485700583E-2</v>
      </c>
      <c r="E16" s="46">
        <v>245788</v>
      </c>
      <c r="F16" s="85">
        <v>-0.17880971711319815</v>
      </c>
      <c r="G16" s="46">
        <v>2207</v>
      </c>
      <c r="H16" s="85">
        <v>-5.3602058319039414E-2</v>
      </c>
    </row>
    <row r="17" spans="2:8" x14ac:dyDescent="0.25">
      <c r="B17" s="37">
        <v>2009</v>
      </c>
      <c r="C17" s="46">
        <v>12071</v>
      </c>
      <c r="D17" s="85">
        <v>-0.30181039967609458</v>
      </c>
      <c r="E17" s="46">
        <v>148328</v>
      </c>
      <c r="F17" s="85">
        <v>-0.39652057871010793</v>
      </c>
      <c r="G17" s="46">
        <v>1585</v>
      </c>
      <c r="H17" s="85">
        <v>-0.28183053919347534</v>
      </c>
    </row>
    <row r="18" spans="2:8" x14ac:dyDescent="0.25">
      <c r="B18" s="37">
        <v>2010</v>
      </c>
      <c r="C18" s="46">
        <v>10924</v>
      </c>
      <c r="D18" s="85">
        <v>-9.5021125010355423E-2</v>
      </c>
      <c r="E18" s="46">
        <v>125865</v>
      </c>
      <c r="F18" s="85">
        <v>-0.15144140014022978</v>
      </c>
      <c r="G18" s="46">
        <v>1457</v>
      </c>
      <c r="H18" s="85">
        <v>-8.0757097791798071E-2</v>
      </c>
    </row>
    <row r="19" spans="2:8" x14ac:dyDescent="0.25">
      <c r="B19" s="37">
        <v>2011</v>
      </c>
      <c r="C19" s="46">
        <v>9941</v>
      </c>
      <c r="D19" s="85">
        <v>-8.9985353350421127E-2</v>
      </c>
      <c r="E19" s="46">
        <v>110260</v>
      </c>
      <c r="F19" s="85">
        <v>-0.12398204425376391</v>
      </c>
      <c r="G19" s="46">
        <v>1338</v>
      </c>
      <c r="H19" s="85">
        <v>-8.1674673987645829E-2</v>
      </c>
    </row>
    <row r="20" spans="2:8" x14ac:dyDescent="0.25">
      <c r="B20" s="37">
        <v>2012</v>
      </c>
      <c r="C20" s="46">
        <v>9895</v>
      </c>
      <c r="D20" s="85">
        <v>-4.6273010763504541E-3</v>
      </c>
      <c r="E20" s="46">
        <v>108078</v>
      </c>
      <c r="F20" s="85">
        <v>-1.9789588245964107E-2</v>
      </c>
      <c r="G20" s="46">
        <v>1316</v>
      </c>
      <c r="H20" s="85">
        <v>-1.6442451420029869E-2</v>
      </c>
    </row>
    <row r="21" spans="2:8" x14ac:dyDescent="0.25">
      <c r="H21" s="28" t="s">
        <v>203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H20" sqref="H20"/>
    </sheetView>
  </sheetViews>
  <sheetFormatPr defaultRowHeight="15" x14ac:dyDescent="0.25"/>
  <cols>
    <col min="1" max="1" width="13.7109375" customWidth="1"/>
    <col min="2" max="2" width="11.42578125" customWidth="1"/>
    <col min="3" max="3" width="10.85546875" bestFit="1" customWidth="1"/>
    <col min="257" max="257" width="13.7109375" customWidth="1"/>
    <col min="258" max="258" width="11.42578125" customWidth="1"/>
    <col min="259" max="259" width="10.85546875" bestFit="1" customWidth="1"/>
    <col min="513" max="513" width="13.7109375" customWidth="1"/>
    <col min="514" max="514" width="11.42578125" customWidth="1"/>
    <col min="515" max="515" width="10.85546875" bestFit="1" customWidth="1"/>
    <col min="769" max="769" width="13.7109375" customWidth="1"/>
    <col min="770" max="770" width="11.42578125" customWidth="1"/>
    <col min="771" max="771" width="10.85546875" bestFit="1" customWidth="1"/>
    <col min="1025" max="1025" width="13.7109375" customWidth="1"/>
    <col min="1026" max="1026" width="11.42578125" customWidth="1"/>
    <col min="1027" max="1027" width="10.85546875" bestFit="1" customWidth="1"/>
    <col min="1281" max="1281" width="13.7109375" customWidth="1"/>
    <col min="1282" max="1282" width="11.42578125" customWidth="1"/>
    <col min="1283" max="1283" width="10.85546875" bestFit="1" customWidth="1"/>
    <col min="1537" max="1537" width="13.7109375" customWidth="1"/>
    <col min="1538" max="1538" width="11.42578125" customWidth="1"/>
    <col min="1539" max="1539" width="10.85546875" bestFit="1" customWidth="1"/>
    <col min="1793" max="1793" width="13.7109375" customWidth="1"/>
    <col min="1794" max="1794" width="11.42578125" customWidth="1"/>
    <col min="1795" max="1795" width="10.85546875" bestFit="1" customWidth="1"/>
    <col min="2049" max="2049" width="13.7109375" customWidth="1"/>
    <col min="2050" max="2050" width="11.42578125" customWidth="1"/>
    <col min="2051" max="2051" width="10.85546875" bestFit="1" customWidth="1"/>
    <col min="2305" max="2305" width="13.7109375" customWidth="1"/>
    <col min="2306" max="2306" width="11.42578125" customWidth="1"/>
    <col min="2307" max="2307" width="10.85546875" bestFit="1" customWidth="1"/>
    <col min="2561" max="2561" width="13.7109375" customWidth="1"/>
    <col min="2562" max="2562" width="11.42578125" customWidth="1"/>
    <col min="2563" max="2563" width="10.85546875" bestFit="1" customWidth="1"/>
    <col min="2817" max="2817" width="13.7109375" customWidth="1"/>
    <col min="2818" max="2818" width="11.42578125" customWidth="1"/>
    <col min="2819" max="2819" width="10.85546875" bestFit="1" customWidth="1"/>
    <col min="3073" max="3073" width="13.7109375" customWidth="1"/>
    <col min="3074" max="3074" width="11.42578125" customWidth="1"/>
    <col min="3075" max="3075" width="10.85546875" bestFit="1" customWidth="1"/>
    <col min="3329" max="3329" width="13.7109375" customWidth="1"/>
    <col min="3330" max="3330" width="11.42578125" customWidth="1"/>
    <col min="3331" max="3331" width="10.85546875" bestFit="1" customWidth="1"/>
    <col min="3585" max="3585" width="13.7109375" customWidth="1"/>
    <col min="3586" max="3586" width="11.42578125" customWidth="1"/>
    <col min="3587" max="3587" width="10.85546875" bestFit="1" customWidth="1"/>
    <col min="3841" max="3841" width="13.7109375" customWidth="1"/>
    <col min="3842" max="3842" width="11.42578125" customWidth="1"/>
    <col min="3843" max="3843" width="10.85546875" bestFit="1" customWidth="1"/>
    <col min="4097" max="4097" width="13.7109375" customWidth="1"/>
    <col min="4098" max="4098" width="11.42578125" customWidth="1"/>
    <col min="4099" max="4099" width="10.85546875" bestFit="1" customWidth="1"/>
    <col min="4353" max="4353" width="13.7109375" customWidth="1"/>
    <col min="4354" max="4354" width="11.42578125" customWidth="1"/>
    <col min="4355" max="4355" width="10.85546875" bestFit="1" customWidth="1"/>
    <col min="4609" max="4609" width="13.7109375" customWidth="1"/>
    <col min="4610" max="4610" width="11.42578125" customWidth="1"/>
    <col min="4611" max="4611" width="10.85546875" bestFit="1" customWidth="1"/>
    <col min="4865" max="4865" width="13.7109375" customWidth="1"/>
    <col min="4866" max="4866" width="11.42578125" customWidth="1"/>
    <col min="4867" max="4867" width="10.85546875" bestFit="1" customWidth="1"/>
    <col min="5121" max="5121" width="13.7109375" customWidth="1"/>
    <col min="5122" max="5122" width="11.42578125" customWidth="1"/>
    <col min="5123" max="5123" width="10.85546875" bestFit="1" customWidth="1"/>
    <col min="5377" max="5377" width="13.7109375" customWidth="1"/>
    <col min="5378" max="5378" width="11.42578125" customWidth="1"/>
    <col min="5379" max="5379" width="10.85546875" bestFit="1" customWidth="1"/>
    <col min="5633" max="5633" width="13.7109375" customWidth="1"/>
    <col min="5634" max="5634" width="11.42578125" customWidth="1"/>
    <col min="5635" max="5635" width="10.85546875" bestFit="1" customWidth="1"/>
    <col min="5889" max="5889" width="13.7109375" customWidth="1"/>
    <col min="5890" max="5890" width="11.42578125" customWidth="1"/>
    <col min="5891" max="5891" width="10.85546875" bestFit="1" customWidth="1"/>
    <col min="6145" max="6145" width="13.7109375" customWidth="1"/>
    <col min="6146" max="6146" width="11.42578125" customWidth="1"/>
    <col min="6147" max="6147" width="10.85546875" bestFit="1" customWidth="1"/>
    <col min="6401" max="6401" width="13.7109375" customWidth="1"/>
    <col min="6402" max="6402" width="11.42578125" customWidth="1"/>
    <col min="6403" max="6403" width="10.85546875" bestFit="1" customWidth="1"/>
    <col min="6657" max="6657" width="13.7109375" customWidth="1"/>
    <col min="6658" max="6658" width="11.42578125" customWidth="1"/>
    <col min="6659" max="6659" width="10.85546875" bestFit="1" customWidth="1"/>
    <col min="6913" max="6913" width="13.7109375" customWidth="1"/>
    <col min="6914" max="6914" width="11.42578125" customWidth="1"/>
    <col min="6915" max="6915" width="10.85546875" bestFit="1" customWidth="1"/>
    <col min="7169" max="7169" width="13.7109375" customWidth="1"/>
    <col min="7170" max="7170" width="11.42578125" customWidth="1"/>
    <col min="7171" max="7171" width="10.85546875" bestFit="1" customWidth="1"/>
    <col min="7425" max="7425" width="13.7109375" customWidth="1"/>
    <col min="7426" max="7426" width="11.42578125" customWidth="1"/>
    <col min="7427" max="7427" width="10.85546875" bestFit="1" customWidth="1"/>
    <col min="7681" max="7681" width="13.7109375" customWidth="1"/>
    <col min="7682" max="7682" width="11.42578125" customWidth="1"/>
    <col min="7683" max="7683" width="10.85546875" bestFit="1" customWidth="1"/>
    <col min="7937" max="7937" width="13.7109375" customWidth="1"/>
    <col min="7938" max="7938" width="11.42578125" customWidth="1"/>
    <col min="7939" max="7939" width="10.85546875" bestFit="1" customWidth="1"/>
    <col min="8193" max="8193" width="13.7109375" customWidth="1"/>
    <col min="8194" max="8194" width="11.42578125" customWidth="1"/>
    <col min="8195" max="8195" width="10.85546875" bestFit="1" customWidth="1"/>
    <col min="8449" max="8449" width="13.7109375" customWidth="1"/>
    <col min="8450" max="8450" width="11.42578125" customWidth="1"/>
    <col min="8451" max="8451" width="10.85546875" bestFit="1" customWidth="1"/>
    <col min="8705" max="8705" width="13.7109375" customWidth="1"/>
    <col min="8706" max="8706" width="11.42578125" customWidth="1"/>
    <col min="8707" max="8707" width="10.85546875" bestFit="1" customWidth="1"/>
    <col min="8961" max="8961" width="13.7109375" customWidth="1"/>
    <col min="8962" max="8962" width="11.42578125" customWidth="1"/>
    <col min="8963" max="8963" width="10.85546875" bestFit="1" customWidth="1"/>
    <col min="9217" max="9217" width="13.7109375" customWidth="1"/>
    <col min="9218" max="9218" width="11.42578125" customWidth="1"/>
    <col min="9219" max="9219" width="10.85546875" bestFit="1" customWidth="1"/>
    <col min="9473" max="9473" width="13.7109375" customWidth="1"/>
    <col min="9474" max="9474" width="11.42578125" customWidth="1"/>
    <col min="9475" max="9475" width="10.85546875" bestFit="1" customWidth="1"/>
    <col min="9729" max="9729" width="13.7109375" customWidth="1"/>
    <col min="9730" max="9730" width="11.42578125" customWidth="1"/>
    <col min="9731" max="9731" width="10.85546875" bestFit="1" customWidth="1"/>
    <col min="9985" max="9985" width="13.7109375" customWidth="1"/>
    <col min="9986" max="9986" width="11.42578125" customWidth="1"/>
    <col min="9987" max="9987" width="10.85546875" bestFit="1" customWidth="1"/>
    <col min="10241" max="10241" width="13.7109375" customWidth="1"/>
    <col min="10242" max="10242" width="11.42578125" customWidth="1"/>
    <col min="10243" max="10243" width="10.85546875" bestFit="1" customWidth="1"/>
    <col min="10497" max="10497" width="13.7109375" customWidth="1"/>
    <col min="10498" max="10498" width="11.42578125" customWidth="1"/>
    <col min="10499" max="10499" width="10.85546875" bestFit="1" customWidth="1"/>
    <col min="10753" max="10753" width="13.7109375" customWidth="1"/>
    <col min="10754" max="10754" width="11.42578125" customWidth="1"/>
    <col min="10755" max="10755" width="10.85546875" bestFit="1" customWidth="1"/>
    <col min="11009" max="11009" width="13.7109375" customWidth="1"/>
    <col min="11010" max="11010" width="11.42578125" customWidth="1"/>
    <col min="11011" max="11011" width="10.85546875" bestFit="1" customWidth="1"/>
    <col min="11265" max="11265" width="13.7109375" customWidth="1"/>
    <col min="11266" max="11266" width="11.42578125" customWidth="1"/>
    <col min="11267" max="11267" width="10.85546875" bestFit="1" customWidth="1"/>
    <col min="11521" max="11521" width="13.7109375" customWidth="1"/>
    <col min="11522" max="11522" width="11.42578125" customWidth="1"/>
    <col min="11523" max="11523" width="10.85546875" bestFit="1" customWidth="1"/>
    <col min="11777" max="11777" width="13.7109375" customWidth="1"/>
    <col min="11778" max="11778" width="11.42578125" customWidth="1"/>
    <col min="11779" max="11779" width="10.85546875" bestFit="1" customWidth="1"/>
    <col min="12033" max="12033" width="13.7109375" customWidth="1"/>
    <col min="12034" max="12034" width="11.42578125" customWidth="1"/>
    <col min="12035" max="12035" width="10.85546875" bestFit="1" customWidth="1"/>
    <col min="12289" max="12289" width="13.7109375" customWidth="1"/>
    <col min="12290" max="12290" width="11.42578125" customWidth="1"/>
    <col min="12291" max="12291" width="10.85546875" bestFit="1" customWidth="1"/>
    <col min="12545" max="12545" width="13.7109375" customWidth="1"/>
    <col min="12546" max="12546" width="11.42578125" customWidth="1"/>
    <col min="12547" max="12547" width="10.85546875" bestFit="1" customWidth="1"/>
    <col min="12801" max="12801" width="13.7109375" customWidth="1"/>
    <col min="12802" max="12802" width="11.42578125" customWidth="1"/>
    <col min="12803" max="12803" width="10.85546875" bestFit="1" customWidth="1"/>
    <col min="13057" max="13057" width="13.7109375" customWidth="1"/>
    <col min="13058" max="13058" width="11.42578125" customWidth="1"/>
    <col min="13059" max="13059" width="10.85546875" bestFit="1" customWidth="1"/>
    <col min="13313" max="13313" width="13.7109375" customWidth="1"/>
    <col min="13314" max="13314" width="11.42578125" customWidth="1"/>
    <col min="13315" max="13315" width="10.85546875" bestFit="1" customWidth="1"/>
    <col min="13569" max="13569" width="13.7109375" customWidth="1"/>
    <col min="13570" max="13570" width="11.42578125" customWidth="1"/>
    <col min="13571" max="13571" width="10.85546875" bestFit="1" customWidth="1"/>
    <col min="13825" max="13825" width="13.7109375" customWidth="1"/>
    <col min="13826" max="13826" width="11.42578125" customWidth="1"/>
    <col min="13827" max="13827" width="10.85546875" bestFit="1" customWidth="1"/>
    <col min="14081" max="14081" width="13.7109375" customWidth="1"/>
    <col min="14082" max="14082" width="11.42578125" customWidth="1"/>
    <col min="14083" max="14083" width="10.85546875" bestFit="1" customWidth="1"/>
    <col min="14337" max="14337" width="13.7109375" customWidth="1"/>
    <col min="14338" max="14338" width="11.42578125" customWidth="1"/>
    <col min="14339" max="14339" width="10.85546875" bestFit="1" customWidth="1"/>
    <col min="14593" max="14593" width="13.7109375" customWidth="1"/>
    <col min="14594" max="14594" width="11.42578125" customWidth="1"/>
    <col min="14595" max="14595" width="10.85546875" bestFit="1" customWidth="1"/>
    <col min="14849" max="14849" width="13.7109375" customWidth="1"/>
    <col min="14850" max="14850" width="11.42578125" customWidth="1"/>
    <col min="14851" max="14851" width="10.85546875" bestFit="1" customWidth="1"/>
    <col min="15105" max="15105" width="13.7109375" customWidth="1"/>
    <col min="15106" max="15106" width="11.42578125" customWidth="1"/>
    <col min="15107" max="15107" width="10.85546875" bestFit="1" customWidth="1"/>
    <col min="15361" max="15361" width="13.7109375" customWidth="1"/>
    <col min="15362" max="15362" width="11.42578125" customWidth="1"/>
    <col min="15363" max="15363" width="10.85546875" bestFit="1" customWidth="1"/>
    <col min="15617" max="15617" width="13.7109375" customWidth="1"/>
    <col min="15618" max="15618" width="11.42578125" customWidth="1"/>
    <col min="15619" max="15619" width="10.85546875" bestFit="1" customWidth="1"/>
    <col min="15873" max="15873" width="13.7109375" customWidth="1"/>
    <col min="15874" max="15874" width="11.42578125" customWidth="1"/>
    <col min="15875" max="15875" width="10.85546875" bestFit="1" customWidth="1"/>
    <col min="16129" max="16129" width="13.7109375" customWidth="1"/>
    <col min="16130" max="16130" width="11.42578125" customWidth="1"/>
    <col min="16131" max="16131" width="10.85546875" bestFit="1" customWidth="1"/>
  </cols>
  <sheetData>
    <row r="1" spans="1:3" x14ac:dyDescent="0.25">
      <c r="A1" s="200" t="s">
        <v>486</v>
      </c>
    </row>
    <row r="2" spans="1:3" x14ac:dyDescent="0.25">
      <c r="A2" s="200"/>
    </row>
    <row r="3" spans="1:3" x14ac:dyDescent="0.25">
      <c r="A3" s="200"/>
      <c r="C3" s="199" t="s">
        <v>485</v>
      </c>
    </row>
    <row r="4" spans="1:3" ht="24.75" x14ac:dyDescent="0.25">
      <c r="B4" s="197" t="s">
        <v>482</v>
      </c>
      <c r="C4" s="197" t="s">
        <v>268</v>
      </c>
    </row>
    <row r="5" spans="1:3" x14ac:dyDescent="0.25">
      <c r="A5" s="183" t="s">
        <v>59</v>
      </c>
      <c r="B5" s="198">
        <v>51.776986454405801</v>
      </c>
      <c r="C5" s="198">
        <v>58.041355542791493</v>
      </c>
    </row>
    <row r="6" spans="1:3" x14ac:dyDescent="0.25">
      <c r="A6" s="190" t="s">
        <v>50</v>
      </c>
      <c r="B6" s="213">
        <v>57.591502136012011</v>
      </c>
      <c r="C6" s="213">
        <v>58.296164139161469</v>
      </c>
    </row>
    <row r="7" spans="1:3" x14ac:dyDescent="0.25">
      <c r="A7" s="183" t="s">
        <v>39</v>
      </c>
      <c r="B7" s="198">
        <v>58.135155868610092</v>
      </c>
      <c r="C7" s="198">
        <v>50.365603977771279</v>
      </c>
    </row>
    <row r="8" spans="1:3" x14ac:dyDescent="0.25">
      <c r="A8" s="183" t="s">
        <v>48</v>
      </c>
      <c r="B8" s="198">
        <v>61.287571319334155</v>
      </c>
      <c r="C8" s="198">
        <v>70.275590551181097</v>
      </c>
    </row>
    <row r="9" spans="1:3" x14ac:dyDescent="0.25">
      <c r="A9" s="183" t="s">
        <v>51</v>
      </c>
      <c r="B9" s="198">
        <v>66.295138053617734</v>
      </c>
      <c r="C9" s="198">
        <v>68.466689560439562</v>
      </c>
    </row>
    <row r="10" spans="1:3" x14ac:dyDescent="0.25">
      <c r="A10" s="183" t="s">
        <v>38</v>
      </c>
      <c r="B10" s="198">
        <v>66.575650088039396</v>
      </c>
      <c r="C10" s="198">
        <v>74.078442937186679</v>
      </c>
    </row>
    <row r="11" spans="1:3" x14ac:dyDescent="0.25">
      <c r="A11" s="183" t="s">
        <v>58</v>
      </c>
      <c r="B11" s="198">
        <v>73.458235753317723</v>
      </c>
      <c r="C11" s="198">
        <v>65.891283055827614</v>
      </c>
    </row>
    <row r="12" spans="1:3" x14ac:dyDescent="0.25">
      <c r="A12" s="183" t="s">
        <v>41</v>
      </c>
      <c r="B12" s="198">
        <v>76.909871244635198</v>
      </c>
      <c r="C12" s="198">
        <v>88.387096774193552</v>
      </c>
    </row>
    <row r="13" spans="1:3" x14ac:dyDescent="0.25">
      <c r="A13" s="183" t="s">
        <v>43</v>
      </c>
      <c r="B13" s="198">
        <v>78.474640067751949</v>
      </c>
      <c r="C13" s="198">
        <v>76.515837104072389</v>
      </c>
    </row>
    <row r="14" spans="1:3" x14ac:dyDescent="0.25">
      <c r="A14" s="183" t="s">
        <v>46</v>
      </c>
      <c r="B14" s="198">
        <v>81.55548724254534</v>
      </c>
      <c r="C14" s="198">
        <v>83.110987585695767</v>
      </c>
    </row>
    <row r="15" spans="1:3" x14ac:dyDescent="0.25">
      <c r="A15" s="183" t="s">
        <v>62</v>
      </c>
      <c r="B15" s="198">
        <v>82.389944910417384</v>
      </c>
      <c r="C15" s="198">
        <v>78.782949815815911</v>
      </c>
    </row>
    <row r="16" spans="1:3" x14ac:dyDescent="0.25">
      <c r="A16" s="183" t="s">
        <v>56</v>
      </c>
      <c r="B16" s="198">
        <v>81.502049451275951</v>
      </c>
      <c r="C16" s="198">
        <v>79.015252328795171</v>
      </c>
    </row>
    <row r="17" spans="1:3" x14ac:dyDescent="0.25">
      <c r="A17" s="183" t="s">
        <v>63</v>
      </c>
      <c r="B17" s="198">
        <v>83.87444260734506</v>
      </c>
      <c r="C17" s="198">
        <v>90.421597633136102</v>
      </c>
    </row>
    <row r="18" spans="1:3" x14ac:dyDescent="0.25">
      <c r="A18" s="183" t="s">
        <v>45</v>
      </c>
      <c r="B18" s="198">
        <v>85.680632677099112</v>
      </c>
      <c r="C18" s="198">
        <v>84.140102321920509</v>
      </c>
    </row>
    <row r="19" spans="1:3" x14ac:dyDescent="0.25">
      <c r="A19" s="183" t="s">
        <v>54</v>
      </c>
      <c r="B19" s="198">
        <v>90.269104121721355</v>
      </c>
      <c r="C19" s="198">
        <v>78.445747800586503</v>
      </c>
    </row>
    <row r="20" spans="1:3" x14ac:dyDescent="0.25">
      <c r="A20" s="183" t="s">
        <v>64</v>
      </c>
      <c r="B20" s="198">
        <v>93.286761462179484</v>
      </c>
      <c r="C20" s="198">
        <v>90.867274026438011</v>
      </c>
    </row>
    <row r="21" spans="1:3" x14ac:dyDescent="0.25">
      <c r="A21" s="183" t="s">
        <v>466</v>
      </c>
      <c r="B21" s="198">
        <v>93.028519829341604</v>
      </c>
      <c r="C21" s="198">
        <v>96.24045233607778</v>
      </c>
    </row>
    <row r="22" spans="1:3" x14ac:dyDescent="0.25">
      <c r="A22" s="183" t="s">
        <v>42</v>
      </c>
      <c r="B22" s="198">
        <v>101.69128156264888</v>
      </c>
      <c r="C22" s="198">
        <v>87.644151565074139</v>
      </c>
    </row>
    <row r="23" spans="1:3" x14ac:dyDescent="0.25">
      <c r="A23" s="183" t="s">
        <v>44</v>
      </c>
      <c r="B23" s="198">
        <v>104.37995674116797</v>
      </c>
      <c r="C23" s="198">
        <v>88.128772635814883</v>
      </c>
    </row>
    <row r="24" spans="1:3" x14ac:dyDescent="0.25">
      <c r="A24" s="183" t="s">
        <v>49</v>
      </c>
      <c r="B24" s="198">
        <v>110.68604613012238</v>
      </c>
      <c r="C24" s="198">
        <v>101.34575569358178</v>
      </c>
    </row>
    <row r="25" spans="1:3" x14ac:dyDescent="0.25">
      <c r="A25" s="183" t="s">
        <v>52</v>
      </c>
      <c r="B25" s="198">
        <v>113.25211568864503</v>
      </c>
      <c r="C25" s="198">
        <v>65.778688524590166</v>
      </c>
    </row>
    <row r="26" spans="1:3" x14ac:dyDescent="0.25">
      <c r="A26" s="183" t="s">
        <v>53</v>
      </c>
      <c r="B26" s="198">
        <v>129.309584206463</v>
      </c>
      <c r="C26" s="198">
        <v>113.5873015873016</v>
      </c>
    </row>
    <row r="27" spans="1:3" x14ac:dyDescent="0.25">
      <c r="A27" s="183" t="s">
        <v>61</v>
      </c>
      <c r="B27" s="198">
        <v>131.1756935270806</v>
      </c>
      <c r="C27" s="198">
        <v>116.91896705253784</v>
      </c>
    </row>
    <row r="28" spans="1:3" x14ac:dyDescent="0.25">
      <c r="A28" s="183" t="s">
        <v>60</v>
      </c>
      <c r="B28" s="198">
        <v>133.67999279668646</v>
      </c>
      <c r="C28" s="198">
        <v>111.79401993355482</v>
      </c>
    </row>
    <row r="29" spans="1:3" x14ac:dyDescent="0.25">
      <c r="A29" s="183" t="s">
        <v>57</v>
      </c>
      <c r="B29" s="198">
        <v>173.27046720960138</v>
      </c>
      <c r="C29" s="198">
        <v>143.45755113477165</v>
      </c>
    </row>
    <row r="30" spans="1:3" x14ac:dyDescent="0.25">
      <c r="A30" s="183" t="s">
        <v>40</v>
      </c>
      <c r="B30" s="198">
        <v>177.05775517617144</v>
      </c>
      <c r="C30" s="198">
        <v>139.40543959519292</v>
      </c>
    </row>
    <row r="31" spans="1:3" x14ac:dyDescent="0.25">
      <c r="C31" s="199" t="s">
        <v>484</v>
      </c>
    </row>
    <row r="32" spans="1:3" x14ac:dyDescent="0.25">
      <c r="C32" s="199" t="s">
        <v>483</v>
      </c>
    </row>
    <row r="33" spans="3:3" x14ac:dyDescent="0.25">
      <c r="C33" s="199" t="s">
        <v>465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4" sqref="D4"/>
    </sheetView>
  </sheetViews>
  <sheetFormatPr defaultRowHeight="15" x14ac:dyDescent="0.25"/>
  <cols>
    <col min="3" max="3" width="11.28515625" customWidth="1"/>
    <col min="5" max="5" width="13.5703125" customWidth="1"/>
  </cols>
  <sheetData>
    <row r="1" spans="1:6" x14ac:dyDescent="0.25">
      <c r="A1" s="6" t="s">
        <v>271</v>
      </c>
    </row>
    <row r="3" spans="1:6" x14ac:dyDescent="0.25">
      <c r="C3" s="94" t="s">
        <v>270</v>
      </c>
      <c r="E3" s="94" t="s">
        <v>270</v>
      </c>
    </row>
    <row r="4" spans="1:6" ht="34.5" x14ac:dyDescent="0.25">
      <c r="B4" s="118" t="s">
        <v>27</v>
      </c>
      <c r="C4" s="93" t="s">
        <v>274</v>
      </c>
      <c r="D4" s="93" t="s">
        <v>572</v>
      </c>
      <c r="E4" s="119" t="s">
        <v>275</v>
      </c>
      <c r="F4" s="93" t="s">
        <v>572</v>
      </c>
    </row>
    <row r="5" spans="1:6" x14ac:dyDescent="0.25">
      <c r="B5" s="91" t="s">
        <v>273</v>
      </c>
      <c r="C5" s="123">
        <v>1295.3409999999999</v>
      </c>
      <c r="D5" s="120" t="s">
        <v>99</v>
      </c>
      <c r="E5" s="121" t="s">
        <v>99</v>
      </c>
      <c r="F5" s="121" t="s">
        <v>99</v>
      </c>
    </row>
    <row r="6" spans="1:6" x14ac:dyDescent="0.25">
      <c r="B6" s="91" t="s">
        <v>569</v>
      </c>
      <c r="C6" s="123">
        <v>1387.422</v>
      </c>
      <c r="D6" s="122">
        <f t="shared" ref="D6:D14" si="0">C6/C5-1</f>
        <v>7.1086300827349902E-2</v>
      </c>
      <c r="E6" s="121" t="s">
        <v>99</v>
      </c>
      <c r="F6" s="121" t="s">
        <v>99</v>
      </c>
    </row>
    <row r="7" spans="1:6" x14ac:dyDescent="0.25">
      <c r="B7" s="91" t="s">
        <v>570</v>
      </c>
      <c r="C7" s="123">
        <v>1420.675</v>
      </c>
      <c r="D7" s="122">
        <f t="shared" si="0"/>
        <v>2.3967473486797841E-2</v>
      </c>
      <c r="E7" s="121" t="s">
        <v>99</v>
      </c>
      <c r="F7" s="121" t="s">
        <v>99</v>
      </c>
    </row>
    <row r="8" spans="1:6" x14ac:dyDescent="0.25">
      <c r="B8" s="91" t="s">
        <v>571</v>
      </c>
      <c r="C8" s="123">
        <v>1457.65</v>
      </c>
      <c r="D8" s="122">
        <f t="shared" si="0"/>
        <v>2.602636070881803E-2</v>
      </c>
      <c r="E8" s="121" t="s">
        <v>99</v>
      </c>
      <c r="F8" s="121" t="s">
        <v>99</v>
      </c>
    </row>
    <row r="9" spans="1:6" x14ac:dyDescent="0.25">
      <c r="B9" s="91" t="s">
        <v>191</v>
      </c>
      <c r="C9" s="123">
        <v>1389.1379999999999</v>
      </c>
      <c r="D9" s="122">
        <f t="shared" si="0"/>
        <v>-4.7001680787569167E-2</v>
      </c>
      <c r="E9" s="123">
        <v>256</v>
      </c>
      <c r="F9" s="121" t="s">
        <v>99</v>
      </c>
    </row>
    <row r="10" spans="1:6" x14ac:dyDescent="0.25">
      <c r="B10" s="91" t="s">
        <v>192</v>
      </c>
      <c r="C10" s="123">
        <v>1515.3030000000001</v>
      </c>
      <c r="D10" s="122">
        <f t="shared" si="0"/>
        <v>9.0822510074593188E-2</v>
      </c>
      <c r="E10" s="123">
        <v>268</v>
      </c>
      <c r="F10" s="122">
        <f>E10/E9-1</f>
        <v>4.6875E-2</v>
      </c>
    </row>
    <row r="11" spans="1:6" x14ac:dyDescent="0.25">
      <c r="B11" s="91" t="s">
        <v>193</v>
      </c>
      <c r="C11" s="123">
        <v>1628</v>
      </c>
      <c r="D11" s="122">
        <f t="shared" si="0"/>
        <v>7.4372584229028593E-2</v>
      </c>
      <c r="E11" s="123">
        <v>267</v>
      </c>
      <c r="F11" s="122">
        <f>E11/E10-1</f>
        <v>-3.7313432835820448E-3</v>
      </c>
    </row>
    <row r="12" spans="1:6" x14ac:dyDescent="0.25">
      <c r="B12" s="91" t="s">
        <v>194</v>
      </c>
      <c r="C12" s="123">
        <v>1601</v>
      </c>
      <c r="D12" s="122">
        <f t="shared" si="0"/>
        <v>-1.6584766584766597E-2</v>
      </c>
      <c r="E12" s="123">
        <v>277</v>
      </c>
      <c r="F12" s="122">
        <f>E12/E11-1</f>
        <v>3.7453183520599342E-2</v>
      </c>
    </row>
    <row r="13" spans="1:6" x14ac:dyDescent="0.25">
      <c r="B13" s="91" t="s">
        <v>195</v>
      </c>
      <c r="C13" s="123">
        <v>1581.6980000000001</v>
      </c>
      <c r="D13" s="122">
        <f t="shared" si="0"/>
        <v>-1.2056214865708847E-2</v>
      </c>
      <c r="E13" s="123">
        <v>289</v>
      </c>
      <c r="F13" s="122">
        <f>E13/E12-1</f>
        <v>4.3321299638989119E-2</v>
      </c>
    </row>
    <row r="14" spans="1:6" x14ac:dyDescent="0.25">
      <c r="B14" s="91" t="s">
        <v>196</v>
      </c>
      <c r="C14" s="123">
        <v>1781</v>
      </c>
      <c r="D14" s="122">
        <f t="shared" si="0"/>
        <v>0.12600509073160615</v>
      </c>
      <c r="E14" s="123">
        <v>291</v>
      </c>
      <c r="F14" s="122">
        <f>E14/E13-1</f>
        <v>6.9204152249136008E-3</v>
      </c>
    </row>
    <row r="15" spans="1:6" x14ac:dyDescent="0.25">
      <c r="B15" s="91" t="s">
        <v>197</v>
      </c>
      <c r="C15" s="123">
        <v>1872.067</v>
      </c>
      <c r="D15" s="122">
        <f t="shared" ref="D15:D21" si="1">C15/C14-1</f>
        <v>5.1132509825940531E-2</v>
      </c>
      <c r="E15" s="123">
        <v>295</v>
      </c>
      <c r="F15" s="122">
        <f t="shared" ref="F15:F21" si="2">E15/E14-1</f>
        <v>1.3745704467353903E-2</v>
      </c>
    </row>
    <row r="16" spans="1:6" x14ac:dyDescent="0.25">
      <c r="B16" s="91" t="s">
        <v>198</v>
      </c>
      <c r="C16" s="123">
        <v>2007.0650000000001</v>
      </c>
      <c r="D16" s="122">
        <f t="shared" si="1"/>
        <v>7.2111735317165415E-2</v>
      </c>
      <c r="E16" s="123">
        <v>305</v>
      </c>
      <c r="F16" s="122">
        <f t="shared" si="2"/>
        <v>3.3898305084745672E-2</v>
      </c>
    </row>
    <row r="17" spans="2:6" x14ac:dyDescent="0.25">
      <c r="B17" s="91" t="s">
        <v>199</v>
      </c>
      <c r="C17" s="123">
        <v>1975.7329999999999</v>
      </c>
      <c r="D17" s="122">
        <f t="shared" si="1"/>
        <v>-1.5610854655928041E-2</v>
      </c>
      <c r="E17" s="123">
        <v>315</v>
      </c>
      <c r="F17" s="122">
        <f t="shared" si="2"/>
        <v>3.2786885245901676E-2</v>
      </c>
    </row>
    <row r="18" spans="2:6" x14ac:dyDescent="0.25">
      <c r="B18" s="91" t="s">
        <v>200</v>
      </c>
      <c r="C18" s="123">
        <v>1683.0809999999999</v>
      </c>
      <c r="D18" s="122">
        <f t="shared" si="1"/>
        <v>-0.1481232534962974</v>
      </c>
      <c r="E18" s="123">
        <v>329</v>
      </c>
      <c r="F18" s="122">
        <f t="shared" si="2"/>
        <v>4.4444444444444509E-2</v>
      </c>
    </row>
    <row r="19" spans="2:6" x14ac:dyDescent="0.25">
      <c r="B19" s="91">
        <v>2010</v>
      </c>
      <c r="C19" s="123">
        <v>1677.9390000000001</v>
      </c>
      <c r="D19" s="122">
        <f t="shared" si="1"/>
        <v>-3.0551114295745974E-3</v>
      </c>
      <c r="E19" s="123">
        <v>311</v>
      </c>
      <c r="F19" s="122">
        <f t="shared" si="2"/>
        <v>-5.4711246200607855E-2</v>
      </c>
    </row>
    <row r="20" spans="2:6" x14ac:dyDescent="0.25">
      <c r="B20" s="91">
        <v>2011</v>
      </c>
      <c r="C20" s="123">
        <v>1638.4639999999999</v>
      </c>
      <c r="D20" s="122">
        <f t="shared" si="1"/>
        <v>-2.3525885029193616E-2</v>
      </c>
      <c r="E20" s="123">
        <v>308</v>
      </c>
      <c r="F20" s="122">
        <f t="shared" si="2"/>
        <v>-9.6463022508038732E-3</v>
      </c>
    </row>
    <row r="21" spans="2:6" x14ac:dyDescent="0.25">
      <c r="B21" s="91">
        <v>2012</v>
      </c>
      <c r="C21" s="123">
        <v>1577.607</v>
      </c>
      <c r="D21" s="122">
        <f t="shared" si="1"/>
        <v>-3.7142714151790934E-2</v>
      </c>
      <c r="E21" s="123">
        <v>298</v>
      </c>
      <c r="F21" s="122">
        <f t="shared" si="2"/>
        <v>-3.2467532467532423E-2</v>
      </c>
    </row>
    <row r="22" spans="2:6" x14ac:dyDescent="0.25">
      <c r="F22" s="28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workbookViewId="0">
      <selection activeCell="E24" sqref="E24"/>
    </sheetView>
  </sheetViews>
  <sheetFormatPr defaultRowHeight="15" x14ac:dyDescent="0.25"/>
  <cols>
    <col min="2" max="2" width="12.5703125" customWidth="1"/>
    <col min="5" max="5" width="13" customWidth="1"/>
  </cols>
  <sheetData>
    <row r="1" spans="1:5" x14ac:dyDescent="0.25">
      <c r="A1" s="6" t="s">
        <v>552</v>
      </c>
    </row>
    <row r="3" spans="1:5" ht="33.75" x14ac:dyDescent="0.25">
      <c r="B3" s="254" t="s">
        <v>11</v>
      </c>
      <c r="C3" s="252" t="s">
        <v>517</v>
      </c>
      <c r="D3" s="252" t="s">
        <v>515</v>
      </c>
      <c r="E3" s="252" t="s">
        <v>516</v>
      </c>
    </row>
    <row r="4" spans="1:5" x14ac:dyDescent="0.25">
      <c r="B4" s="71" t="s">
        <v>53</v>
      </c>
      <c r="C4" s="253">
        <v>50.53</v>
      </c>
      <c r="D4" s="101">
        <v>110</v>
      </c>
      <c r="E4" s="102">
        <v>-0.54063636363636358</v>
      </c>
    </row>
    <row r="5" spans="1:5" x14ac:dyDescent="0.25">
      <c r="B5" s="71" t="s">
        <v>40</v>
      </c>
      <c r="C5" s="253">
        <v>115.79</v>
      </c>
      <c r="D5" s="101">
        <v>247</v>
      </c>
      <c r="E5" s="102">
        <v>-0.53121457489878532</v>
      </c>
    </row>
    <row r="6" spans="1:5" x14ac:dyDescent="0.25">
      <c r="B6" s="71" t="s">
        <v>59</v>
      </c>
      <c r="C6" s="253">
        <v>221.44</v>
      </c>
      <c r="D6" s="101">
        <v>437</v>
      </c>
      <c r="E6" s="102">
        <v>-0.49327231121281467</v>
      </c>
    </row>
    <row r="7" spans="1:5" x14ac:dyDescent="0.25">
      <c r="B7" s="71" t="s">
        <v>52</v>
      </c>
      <c r="C7" s="253">
        <v>32.020000000000003</v>
      </c>
      <c r="D7" s="101">
        <v>61</v>
      </c>
      <c r="E7" s="102">
        <v>-0.47508196721311469</v>
      </c>
    </row>
    <row r="8" spans="1:5" x14ac:dyDescent="0.25">
      <c r="B8" s="71" t="s">
        <v>44</v>
      </c>
      <c r="C8" s="253">
        <v>35.65</v>
      </c>
      <c r="D8" s="101">
        <v>60</v>
      </c>
      <c r="E8" s="102">
        <v>-0.40583333333333338</v>
      </c>
    </row>
    <row r="9" spans="1:5" x14ac:dyDescent="0.25">
      <c r="B9" s="71" t="s">
        <v>49</v>
      </c>
      <c r="C9" s="253">
        <v>129.19999999999999</v>
      </c>
      <c r="D9" s="101">
        <v>198</v>
      </c>
      <c r="E9" s="102">
        <v>-0.34747474747474749</v>
      </c>
    </row>
    <row r="10" spans="1:5" x14ac:dyDescent="0.25">
      <c r="B10" s="71" t="s">
        <v>60</v>
      </c>
      <c r="C10" s="253">
        <v>85.01</v>
      </c>
      <c r="D10" s="101">
        <v>130</v>
      </c>
      <c r="E10" s="102">
        <v>-0.34607692307692306</v>
      </c>
    </row>
    <row r="11" spans="1:5" x14ac:dyDescent="0.25">
      <c r="B11" s="71" t="s">
        <v>58</v>
      </c>
      <c r="C11" s="253">
        <v>175.78</v>
      </c>
      <c r="D11" s="101">
        <v>250</v>
      </c>
      <c r="E11" s="102">
        <v>-0.29688000000000003</v>
      </c>
    </row>
    <row r="12" spans="1:5" x14ac:dyDescent="0.25">
      <c r="B12" s="71" t="s">
        <v>42</v>
      </c>
      <c r="C12" s="253">
        <v>225.31</v>
      </c>
      <c r="D12" s="101">
        <v>286</v>
      </c>
      <c r="E12" s="102">
        <v>-0.21220279720279722</v>
      </c>
    </row>
    <row r="13" spans="1:5" x14ac:dyDescent="0.25">
      <c r="B13" s="71" t="s">
        <v>48</v>
      </c>
      <c r="C13" s="253">
        <v>295.48</v>
      </c>
      <c r="D13" s="101">
        <v>344</v>
      </c>
      <c r="E13" s="102">
        <v>-0.14104651162790693</v>
      </c>
    </row>
    <row r="14" spans="1:5" x14ac:dyDescent="0.25">
      <c r="B14" s="71" t="s">
        <v>64</v>
      </c>
      <c r="C14" s="253">
        <v>1033.08</v>
      </c>
      <c r="D14" s="101">
        <v>1167</v>
      </c>
      <c r="E14" s="102">
        <v>-0.11475578406169673</v>
      </c>
    </row>
    <row r="15" spans="1:5" x14ac:dyDescent="0.25">
      <c r="B15" s="71" t="s">
        <v>41</v>
      </c>
      <c r="C15" s="253">
        <v>20.82</v>
      </c>
      <c r="D15" s="101">
        <v>23</v>
      </c>
      <c r="E15" s="102">
        <v>-9.4782608695652137E-2</v>
      </c>
    </row>
    <row r="16" spans="1:5" x14ac:dyDescent="0.25">
      <c r="B16" s="71" t="s">
        <v>45</v>
      </c>
      <c r="C16" s="253">
        <v>155.41</v>
      </c>
      <c r="D16" s="101">
        <v>170</v>
      </c>
      <c r="E16" s="102">
        <v>-8.5823529411764743E-2</v>
      </c>
    </row>
    <row r="17" spans="2:5" x14ac:dyDescent="0.25">
      <c r="B17" s="71" t="s">
        <v>51</v>
      </c>
      <c r="C17" s="253">
        <v>936.56</v>
      </c>
      <c r="D17" s="101">
        <v>990</v>
      </c>
      <c r="E17" s="102">
        <v>-5.3979797979798017E-2</v>
      </c>
    </row>
    <row r="18" spans="2:5" x14ac:dyDescent="0.25">
      <c r="B18" s="71" t="s">
        <v>57</v>
      </c>
      <c r="C18" s="253">
        <v>850.75</v>
      </c>
      <c r="D18" s="101">
        <v>879</v>
      </c>
      <c r="E18" s="102">
        <v>-3.2138794084186628E-2</v>
      </c>
    </row>
    <row r="19" spans="2:5" x14ac:dyDescent="0.25">
      <c r="B19" s="71" t="s">
        <v>55</v>
      </c>
      <c r="C19" s="253">
        <v>7.85</v>
      </c>
      <c r="D19" s="101">
        <v>8</v>
      </c>
      <c r="E19" s="102">
        <v>-1.8750000000000044E-2</v>
      </c>
    </row>
    <row r="20" spans="2:5" x14ac:dyDescent="0.25">
      <c r="B20" s="71" t="s">
        <v>63</v>
      </c>
      <c r="C20" s="253">
        <v>145.5</v>
      </c>
      <c r="D20" s="101">
        <v>148</v>
      </c>
      <c r="E20" s="102">
        <v>-1.6891891891891886E-2</v>
      </c>
    </row>
    <row r="21" spans="2:5" x14ac:dyDescent="0.25">
      <c r="B21" s="71" t="s">
        <v>61</v>
      </c>
      <c r="C21" s="253">
        <v>44.44</v>
      </c>
      <c r="D21" s="101">
        <v>45</v>
      </c>
      <c r="E21" s="102">
        <v>-1.244444444444448E-2</v>
      </c>
    </row>
    <row r="22" spans="2:5" x14ac:dyDescent="0.25">
      <c r="B22" s="71" t="s">
        <v>43</v>
      </c>
      <c r="C22" s="253">
        <v>125.53</v>
      </c>
      <c r="D22" s="101">
        <v>127</v>
      </c>
      <c r="E22" s="102">
        <v>-1.1574803149606239E-2</v>
      </c>
    </row>
    <row r="23" spans="2:5" x14ac:dyDescent="0.25">
      <c r="B23" s="71" t="s">
        <v>56</v>
      </c>
      <c r="C23" s="253">
        <v>259.41000000000003</v>
      </c>
      <c r="D23" s="101">
        <v>260</v>
      </c>
      <c r="E23" s="102">
        <v>-2.2692307692306901E-3</v>
      </c>
    </row>
    <row r="24" spans="2:5" x14ac:dyDescent="0.25">
      <c r="B24" s="259" t="s">
        <v>50</v>
      </c>
      <c r="C24" s="269">
        <v>69</v>
      </c>
      <c r="D24" s="259">
        <v>65</v>
      </c>
      <c r="E24" s="268">
        <f>C24/D24-1</f>
        <v>6.1538461538461542E-2</v>
      </c>
    </row>
    <row r="25" spans="2:5" x14ac:dyDescent="0.25">
      <c r="B25" s="71" t="s">
        <v>62</v>
      </c>
      <c r="C25" s="253">
        <v>934.13</v>
      </c>
      <c r="D25" s="101">
        <v>847</v>
      </c>
      <c r="E25" s="102">
        <v>0.1028689492325856</v>
      </c>
    </row>
    <row r="26" spans="2:5" x14ac:dyDescent="0.25">
      <c r="B26" s="71" t="s">
        <v>39</v>
      </c>
      <c r="C26" s="253">
        <v>210.14</v>
      </c>
      <c r="D26" s="101">
        <v>176</v>
      </c>
      <c r="E26" s="102">
        <v>0.19397727272727261</v>
      </c>
    </row>
    <row r="27" spans="2:5" x14ac:dyDescent="0.25">
      <c r="B27" s="71" t="s">
        <v>47</v>
      </c>
      <c r="C27" s="253">
        <v>1292.9000000000001</v>
      </c>
      <c r="D27" s="101">
        <v>1051</v>
      </c>
      <c r="E27" s="102">
        <v>0.23016175071360623</v>
      </c>
    </row>
    <row r="28" spans="2:5" x14ac:dyDescent="0.25">
      <c r="B28" s="71" t="s">
        <v>46</v>
      </c>
      <c r="C28" s="253">
        <v>1005</v>
      </c>
      <c r="D28" s="101">
        <v>810</v>
      </c>
      <c r="E28" s="102">
        <v>0.2407407407407407</v>
      </c>
    </row>
    <row r="29" spans="2:5" x14ac:dyDescent="0.25">
      <c r="B29" s="71" t="s">
        <v>38</v>
      </c>
      <c r="C29" s="253">
        <v>144.21</v>
      </c>
      <c r="D29" s="101">
        <v>103</v>
      </c>
      <c r="E29" s="102">
        <v>0.40009708737864091</v>
      </c>
    </row>
    <row r="30" spans="2:5" x14ac:dyDescent="0.25">
      <c r="B30" s="71" t="s">
        <v>54</v>
      </c>
      <c r="C30" s="253">
        <v>48.19</v>
      </c>
      <c r="D30" s="101">
        <v>11</v>
      </c>
      <c r="E30" s="102">
        <v>3.3809090909090909</v>
      </c>
    </row>
    <row r="31" spans="2:5" x14ac:dyDescent="0.25">
      <c r="E31" s="240" t="s">
        <v>67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C26" sqref="C26"/>
    </sheetView>
  </sheetViews>
  <sheetFormatPr defaultRowHeight="15" x14ac:dyDescent="0.25"/>
  <cols>
    <col min="2" max="2" width="14" style="52" customWidth="1"/>
    <col min="3" max="3" width="13.140625" customWidth="1"/>
  </cols>
  <sheetData>
    <row r="1" spans="1:3" x14ac:dyDescent="0.25">
      <c r="A1" s="6" t="s">
        <v>488</v>
      </c>
    </row>
    <row r="3" spans="1:3" x14ac:dyDescent="0.25">
      <c r="B3" s="183" t="s">
        <v>65</v>
      </c>
      <c r="C3" s="186" t="s">
        <v>487</v>
      </c>
    </row>
    <row r="4" spans="1:3" x14ac:dyDescent="0.25">
      <c r="B4" s="183" t="s">
        <v>53</v>
      </c>
      <c r="C4" s="201">
        <v>92.554336553536189</v>
      </c>
    </row>
    <row r="5" spans="1:3" x14ac:dyDescent="0.25">
      <c r="B5" s="183" t="s">
        <v>48</v>
      </c>
      <c r="C5" s="201">
        <v>124.33657939011964</v>
      </c>
    </row>
    <row r="6" spans="1:3" x14ac:dyDescent="0.25">
      <c r="B6" s="183" t="s">
        <v>44</v>
      </c>
      <c r="C6" s="201">
        <v>176.18991923754001</v>
      </c>
    </row>
    <row r="7" spans="1:3" x14ac:dyDescent="0.25">
      <c r="B7" s="183" t="s">
        <v>59</v>
      </c>
      <c r="C7" s="201">
        <v>226.41326162684348</v>
      </c>
    </row>
    <row r="8" spans="1:3" x14ac:dyDescent="0.25">
      <c r="B8" s="183" t="s">
        <v>40</v>
      </c>
      <c r="C8" s="201">
        <v>255.21261530969983</v>
      </c>
    </row>
    <row r="9" spans="1:3" x14ac:dyDescent="0.25">
      <c r="B9" s="183" t="s">
        <v>61</v>
      </c>
      <c r="C9" s="201">
        <v>320.60388344224458</v>
      </c>
    </row>
    <row r="10" spans="1:3" x14ac:dyDescent="0.25">
      <c r="B10" s="190" t="s">
        <v>50</v>
      </c>
      <c r="C10" s="212">
        <v>344.33796443892226</v>
      </c>
    </row>
    <row r="11" spans="1:3" x14ac:dyDescent="0.25">
      <c r="B11" s="183" t="s">
        <v>52</v>
      </c>
      <c r="C11" s="201">
        <v>350.64331065970333</v>
      </c>
    </row>
    <row r="12" spans="1:3" x14ac:dyDescent="0.25">
      <c r="B12" s="183" t="s">
        <v>58</v>
      </c>
      <c r="C12" s="201">
        <v>360.73386719036785</v>
      </c>
    </row>
    <row r="13" spans="1:3" x14ac:dyDescent="0.25">
      <c r="B13" s="183" t="s">
        <v>60</v>
      </c>
      <c r="C13" s="201">
        <v>455.00619689204308</v>
      </c>
    </row>
    <row r="14" spans="1:3" x14ac:dyDescent="0.25">
      <c r="B14" s="183" t="s">
        <v>57</v>
      </c>
      <c r="C14" s="201">
        <v>458.60695943456159</v>
      </c>
    </row>
    <row r="15" spans="1:3" x14ac:dyDescent="0.25">
      <c r="B15" s="183" t="s">
        <v>62</v>
      </c>
      <c r="C15" s="201">
        <v>479.55690070141287</v>
      </c>
    </row>
    <row r="16" spans="1:3" x14ac:dyDescent="0.25">
      <c r="B16" s="183" t="s">
        <v>54</v>
      </c>
      <c r="C16" s="201">
        <v>682</v>
      </c>
    </row>
    <row r="17" spans="2:12" x14ac:dyDescent="0.25">
      <c r="B17" s="183" t="s">
        <v>42</v>
      </c>
      <c r="C17" s="201">
        <v>684.9781232494197</v>
      </c>
    </row>
    <row r="18" spans="2:12" x14ac:dyDescent="0.25">
      <c r="B18" s="183" t="s">
        <v>45</v>
      </c>
      <c r="C18" s="201">
        <v>747.04694287469965</v>
      </c>
    </row>
    <row r="19" spans="2:12" x14ac:dyDescent="0.25">
      <c r="B19" s="183" t="s">
        <v>49</v>
      </c>
      <c r="C19" s="201">
        <v>782.22499666479564</v>
      </c>
    </row>
    <row r="20" spans="2:12" x14ac:dyDescent="0.25">
      <c r="B20" s="183" t="s">
        <v>51</v>
      </c>
      <c r="C20" s="201">
        <v>782</v>
      </c>
    </row>
    <row r="21" spans="2:12" x14ac:dyDescent="0.25">
      <c r="B21" s="183" t="s">
        <v>64</v>
      </c>
      <c r="C21" s="201">
        <v>960.13401180241635</v>
      </c>
    </row>
    <row r="22" spans="2:12" x14ac:dyDescent="0.25">
      <c r="B22" s="183" t="s">
        <v>39</v>
      </c>
      <c r="C22" s="201">
        <v>970</v>
      </c>
    </row>
    <row r="23" spans="2:12" x14ac:dyDescent="0.25">
      <c r="B23" s="183" t="s">
        <v>466</v>
      </c>
      <c r="C23" s="201">
        <v>1147.5281622933594</v>
      </c>
    </row>
    <row r="24" spans="2:12" x14ac:dyDescent="0.25">
      <c r="B24" s="183" t="s">
        <v>43</v>
      </c>
      <c r="C24" s="201">
        <v>1208.4903976621515</v>
      </c>
    </row>
    <row r="25" spans="2:12" x14ac:dyDescent="0.25">
      <c r="B25" s="183" t="s">
        <v>63</v>
      </c>
      <c r="C25" s="201">
        <v>1243.5073614433627</v>
      </c>
    </row>
    <row r="26" spans="2:12" x14ac:dyDescent="0.25">
      <c r="B26" s="183" t="s">
        <v>38</v>
      </c>
      <c r="C26" s="201">
        <v>1290.7759058177207</v>
      </c>
    </row>
    <row r="27" spans="2:12" x14ac:dyDescent="0.25">
      <c r="B27" s="183" t="s">
        <v>46</v>
      </c>
      <c r="C27" s="201">
        <v>1396.1147643839543</v>
      </c>
    </row>
    <row r="28" spans="2:12" x14ac:dyDescent="0.25">
      <c r="L28" s="227" t="s">
        <v>465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4" sqref="F4"/>
    </sheetView>
  </sheetViews>
  <sheetFormatPr defaultRowHeight="15" x14ac:dyDescent="0.25"/>
  <cols>
    <col min="3" max="3" width="13.28515625" customWidth="1"/>
    <col min="4" max="4" width="9.85546875" customWidth="1"/>
    <col min="5" max="5" width="14.140625" customWidth="1"/>
  </cols>
  <sheetData>
    <row r="1" spans="1:6" x14ac:dyDescent="0.25">
      <c r="A1" s="6" t="s">
        <v>276</v>
      </c>
    </row>
    <row r="3" spans="1:6" x14ac:dyDescent="0.25">
      <c r="C3" s="124" t="s">
        <v>185</v>
      </c>
      <c r="E3" s="124" t="s">
        <v>185</v>
      </c>
    </row>
    <row r="4" spans="1:6" ht="33" customHeight="1" x14ac:dyDescent="0.25">
      <c r="B4" s="118" t="s">
        <v>27</v>
      </c>
      <c r="C4" s="41" t="s">
        <v>277</v>
      </c>
      <c r="D4" s="93" t="s">
        <v>572</v>
      </c>
      <c r="E4" s="41" t="s">
        <v>278</v>
      </c>
      <c r="F4" s="93" t="s">
        <v>572</v>
      </c>
    </row>
    <row r="5" spans="1:6" x14ac:dyDescent="0.25">
      <c r="B5" s="37">
        <v>1995</v>
      </c>
      <c r="C5" s="46">
        <v>9559.9570000000003</v>
      </c>
      <c r="D5" s="25" t="s">
        <v>99</v>
      </c>
      <c r="E5" s="46">
        <v>4244.4849999999997</v>
      </c>
      <c r="F5" s="25" t="s">
        <v>99</v>
      </c>
    </row>
    <row r="6" spans="1:6" x14ac:dyDescent="0.25">
      <c r="B6" s="37">
        <v>1996</v>
      </c>
      <c r="C6" s="46">
        <v>10865.12</v>
      </c>
      <c r="D6" s="84">
        <f t="shared" ref="D6:F21" si="0">C6/C5-1</f>
        <v>0.1365239404319496</v>
      </c>
      <c r="E6" s="46">
        <v>4246.71</v>
      </c>
      <c r="F6" s="84">
        <f t="shared" si="0"/>
        <v>5.2420965087640603E-4</v>
      </c>
    </row>
    <row r="7" spans="1:6" x14ac:dyDescent="0.25">
      <c r="B7" s="37">
        <v>1997</v>
      </c>
      <c r="C7" s="46">
        <v>12094.058000000001</v>
      </c>
      <c r="D7" s="84">
        <f t="shared" si="0"/>
        <v>0.11310855287378319</v>
      </c>
      <c r="E7" s="46">
        <v>4553.8760000000002</v>
      </c>
      <c r="F7" s="84">
        <f t="shared" si="0"/>
        <v>7.2330345137765484E-2</v>
      </c>
    </row>
    <row r="8" spans="1:6" x14ac:dyDescent="0.25">
      <c r="B8" s="37">
        <v>1998</v>
      </c>
      <c r="C8" s="46">
        <v>13614.611999999999</v>
      </c>
      <c r="D8" s="84">
        <f t="shared" si="0"/>
        <v>0.12572736132074103</v>
      </c>
      <c r="E8" s="46">
        <v>4855.1030000000001</v>
      </c>
      <c r="F8" s="84">
        <f t="shared" si="0"/>
        <v>6.6147387412393233E-2</v>
      </c>
    </row>
    <row r="9" spans="1:6" x14ac:dyDescent="0.25">
      <c r="B9" s="37">
        <v>1999</v>
      </c>
      <c r="C9" s="46">
        <v>15028.155000000001</v>
      </c>
      <c r="D9" s="84">
        <f t="shared" si="0"/>
        <v>0.10382543402632427</v>
      </c>
      <c r="E9" s="46">
        <v>4614.232</v>
      </c>
      <c r="F9" s="84">
        <f t="shared" si="0"/>
        <v>-4.961192378410928E-2</v>
      </c>
    </row>
    <row r="10" spans="1:6" x14ac:dyDescent="0.25">
      <c r="B10" s="37">
        <v>2000</v>
      </c>
      <c r="C10" s="46">
        <v>16383.459000000001</v>
      </c>
      <c r="D10" s="84">
        <f t="shared" si="0"/>
        <v>9.0184324023807383E-2</v>
      </c>
      <c r="E10" s="46">
        <v>4507.5069999999996</v>
      </c>
      <c r="F10" s="84">
        <f t="shared" si="0"/>
        <v>-2.3129526213679807E-2</v>
      </c>
    </row>
    <row r="11" spans="1:6" x14ac:dyDescent="0.25">
      <c r="B11" s="37">
        <v>2001</v>
      </c>
      <c r="C11" s="46">
        <v>17029.464</v>
      </c>
      <c r="D11" s="84">
        <f t="shared" si="0"/>
        <v>3.9430318103155004E-2</v>
      </c>
      <c r="E11" s="46">
        <v>4159.9350000000004</v>
      </c>
      <c r="F11" s="84">
        <f t="shared" si="0"/>
        <v>-7.7109586296815302E-2</v>
      </c>
    </row>
    <row r="12" spans="1:6" x14ac:dyDescent="0.25">
      <c r="B12" s="37">
        <v>2002</v>
      </c>
      <c r="C12" s="46">
        <v>18004.695</v>
      </c>
      <c r="D12" s="84">
        <f t="shared" si="0"/>
        <v>5.7267275117995453E-2</v>
      </c>
      <c r="E12" s="46">
        <v>4218.433</v>
      </c>
      <c r="F12" s="84">
        <f t="shared" si="0"/>
        <v>1.4062238953252759E-2</v>
      </c>
    </row>
    <row r="13" spans="1:6" x14ac:dyDescent="0.25">
      <c r="B13" s="37">
        <v>2003</v>
      </c>
      <c r="C13" s="46">
        <v>19340.27</v>
      </c>
      <c r="D13" s="84">
        <f t="shared" si="0"/>
        <v>7.4179262686760339E-2</v>
      </c>
      <c r="E13" s="46">
        <v>4095.5529999999999</v>
      </c>
      <c r="F13" s="84">
        <f t="shared" si="0"/>
        <v>-2.9129299908283501E-2</v>
      </c>
    </row>
    <row r="14" spans="1:6" x14ac:dyDescent="0.25">
      <c r="B14" s="37">
        <v>2004</v>
      </c>
      <c r="C14" s="46">
        <v>20964.065999999999</v>
      </c>
      <c r="D14" s="84">
        <f t="shared" si="0"/>
        <v>8.3959324249351042E-2</v>
      </c>
      <c r="E14" s="46">
        <v>3942.779</v>
      </c>
      <c r="F14" s="84">
        <f t="shared" si="0"/>
        <v>-3.730241068788509E-2</v>
      </c>
    </row>
    <row r="15" spans="1:6" x14ac:dyDescent="0.25">
      <c r="B15" s="37">
        <v>2005</v>
      </c>
      <c r="C15" s="46">
        <v>23570.94</v>
      </c>
      <c r="D15" s="84">
        <f t="shared" si="0"/>
        <v>0.12434963713623115</v>
      </c>
      <c r="E15" s="46">
        <v>3268.9</v>
      </c>
      <c r="F15" s="84">
        <f t="shared" si="0"/>
        <v>-0.17091472791145534</v>
      </c>
    </row>
    <row r="16" spans="1:6" x14ac:dyDescent="0.25">
      <c r="B16" s="37">
        <v>2006</v>
      </c>
      <c r="C16" s="46">
        <v>25623.041000000001</v>
      </c>
      <c r="D16" s="84">
        <f t="shared" si="0"/>
        <v>8.7060634832552442E-2</v>
      </c>
      <c r="E16" s="46">
        <v>3004.5990000000002</v>
      </c>
      <c r="F16" s="84">
        <f t="shared" si="0"/>
        <v>-8.0853192205328939E-2</v>
      </c>
    </row>
    <row r="17" spans="2:6" x14ac:dyDescent="0.25">
      <c r="B17" s="37">
        <v>2007</v>
      </c>
      <c r="C17" s="46">
        <v>29128.312000000002</v>
      </c>
      <c r="D17" s="84">
        <f t="shared" si="0"/>
        <v>0.13680152172413895</v>
      </c>
      <c r="E17" s="46">
        <v>3067.3290000000002</v>
      </c>
      <c r="F17" s="84">
        <f t="shared" si="0"/>
        <v>2.0877994035144232E-2</v>
      </c>
    </row>
    <row r="18" spans="2:6" x14ac:dyDescent="0.25">
      <c r="B18" s="37">
        <v>2008</v>
      </c>
      <c r="C18" s="46">
        <v>29240.633000000002</v>
      </c>
      <c r="D18" s="84">
        <f t="shared" si="0"/>
        <v>3.8560765210149395E-3</v>
      </c>
      <c r="E18" s="46">
        <v>2855.2570000000001</v>
      </c>
      <c r="F18" s="84">
        <f t="shared" si="0"/>
        <v>-6.9138980526705862E-2</v>
      </c>
    </row>
    <row r="19" spans="2:6" x14ac:dyDescent="0.25">
      <c r="B19" s="37">
        <v>2009</v>
      </c>
      <c r="C19" s="46">
        <v>25712.691999999999</v>
      </c>
      <c r="D19" s="84">
        <f t="shared" si="0"/>
        <v>-0.12065200503696349</v>
      </c>
      <c r="E19" s="46">
        <v>2790.7269999999999</v>
      </c>
      <c r="F19" s="84">
        <f t="shared" si="0"/>
        <v>-2.2600417405508555E-2</v>
      </c>
    </row>
    <row r="20" spans="2:6" x14ac:dyDescent="0.25">
      <c r="B20" s="37">
        <v>2010</v>
      </c>
      <c r="C20" s="46">
        <v>22825.868999999999</v>
      </c>
      <c r="D20" s="84">
        <f t="shared" si="0"/>
        <v>-0.11227229727638011</v>
      </c>
      <c r="E20" s="46">
        <v>2997.63</v>
      </c>
      <c r="F20" s="84">
        <f t="shared" si="0"/>
        <v>7.4139462584480675E-2</v>
      </c>
    </row>
    <row r="21" spans="2:6" x14ac:dyDescent="0.25">
      <c r="B21" s="37">
        <v>2011</v>
      </c>
      <c r="C21" s="46">
        <v>23354.67</v>
      </c>
      <c r="D21" s="84">
        <f t="shared" si="0"/>
        <v>2.3166741209283082E-2</v>
      </c>
      <c r="E21" s="46">
        <v>2804.6950000000002</v>
      </c>
      <c r="F21" s="84">
        <f t="shared" si="0"/>
        <v>-6.436251305197771E-2</v>
      </c>
    </row>
    <row r="22" spans="2:6" x14ac:dyDescent="0.25">
      <c r="B22" s="37">
        <v>2012</v>
      </c>
      <c r="C22" s="46">
        <v>23646.387999999999</v>
      </c>
      <c r="D22" s="84">
        <f>C22/C21-1</f>
        <v>1.2490778075648246E-2</v>
      </c>
      <c r="E22" s="46">
        <v>2657.1729999999998</v>
      </c>
      <c r="F22" s="84">
        <f>E22/E21-1</f>
        <v>-5.2598232606397621E-2</v>
      </c>
    </row>
    <row r="23" spans="2:6" x14ac:dyDescent="0.25">
      <c r="F23" s="28" t="s">
        <v>203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30" sqref="J30"/>
    </sheetView>
  </sheetViews>
  <sheetFormatPr defaultRowHeight="15" x14ac:dyDescent="0.25"/>
  <cols>
    <col min="2" max="2" width="13.140625" style="52" customWidth="1"/>
    <col min="3" max="3" width="11.5703125" customWidth="1"/>
  </cols>
  <sheetData>
    <row r="1" spans="1:3" x14ac:dyDescent="0.25">
      <c r="A1" s="6" t="s">
        <v>490</v>
      </c>
    </row>
    <row r="3" spans="1:3" ht="22.5" x14ac:dyDescent="0.25">
      <c r="B3" s="189" t="s">
        <v>65</v>
      </c>
      <c r="C3" s="203" t="s">
        <v>489</v>
      </c>
    </row>
    <row r="4" spans="1:3" x14ac:dyDescent="0.25">
      <c r="B4" s="183" t="s">
        <v>55</v>
      </c>
      <c r="C4" s="204">
        <v>8.7429224947307915</v>
      </c>
    </row>
    <row r="5" spans="1:3" x14ac:dyDescent="0.25">
      <c r="B5" s="183" t="s">
        <v>41</v>
      </c>
      <c r="C5" s="204">
        <v>8.5013393100552079</v>
      </c>
    </row>
    <row r="6" spans="1:3" x14ac:dyDescent="0.25">
      <c r="B6" s="190" t="s">
        <v>50</v>
      </c>
      <c r="C6" s="211">
        <v>5.1484351491423634</v>
      </c>
    </row>
    <row r="7" spans="1:3" x14ac:dyDescent="0.25">
      <c r="B7" s="183" t="s">
        <v>43</v>
      </c>
      <c r="C7" s="204">
        <v>4.7537460693598943</v>
      </c>
    </row>
    <row r="8" spans="1:3" x14ac:dyDescent="0.25">
      <c r="B8" s="183" t="s">
        <v>54</v>
      </c>
      <c r="C8" s="204">
        <v>3.6086066003242814</v>
      </c>
    </row>
    <row r="9" spans="1:3" x14ac:dyDescent="0.25">
      <c r="B9" s="183" t="s">
        <v>62</v>
      </c>
      <c r="C9" s="204">
        <v>3.4585311811713999</v>
      </c>
    </row>
    <row r="10" spans="1:3" x14ac:dyDescent="0.25">
      <c r="B10" s="183" t="s">
        <v>56</v>
      </c>
      <c r="C10" s="204">
        <v>3.3280916212860605</v>
      </c>
    </row>
    <row r="11" spans="1:3" x14ac:dyDescent="0.25">
      <c r="B11" s="183" t="s">
        <v>64</v>
      </c>
      <c r="C11" s="204">
        <v>3.2102281737357328</v>
      </c>
    </row>
    <row r="12" spans="1:3" x14ac:dyDescent="0.25">
      <c r="B12" s="183" t="s">
        <v>63</v>
      </c>
      <c r="C12" s="204">
        <v>3.2006020338811467</v>
      </c>
    </row>
    <row r="13" spans="1:3" x14ac:dyDescent="0.25">
      <c r="B13" s="183" t="s">
        <v>38</v>
      </c>
      <c r="C13" s="204">
        <v>3.0754378351437839</v>
      </c>
    </row>
    <row r="14" spans="1:3" x14ac:dyDescent="0.25">
      <c r="B14" s="183" t="s">
        <v>45</v>
      </c>
      <c r="C14" s="204">
        <v>3.047213737073172</v>
      </c>
    </row>
    <row r="15" spans="1:3" x14ac:dyDescent="0.25">
      <c r="B15" s="183" t="s">
        <v>48</v>
      </c>
      <c r="C15" s="204">
        <v>2.7967684337037149</v>
      </c>
    </row>
    <row r="16" spans="1:3" x14ac:dyDescent="0.25">
      <c r="B16" s="183" t="s">
        <v>58</v>
      </c>
      <c r="C16" s="204">
        <v>2.6737508821989331</v>
      </c>
    </row>
    <row r="17" spans="2:10" x14ac:dyDescent="0.25">
      <c r="B17" s="183" t="s">
        <v>39</v>
      </c>
      <c r="C17" s="204">
        <v>2.3356444656755162</v>
      </c>
    </row>
    <row r="18" spans="2:10" x14ac:dyDescent="0.25">
      <c r="B18" s="183" t="s">
        <v>52</v>
      </c>
      <c r="C18" s="204">
        <v>2.3286395139886462</v>
      </c>
    </row>
    <row r="19" spans="2:10" x14ac:dyDescent="0.25">
      <c r="B19" s="183" t="s">
        <v>466</v>
      </c>
      <c r="C19" s="204">
        <v>2.1820984287094496</v>
      </c>
    </row>
    <row r="20" spans="2:10" x14ac:dyDescent="0.25">
      <c r="B20" s="183" t="s">
        <v>46</v>
      </c>
      <c r="C20" s="204">
        <v>2.0665927684852452</v>
      </c>
    </row>
    <row r="21" spans="2:10" x14ac:dyDescent="0.25">
      <c r="B21" s="183" t="s">
        <v>51</v>
      </c>
      <c r="C21" s="204">
        <v>1.9077287112926167</v>
      </c>
    </row>
    <row r="22" spans="2:10" x14ac:dyDescent="0.25">
      <c r="B22" s="183" t="s">
        <v>44</v>
      </c>
      <c r="C22" s="204">
        <v>1.6440169236717919</v>
      </c>
    </row>
    <row r="23" spans="2:10" x14ac:dyDescent="0.25">
      <c r="B23" s="183" t="s">
        <v>443</v>
      </c>
      <c r="C23" s="204">
        <v>1.6400354984883214</v>
      </c>
    </row>
    <row r="24" spans="2:10" x14ac:dyDescent="0.25">
      <c r="B24" s="183" t="s">
        <v>42</v>
      </c>
      <c r="C24" s="204">
        <v>1.1177396102687702</v>
      </c>
    </row>
    <row r="25" spans="2:10" x14ac:dyDescent="0.25">
      <c r="B25" s="183" t="s">
        <v>53</v>
      </c>
      <c r="C25" s="204">
        <v>1.0528200739554179</v>
      </c>
    </row>
    <row r="26" spans="2:10" x14ac:dyDescent="0.25">
      <c r="B26" s="183" t="s">
        <v>40</v>
      </c>
      <c r="C26" s="204">
        <v>0.93064221866289332</v>
      </c>
    </row>
    <row r="27" spans="2:10" x14ac:dyDescent="0.25">
      <c r="B27" s="183" t="s">
        <v>49</v>
      </c>
      <c r="C27" s="204">
        <v>0.84656263560443634</v>
      </c>
    </row>
    <row r="28" spans="2:10" x14ac:dyDescent="0.25">
      <c r="B28" s="183" t="s">
        <v>61</v>
      </c>
      <c r="C28" s="204">
        <v>0.56817284003471669</v>
      </c>
    </row>
    <row r="29" spans="2:10" x14ac:dyDescent="0.25">
      <c r="B29" s="183" t="s">
        <v>57</v>
      </c>
      <c r="C29" s="204">
        <v>0.56544644884107553</v>
      </c>
    </row>
    <row r="30" spans="2:10" x14ac:dyDescent="0.25">
      <c r="B30" s="183" t="s">
        <v>59</v>
      </c>
      <c r="C30" s="204">
        <v>0.45300123633576916</v>
      </c>
      <c r="J30" s="227" t="s">
        <v>465</v>
      </c>
    </row>
    <row r="31" spans="2:10" x14ac:dyDescent="0.25">
      <c r="B31" s="183" t="s">
        <v>60</v>
      </c>
      <c r="C31" s="204">
        <v>0.28924941926110248</v>
      </c>
    </row>
  </sheetData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" x14ac:dyDescent="0.25"/>
  <cols>
    <col min="2" max="2" width="27" customWidth="1"/>
  </cols>
  <sheetData>
    <row r="1" spans="1:8" x14ac:dyDescent="0.25">
      <c r="A1" s="6" t="s">
        <v>295</v>
      </c>
    </row>
    <row r="3" spans="1:8" x14ac:dyDescent="0.25">
      <c r="C3" s="362" t="s">
        <v>279</v>
      </c>
      <c r="D3" s="362"/>
      <c r="E3" s="362"/>
      <c r="F3" s="362"/>
      <c r="G3" s="362"/>
      <c r="H3" s="362"/>
    </row>
    <row r="4" spans="1:8" x14ac:dyDescent="0.25">
      <c r="C4" s="363" t="s">
        <v>280</v>
      </c>
      <c r="D4" s="363"/>
      <c r="E4" s="363"/>
      <c r="F4" s="363"/>
      <c r="G4" s="363"/>
      <c r="H4" s="363"/>
    </row>
    <row r="5" spans="1:8" x14ac:dyDescent="0.25">
      <c r="B5" s="7" t="s">
        <v>27</v>
      </c>
      <c r="C5" s="125" t="s">
        <v>281</v>
      </c>
      <c r="D5" s="125" t="s">
        <v>282</v>
      </c>
      <c r="E5" s="125" t="s">
        <v>273</v>
      </c>
      <c r="F5" s="125" t="s">
        <v>193</v>
      </c>
      <c r="G5" s="125" t="s">
        <v>197</v>
      </c>
      <c r="H5" s="125">
        <v>2011</v>
      </c>
    </row>
    <row r="6" spans="1:8" x14ac:dyDescent="0.25">
      <c r="B6" s="126" t="s">
        <v>283</v>
      </c>
      <c r="C6" s="127">
        <v>9.4930203571220062E-2</v>
      </c>
      <c r="D6" s="127">
        <v>8.0027947171705527E-2</v>
      </c>
      <c r="E6" s="127">
        <v>8.5513940493550974E-2</v>
      </c>
      <c r="F6" s="127">
        <v>8.8122568875683038E-2</v>
      </c>
      <c r="G6" s="127">
        <v>8.7231124152174572E-2</v>
      </c>
      <c r="H6" s="127">
        <v>0.11533974798176889</v>
      </c>
    </row>
    <row r="7" spans="1:8" ht="15" customHeight="1" x14ac:dyDescent="0.25">
      <c r="B7" s="126" t="s">
        <v>284</v>
      </c>
      <c r="C7" s="127">
        <v>5.3590025241039022E-2</v>
      </c>
      <c r="D7" s="127">
        <v>4.6583593924881803E-2</v>
      </c>
      <c r="E7" s="127">
        <v>4.2593401118057907E-2</v>
      </c>
      <c r="F7" s="127">
        <v>2.7959781426316034E-2</v>
      </c>
      <c r="G7" s="127">
        <v>2.5779980942664725E-2</v>
      </c>
      <c r="H7" s="127">
        <v>1.2783222616104144E-2</v>
      </c>
    </row>
    <row r="8" spans="1:8" ht="15" customHeight="1" x14ac:dyDescent="0.25">
      <c r="B8" s="126" t="s">
        <v>285</v>
      </c>
      <c r="C8" s="127">
        <v>5.6860905445900133E-2</v>
      </c>
      <c r="D8" s="127">
        <v>4.8600945591198E-2</v>
      </c>
      <c r="E8" s="127">
        <v>5.0973173404666249E-2</v>
      </c>
      <c r="F8" s="127">
        <v>5.1094349844873634E-2</v>
      </c>
      <c r="G8" s="127">
        <v>5.0061018525095077E-2</v>
      </c>
      <c r="H8" s="127">
        <v>6.3250022342041759E-2</v>
      </c>
    </row>
    <row r="9" spans="1:8" ht="15" customHeight="1" x14ac:dyDescent="0.25">
      <c r="B9" s="126" t="s">
        <v>286</v>
      </c>
      <c r="C9" s="127">
        <v>1.2888001205704285E-2</v>
      </c>
      <c r="D9" s="127">
        <v>1.4044132111435955E-2</v>
      </c>
      <c r="E9" s="127">
        <v>1.4455736306432923E-2</v>
      </c>
      <c r="F9" s="127">
        <v>1.7879742147389095E-2</v>
      </c>
      <c r="G9" s="127">
        <v>2.5873146037670061E-2</v>
      </c>
      <c r="H9" s="127">
        <v>3.2288122970597875E-2</v>
      </c>
    </row>
    <row r="10" spans="1:8" ht="15" customHeight="1" x14ac:dyDescent="0.25">
      <c r="B10" s="126" t="s">
        <v>287</v>
      </c>
      <c r="C10" s="127">
        <v>1.7416181148922131E-2</v>
      </c>
      <c r="D10" s="127">
        <v>1.4194721240528826E-2</v>
      </c>
      <c r="E10" s="127">
        <v>1.3681928505192061E-2</v>
      </c>
      <c r="F10" s="127">
        <v>1.6001506820904177E-2</v>
      </c>
      <c r="G10" s="127">
        <v>1.0354239519157418E-2</v>
      </c>
      <c r="H10" s="127">
        <v>1.3238404480324108E-3</v>
      </c>
    </row>
    <row r="11" spans="1:8" ht="15" customHeight="1" x14ac:dyDescent="0.25">
      <c r="B11" s="126" t="s">
        <v>288</v>
      </c>
      <c r="C11" s="127">
        <v>0.41918047410790782</v>
      </c>
      <c r="D11" s="127">
        <v>0.41152617334029751</v>
      </c>
      <c r="E11" s="127">
        <v>0.47570306415307051</v>
      </c>
      <c r="F11" s="127">
        <v>0.5290846063007123</v>
      </c>
      <c r="G11" s="127">
        <v>0.53503883877549707</v>
      </c>
      <c r="H11" s="127">
        <v>0.65731835920045278</v>
      </c>
    </row>
    <row r="12" spans="1:8" ht="15" customHeight="1" x14ac:dyDescent="0.25">
      <c r="B12" s="126" t="s">
        <v>289</v>
      </c>
      <c r="C12" s="127">
        <v>4.7150097963473137E-2</v>
      </c>
      <c r="D12" s="127">
        <v>4.4860637222648062E-2</v>
      </c>
      <c r="E12" s="127">
        <v>5.7273101308427207E-2</v>
      </c>
      <c r="F12" s="127">
        <v>5.5770362187260593E-2</v>
      </c>
      <c r="G12" s="127">
        <v>5.0763907657709599E-2</v>
      </c>
      <c r="H12" s="127">
        <v>5.1650034257797371E-2</v>
      </c>
    </row>
    <row r="13" spans="1:8" ht="15" customHeight="1" x14ac:dyDescent="0.25">
      <c r="B13" s="126" t="s">
        <v>290</v>
      </c>
      <c r="C13" s="127">
        <v>4.2283832021496298E-2</v>
      </c>
      <c r="D13" s="127">
        <v>5.6499413245060068E-2</v>
      </c>
      <c r="E13" s="127">
        <v>6.5254016565778061E-2</v>
      </c>
      <c r="F13" s="127">
        <v>0.11839866417787259</v>
      </c>
      <c r="G13" s="127">
        <v>0.13239866912278145</v>
      </c>
      <c r="H13" s="127">
        <v>3.7975513122225865E-3</v>
      </c>
    </row>
    <row r="14" spans="1:8" ht="15" customHeight="1" x14ac:dyDescent="0.25">
      <c r="B14" s="126" t="s">
        <v>291</v>
      </c>
      <c r="C14" s="127">
        <v>0.21712724660861726</v>
      </c>
      <c r="D14" s="127">
        <v>0.25655774957434829</v>
      </c>
      <c r="E14" s="127">
        <v>0.16094321508962958</v>
      </c>
      <c r="F14" s="127">
        <v>7.6940984258800721E-2</v>
      </c>
      <c r="G14" s="127">
        <v>6.3888194506580134E-2</v>
      </c>
      <c r="H14" s="127">
        <v>2.8655009085763652E-2</v>
      </c>
    </row>
    <row r="15" spans="1:8" x14ac:dyDescent="0.25">
      <c r="B15" s="126" t="s">
        <v>292</v>
      </c>
      <c r="C15" s="127">
        <v>3.857303268571987E-2</v>
      </c>
      <c r="D15" s="127">
        <v>2.7104686577895956E-2</v>
      </c>
      <c r="E15" s="127">
        <v>3.3608423055194514E-2</v>
      </c>
      <c r="F15" s="127">
        <v>1.874743396018776E-2</v>
      </c>
      <c r="G15" s="127">
        <v>1.861088076066994E-2</v>
      </c>
      <c r="H15" s="127">
        <v>3.3594089785218502E-2</v>
      </c>
    </row>
    <row r="16" spans="1:8" x14ac:dyDescent="0.25">
      <c r="B16" s="4"/>
      <c r="C16" s="128"/>
      <c r="D16" s="128"/>
      <c r="E16" s="128"/>
      <c r="F16" s="128"/>
      <c r="G16" s="128"/>
      <c r="H16" s="129"/>
    </row>
    <row r="17" spans="2:13" x14ac:dyDescent="0.25">
      <c r="B17" s="4"/>
      <c r="C17" s="362" t="s">
        <v>293</v>
      </c>
      <c r="D17" s="362"/>
      <c r="E17" s="362"/>
      <c r="F17" s="362"/>
      <c r="G17" s="362"/>
      <c r="H17" s="362"/>
    </row>
    <row r="18" spans="2:13" x14ac:dyDescent="0.25">
      <c r="B18" s="4"/>
      <c r="C18" s="363" t="s">
        <v>294</v>
      </c>
      <c r="D18" s="363"/>
      <c r="E18" s="363"/>
      <c r="F18" s="363"/>
      <c r="G18" s="363"/>
      <c r="H18" s="363"/>
    </row>
    <row r="19" spans="2:13" x14ac:dyDescent="0.25">
      <c r="B19" s="7" t="s">
        <v>27</v>
      </c>
      <c r="C19" s="125" t="s">
        <v>281</v>
      </c>
      <c r="D19" s="125" t="s">
        <v>282</v>
      </c>
      <c r="E19" s="125" t="s">
        <v>273</v>
      </c>
      <c r="F19" s="125" t="s">
        <v>193</v>
      </c>
      <c r="G19" s="125" t="s">
        <v>197</v>
      </c>
      <c r="H19" s="125">
        <v>2011</v>
      </c>
    </row>
    <row r="20" spans="2:13" x14ac:dyDescent="0.25">
      <c r="B20" s="126" t="s">
        <v>283</v>
      </c>
      <c r="C20" s="127">
        <v>0.1903626119119223</v>
      </c>
      <c r="D20" s="127">
        <v>0.16777485812485013</v>
      </c>
      <c r="E20" s="127">
        <v>0.16106914724210247</v>
      </c>
      <c r="F20" s="127">
        <v>0.151039656376484</v>
      </c>
      <c r="G20" s="127">
        <v>0.13740864855507054</v>
      </c>
      <c r="H20" s="127">
        <v>7.8488034711315782E-2</v>
      </c>
    </row>
    <row r="21" spans="2:13" x14ac:dyDescent="0.25">
      <c r="B21" s="126" t="s">
        <v>284</v>
      </c>
      <c r="C21" s="127">
        <v>6.1302383997603328E-2</v>
      </c>
      <c r="D21" s="127">
        <v>3.9765006794021264E-2</v>
      </c>
      <c r="E21" s="127">
        <v>2.5198351891578982E-2</v>
      </c>
      <c r="F21" s="127">
        <v>1.1754988022738024E-2</v>
      </c>
      <c r="G21" s="127">
        <v>1.0335233525825719E-2</v>
      </c>
      <c r="H21" s="127">
        <v>3.0958021667953257E-2</v>
      </c>
    </row>
    <row r="22" spans="2:13" ht="15" customHeight="1" x14ac:dyDescent="0.25">
      <c r="B22" s="126" t="s">
        <v>285</v>
      </c>
      <c r="C22" s="127">
        <v>0.14823072579994701</v>
      </c>
      <c r="D22" s="127">
        <v>0.12876918311885541</v>
      </c>
      <c r="E22" s="127">
        <v>0.11573014127502058</v>
      </c>
      <c r="F22" s="127">
        <v>8.8652764532286044E-2</v>
      </c>
      <c r="G22" s="127">
        <v>7.5041115878766898E-2</v>
      </c>
      <c r="H22" s="127">
        <v>4.1094577687864349E-2</v>
      </c>
    </row>
    <row r="23" spans="2:13" ht="15" customHeight="1" x14ac:dyDescent="0.25">
      <c r="B23" s="126" t="s">
        <v>286</v>
      </c>
      <c r="C23" s="127">
        <v>1.902358648184636E-2</v>
      </c>
      <c r="D23" s="127">
        <v>2.3684157941011908E-2</v>
      </c>
      <c r="E23" s="127">
        <v>2.2191775882893765E-2</v>
      </c>
      <c r="F23" s="127">
        <v>2.4283429326645092E-2</v>
      </c>
      <c r="G23" s="127">
        <v>3.325501737377734E-2</v>
      </c>
      <c r="H23" s="127">
        <v>2.7313333510794048E-2</v>
      </c>
    </row>
    <row r="24" spans="2:13" ht="15" customHeight="1" x14ac:dyDescent="0.25">
      <c r="B24" s="126" t="s">
        <v>287</v>
      </c>
      <c r="C24" s="127">
        <v>8.0282761243043316E-3</v>
      </c>
      <c r="D24" s="127">
        <v>5.6200543521700902E-3</v>
      </c>
      <c r="E24" s="127">
        <v>2.5839327456388624E-3</v>
      </c>
      <c r="F24" s="127">
        <v>3.3145852262914041E-3</v>
      </c>
      <c r="G24" s="127">
        <v>2.2554996352125043E-3</v>
      </c>
      <c r="H24" s="127">
        <v>7.8068517581920301E-3</v>
      </c>
    </row>
    <row r="25" spans="2:13" ht="15" customHeight="1" x14ac:dyDescent="0.25">
      <c r="B25" s="126" t="s">
        <v>288</v>
      </c>
      <c r="C25" s="127">
        <v>0.27121573507552976</v>
      </c>
      <c r="D25" s="127">
        <v>0.34708206778035328</v>
      </c>
      <c r="E25" s="127">
        <v>0.44308838051514404</v>
      </c>
      <c r="F25" s="127">
        <v>0.58146265271947672</v>
      </c>
      <c r="G25" s="127">
        <v>0.61879335715787265</v>
      </c>
      <c r="H25" s="127">
        <v>0.54921926158596646</v>
      </c>
    </row>
    <row r="26" spans="2:13" ht="15" customHeight="1" x14ac:dyDescent="0.25">
      <c r="B26" s="126" t="s">
        <v>289</v>
      </c>
      <c r="C26" s="127">
        <v>0.15873633147821678</v>
      </c>
      <c r="D26" s="127">
        <v>0.14470266165774118</v>
      </c>
      <c r="E26" s="127">
        <v>0.1340299936503358</v>
      </c>
      <c r="F26" s="127">
        <v>8.3618559875045989E-2</v>
      </c>
      <c r="G26" s="127">
        <v>6.1615699464566152E-2</v>
      </c>
      <c r="H26" s="127">
        <v>2.7490084382569807E-2</v>
      </c>
    </row>
    <row r="27" spans="2:13" ht="15" customHeight="1" x14ac:dyDescent="0.25">
      <c r="B27" s="126" t="s">
        <v>290</v>
      </c>
      <c r="C27" s="127">
        <v>6.371922062059986E-3</v>
      </c>
      <c r="D27" s="127">
        <v>1.063314283430581E-2</v>
      </c>
      <c r="E27" s="127">
        <v>6.6020483175392945E-3</v>
      </c>
      <c r="F27" s="127">
        <v>4.9215658298853333E-3</v>
      </c>
      <c r="G27" s="127">
        <v>4.3304603741854113E-3</v>
      </c>
      <c r="H27" s="127">
        <v>0.13610988367450155</v>
      </c>
    </row>
    <row r="28" spans="2:13" ht="15" customHeight="1" x14ac:dyDescent="0.25">
      <c r="B28" s="126" t="s">
        <v>291</v>
      </c>
      <c r="C28" s="127">
        <v>7.7609549817368964E-2</v>
      </c>
      <c r="D28" s="127">
        <v>9.0235592678442972E-2</v>
      </c>
      <c r="E28" s="127">
        <v>6.1766007863968964E-2</v>
      </c>
      <c r="F28" s="127">
        <v>3.7328507385352448E-2</v>
      </c>
      <c r="G28" s="127">
        <v>4.5066712831863878E-2</v>
      </c>
      <c r="H28" s="127">
        <v>6.3117097452551438E-2</v>
      </c>
    </row>
    <row r="29" spans="2:13" x14ac:dyDescent="0.25">
      <c r="B29" s="126" t="s">
        <v>292</v>
      </c>
      <c r="C29" s="127">
        <v>5.911887725120122E-2</v>
      </c>
      <c r="D29" s="127">
        <v>4.1733274718247941E-2</v>
      </c>
      <c r="E29" s="127">
        <v>2.7740220615777213E-2</v>
      </c>
      <c r="F29" s="127">
        <v>1.3623290705794893E-2</v>
      </c>
      <c r="G29" s="127">
        <v>1.1898255202858945E-2</v>
      </c>
      <c r="H29" s="127">
        <v>3.8402853568291317E-2</v>
      </c>
    </row>
    <row r="30" spans="2:13" x14ac:dyDescent="0.25">
      <c r="C30" s="362" t="s">
        <v>296</v>
      </c>
      <c r="D30" s="362"/>
      <c r="E30" s="362"/>
      <c r="F30" s="362"/>
      <c r="G30" s="362"/>
      <c r="H30" s="362"/>
      <c r="I30" s="130"/>
      <c r="J30" s="130"/>
      <c r="K30" s="130"/>
      <c r="L30" s="130"/>
      <c r="M30" s="130"/>
    </row>
  </sheetData>
  <mergeCells count="5">
    <mergeCell ref="C3:H3"/>
    <mergeCell ref="C4:H4"/>
    <mergeCell ref="C17:H17"/>
    <mergeCell ref="C18:H18"/>
    <mergeCell ref="C30:H30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4" sqref="F4"/>
    </sheetView>
  </sheetViews>
  <sheetFormatPr defaultRowHeight="15" x14ac:dyDescent="0.25"/>
  <cols>
    <col min="3" max="3" width="11" customWidth="1"/>
  </cols>
  <sheetData>
    <row r="1" spans="1:7" x14ac:dyDescent="0.25">
      <c r="A1" s="6" t="s">
        <v>301</v>
      </c>
    </row>
    <row r="3" spans="1:7" x14ac:dyDescent="0.25">
      <c r="B3" s="23"/>
      <c r="C3" s="143" t="s">
        <v>297</v>
      </c>
      <c r="D3" s="143"/>
      <c r="E3" s="143"/>
    </row>
    <row r="4" spans="1:7" ht="33.75" x14ac:dyDescent="0.25">
      <c r="B4" s="140" t="s">
        <v>27</v>
      </c>
      <c r="C4" s="139" t="s">
        <v>298</v>
      </c>
      <c r="D4" s="139" t="s">
        <v>272</v>
      </c>
      <c r="E4" s="139" t="s">
        <v>299</v>
      </c>
      <c r="F4" s="139" t="s">
        <v>272</v>
      </c>
    </row>
    <row r="5" spans="1:7" x14ac:dyDescent="0.25">
      <c r="B5" s="141">
        <v>2001</v>
      </c>
      <c r="C5" s="131">
        <v>2704</v>
      </c>
      <c r="D5" s="132" t="s">
        <v>99</v>
      </c>
      <c r="E5" s="133">
        <v>690</v>
      </c>
      <c r="F5" s="132" t="s">
        <v>99</v>
      </c>
    </row>
    <row r="6" spans="1:7" x14ac:dyDescent="0.25">
      <c r="B6" s="141">
        <v>2002</v>
      </c>
      <c r="C6" s="131">
        <v>2720</v>
      </c>
      <c r="D6" s="134">
        <f>C6/C5-1</f>
        <v>5.9171597633136397E-3</v>
      </c>
      <c r="E6" s="133">
        <v>690</v>
      </c>
      <c r="F6" s="134">
        <f>E6/E5-1</f>
        <v>0</v>
      </c>
    </row>
    <row r="7" spans="1:7" x14ac:dyDescent="0.25">
      <c r="B7" s="141">
        <v>2003</v>
      </c>
      <c r="C7" s="131">
        <v>2918</v>
      </c>
      <c r="D7" s="134">
        <f t="shared" ref="D7:F15" si="0">C7/C6-1</f>
        <v>7.2794117647058787E-2</v>
      </c>
      <c r="E7" s="133">
        <v>750</v>
      </c>
      <c r="F7" s="134">
        <f t="shared" si="0"/>
        <v>8.6956521739130377E-2</v>
      </c>
    </row>
    <row r="8" spans="1:7" x14ac:dyDescent="0.25">
      <c r="B8" s="141">
        <v>2004</v>
      </c>
      <c r="C8" s="131">
        <v>3001</v>
      </c>
      <c r="D8" s="134">
        <f t="shared" si="0"/>
        <v>2.8444139821795833E-2</v>
      </c>
      <c r="E8" s="133">
        <v>740</v>
      </c>
      <c r="F8" s="134">
        <f t="shared" si="0"/>
        <v>-1.3333333333333308E-2</v>
      </c>
    </row>
    <row r="9" spans="1:7" x14ac:dyDescent="0.25">
      <c r="B9" s="141">
        <v>2005</v>
      </c>
      <c r="C9" s="131">
        <v>3041</v>
      </c>
      <c r="D9" s="134">
        <f t="shared" si="0"/>
        <v>1.3328890369876722E-2</v>
      </c>
      <c r="E9" s="133">
        <v>740</v>
      </c>
      <c r="F9" s="134">
        <f t="shared" si="0"/>
        <v>0</v>
      </c>
    </row>
    <row r="10" spans="1:7" x14ac:dyDescent="0.25">
      <c r="B10" s="141">
        <v>2006</v>
      </c>
      <c r="C10" s="131">
        <v>3385</v>
      </c>
      <c r="D10" s="134">
        <f t="shared" si="0"/>
        <v>0.11312068398553099</v>
      </c>
      <c r="E10" s="133">
        <v>800</v>
      </c>
      <c r="F10" s="134">
        <f t="shared" si="0"/>
        <v>8.1081081081081141E-2</v>
      </c>
    </row>
    <row r="11" spans="1:7" x14ac:dyDescent="0.25">
      <c r="B11" s="141">
        <v>2007</v>
      </c>
      <c r="C11" s="131">
        <v>3398</v>
      </c>
      <c r="D11" s="134">
        <f t="shared" si="0"/>
        <v>3.8404726735599137E-3</v>
      </c>
      <c r="E11" s="133">
        <v>780</v>
      </c>
      <c r="F11" s="134">
        <f t="shared" si="0"/>
        <v>-2.5000000000000022E-2</v>
      </c>
    </row>
    <row r="12" spans="1:7" x14ac:dyDescent="0.25">
      <c r="B12" s="141">
        <v>2008</v>
      </c>
      <c r="C12" s="131">
        <v>3224</v>
      </c>
      <c r="D12" s="134">
        <f t="shared" si="0"/>
        <v>-5.1206592113007598E-2</v>
      </c>
      <c r="E12" s="133">
        <v>730</v>
      </c>
      <c r="F12" s="134">
        <f t="shared" si="0"/>
        <v>-6.4102564102564097E-2</v>
      </c>
    </row>
    <row r="13" spans="1:7" x14ac:dyDescent="0.25">
      <c r="B13" s="141">
        <v>2009</v>
      </c>
      <c r="C13" s="131">
        <v>2953</v>
      </c>
      <c r="D13" s="134">
        <f t="shared" si="0"/>
        <v>-8.4057071960297769E-2</v>
      </c>
      <c r="E13" s="133">
        <v>660</v>
      </c>
      <c r="F13" s="134">
        <f t="shared" si="0"/>
        <v>-9.589041095890416E-2</v>
      </c>
    </row>
    <row r="14" spans="1:7" x14ac:dyDescent="0.25">
      <c r="B14" s="141">
        <v>2010</v>
      </c>
      <c r="C14" s="131">
        <v>2846</v>
      </c>
      <c r="D14" s="134">
        <f t="shared" si="0"/>
        <v>-3.6234337961395191E-2</v>
      </c>
      <c r="E14" s="133">
        <v>620</v>
      </c>
      <c r="F14" s="134">
        <f t="shared" si="0"/>
        <v>-6.0606060606060552E-2</v>
      </c>
    </row>
    <row r="15" spans="1:7" x14ac:dyDescent="0.25">
      <c r="B15" s="142">
        <v>2011</v>
      </c>
      <c r="C15" s="135">
        <v>2823</v>
      </c>
      <c r="D15" s="136">
        <f t="shared" si="0"/>
        <v>-8.0815179198875375E-3</v>
      </c>
      <c r="E15" s="137">
        <v>615</v>
      </c>
      <c r="F15" s="136">
        <f t="shared" si="0"/>
        <v>-8.0645161290322509E-3</v>
      </c>
    </row>
    <row r="16" spans="1:7" x14ac:dyDescent="0.25">
      <c r="C16" s="342" t="s">
        <v>12</v>
      </c>
      <c r="D16" s="342"/>
      <c r="E16" s="342"/>
      <c r="F16" s="342"/>
      <c r="G16" s="44"/>
    </row>
  </sheetData>
  <mergeCells count="1">
    <mergeCell ref="C16:F1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RowHeight="15" x14ac:dyDescent="0.25"/>
  <cols>
    <col min="2" max="2" width="13.5703125" style="74" customWidth="1"/>
    <col min="3" max="3" width="14.5703125" customWidth="1"/>
  </cols>
  <sheetData>
    <row r="1" spans="1:3" x14ac:dyDescent="0.25">
      <c r="A1" s="6" t="s">
        <v>492</v>
      </c>
    </row>
    <row r="3" spans="1:3" ht="33.75" x14ac:dyDescent="0.25">
      <c r="B3" s="207" t="s">
        <v>65</v>
      </c>
      <c r="C3" s="188" t="s">
        <v>491</v>
      </c>
    </row>
    <row r="4" spans="1:3" x14ac:dyDescent="0.25">
      <c r="B4" s="183" t="s">
        <v>43</v>
      </c>
      <c r="C4" s="205">
        <v>668</v>
      </c>
    </row>
    <row r="5" spans="1:3" x14ac:dyDescent="0.25">
      <c r="B5" s="183" t="s">
        <v>41</v>
      </c>
      <c r="C5" s="205">
        <v>663</v>
      </c>
    </row>
    <row r="6" spans="1:3" x14ac:dyDescent="0.25">
      <c r="B6" s="183" t="s">
        <v>54</v>
      </c>
      <c r="C6" s="205">
        <v>662</v>
      </c>
    </row>
    <row r="7" spans="1:3" x14ac:dyDescent="0.25">
      <c r="B7" s="190" t="s">
        <v>50</v>
      </c>
      <c r="C7" s="210">
        <v>620</v>
      </c>
    </row>
    <row r="8" spans="1:3" x14ac:dyDescent="0.25">
      <c r="B8" s="183" t="s">
        <v>466</v>
      </c>
      <c r="C8" s="205">
        <v>611</v>
      </c>
    </row>
    <row r="9" spans="1:3" x14ac:dyDescent="0.25">
      <c r="B9" s="183" t="s">
        <v>55</v>
      </c>
      <c r="C9" s="205">
        <v>589</v>
      </c>
    </row>
    <row r="10" spans="1:3" x14ac:dyDescent="0.25">
      <c r="B10" s="183" t="s">
        <v>38</v>
      </c>
      <c r="C10" s="205">
        <v>552</v>
      </c>
    </row>
    <row r="11" spans="1:3" x14ac:dyDescent="0.25">
      <c r="B11" s="183" t="s">
        <v>56</v>
      </c>
      <c r="C11" s="205">
        <v>551</v>
      </c>
    </row>
    <row r="12" spans="1:3" x14ac:dyDescent="0.25">
      <c r="B12" s="183" t="s">
        <v>46</v>
      </c>
      <c r="C12" s="205">
        <v>534</v>
      </c>
    </row>
    <row r="13" spans="1:3" x14ac:dyDescent="0.25">
      <c r="B13" s="183" t="s">
        <v>51</v>
      </c>
      <c r="C13" s="205">
        <v>529</v>
      </c>
    </row>
    <row r="14" spans="1:3" x14ac:dyDescent="0.25">
      <c r="B14" s="183" t="s">
        <v>45</v>
      </c>
      <c r="C14" s="205">
        <v>506</v>
      </c>
    </row>
    <row r="15" spans="1:3" x14ac:dyDescent="0.25">
      <c r="B15" s="183" t="s">
        <v>48</v>
      </c>
      <c r="C15" s="205">
        <v>503</v>
      </c>
    </row>
    <row r="16" spans="1:3" x14ac:dyDescent="0.25">
      <c r="B16" s="183" t="s">
        <v>443</v>
      </c>
      <c r="C16" s="205">
        <v>492</v>
      </c>
    </row>
    <row r="17" spans="2:12" x14ac:dyDescent="0.25">
      <c r="B17" s="183" t="s">
        <v>64</v>
      </c>
      <c r="C17" s="205">
        <v>472</v>
      </c>
    </row>
    <row r="18" spans="2:12" x14ac:dyDescent="0.25">
      <c r="B18" s="183" t="s">
        <v>53</v>
      </c>
      <c r="C18" s="205">
        <v>469</v>
      </c>
    </row>
    <row r="19" spans="2:12" x14ac:dyDescent="0.25">
      <c r="B19" s="183" t="s">
        <v>62</v>
      </c>
      <c r="C19" s="205">
        <v>464</v>
      </c>
    </row>
    <row r="20" spans="2:12" x14ac:dyDescent="0.25">
      <c r="B20" s="183" t="s">
        <v>63</v>
      </c>
      <c r="C20" s="205">
        <v>462</v>
      </c>
    </row>
    <row r="21" spans="2:12" x14ac:dyDescent="0.25">
      <c r="B21" s="183" t="s">
        <v>40</v>
      </c>
      <c r="C21" s="205">
        <v>460</v>
      </c>
    </row>
    <row r="22" spans="2:12" x14ac:dyDescent="0.25">
      <c r="B22" s="183" t="s">
        <v>39</v>
      </c>
      <c r="C22" s="205">
        <v>456</v>
      </c>
    </row>
    <row r="23" spans="2:12" x14ac:dyDescent="0.25">
      <c r="B23" s="183" t="s">
        <v>58</v>
      </c>
      <c r="C23" s="205">
        <v>453</v>
      </c>
    </row>
    <row r="24" spans="2:12" x14ac:dyDescent="0.25">
      <c r="B24" s="183" t="s">
        <v>49</v>
      </c>
      <c r="C24" s="205">
        <v>402</v>
      </c>
    </row>
    <row r="25" spans="2:12" x14ac:dyDescent="0.25">
      <c r="B25" s="183" t="s">
        <v>59</v>
      </c>
      <c r="C25" s="205">
        <v>389</v>
      </c>
    </row>
    <row r="26" spans="2:12" x14ac:dyDescent="0.25">
      <c r="B26" s="183" t="s">
        <v>61</v>
      </c>
      <c r="C26" s="205">
        <v>362</v>
      </c>
    </row>
    <row r="27" spans="2:12" x14ac:dyDescent="0.25">
      <c r="B27" s="183" t="s">
        <v>60</v>
      </c>
      <c r="C27" s="205">
        <v>324</v>
      </c>
    </row>
    <row r="28" spans="2:12" x14ac:dyDescent="0.25">
      <c r="B28" s="183" t="s">
        <v>57</v>
      </c>
      <c r="C28" s="205">
        <v>314</v>
      </c>
    </row>
    <row r="29" spans="2:12" x14ac:dyDescent="0.25">
      <c r="B29" s="183" t="s">
        <v>42</v>
      </c>
      <c r="C29" s="205">
        <v>308</v>
      </c>
    </row>
    <row r="30" spans="2:12" x14ac:dyDescent="0.25">
      <c r="B30" s="183" t="s">
        <v>52</v>
      </c>
      <c r="C30" s="205">
        <v>301</v>
      </c>
      <c r="L30" s="227" t="s">
        <v>560</v>
      </c>
    </row>
    <row r="31" spans="2:12" x14ac:dyDescent="0.25">
      <c r="B31" s="183" t="s">
        <v>44</v>
      </c>
      <c r="C31" s="205">
        <v>279</v>
      </c>
      <c r="L31" s="227" t="s">
        <v>465</v>
      </c>
    </row>
  </sheetData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5" sqref="E5"/>
    </sheetView>
  </sheetViews>
  <sheetFormatPr defaultRowHeight="15" x14ac:dyDescent="0.25"/>
  <sheetData>
    <row r="1" spans="1:6" x14ac:dyDescent="0.25">
      <c r="A1" s="6" t="s">
        <v>302</v>
      </c>
    </row>
    <row r="3" spans="1:6" x14ac:dyDescent="0.25">
      <c r="C3" s="364" t="s">
        <v>303</v>
      </c>
      <c r="D3" s="364"/>
    </row>
    <row r="4" spans="1:6" ht="45" x14ac:dyDescent="0.25">
      <c r="B4" s="138" t="s">
        <v>27</v>
      </c>
      <c r="C4" s="139" t="s">
        <v>304</v>
      </c>
      <c r="D4" s="139" t="s">
        <v>305</v>
      </c>
      <c r="E4" s="139" t="s">
        <v>561</v>
      </c>
      <c r="F4" s="139" t="s">
        <v>306</v>
      </c>
    </row>
    <row r="5" spans="1:6" x14ac:dyDescent="0.25">
      <c r="B5" s="142">
        <v>2001</v>
      </c>
      <c r="C5" s="135">
        <v>2390</v>
      </c>
      <c r="D5" s="144">
        <v>1992</v>
      </c>
      <c r="E5" s="137" t="s">
        <v>99</v>
      </c>
      <c r="F5" s="145">
        <v>0.87</v>
      </c>
    </row>
    <row r="6" spans="1:6" x14ac:dyDescent="0.25">
      <c r="B6" s="142">
        <v>2002</v>
      </c>
      <c r="C6" s="135">
        <v>2559</v>
      </c>
      <c r="D6" s="144">
        <v>1902</v>
      </c>
      <c r="E6" s="146">
        <f>D6/D5-1</f>
        <v>-4.5180722891566272E-2</v>
      </c>
      <c r="F6" s="145">
        <v>0.8</v>
      </c>
    </row>
    <row r="7" spans="1:6" x14ac:dyDescent="0.25">
      <c r="B7" s="142">
        <v>2003</v>
      </c>
      <c r="C7" s="135">
        <v>2559</v>
      </c>
      <c r="D7" s="144">
        <v>1833</v>
      </c>
      <c r="E7" s="146">
        <f t="shared" ref="E7:E15" si="0">D7/D6-1</f>
        <v>-3.6277602523659302E-2</v>
      </c>
      <c r="F7" s="145">
        <v>0.72</v>
      </c>
    </row>
    <row r="8" spans="1:6" x14ac:dyDescent="0.25">
      <c r="B8" s="142">
        <v>2004</v>
      </c>
      <c r="C8" s="135">
        <v>2704</v>
      </c>
      <c r="D8" s="144">
        <v>1819</v>
      </c>
      <c r="E8" s="146">
        <f t="shared" si="0"/>
        <v>-7.6377523186034191E-3</v>
      </c>
      <c r="F8" s="145">
        <v>0.67</v>
      </c>
    </row>
    <row r="9" spans="1:6" x14ac:dyDescent="0.25">
      <c r="B9" s="142">
        <v>2005</v>
      </c>
      <c r="C9" s="135">
        <v>2779</v>
      </c>
      <c r="D9" s="144">
        <v>1833</v>
      </c>
      <c r="E9" s="146">
        <f t="shared" si="0"/>
        <v>7.6965365585486278E-3</v>
      </c>
      <c r="F9" s="145">
        <v>0.66</v>
      </c>
    </row>
    <row r="10" spans="1:6" x14ac:dyDescent="0.25">
      <c r="B10" s="142">
        <v>2006</v>
      </c>
      <c r="C10" s="135">
        <v>3100</v>
      </c>
      <c r="D10" s="144">
        <v>1981</v>
      </c>
      <c r="E10" s="146">
        <f t="shared" si="0"/>
        <v>8.0741953082378526E-2</v>
      </c>
      <c r="F10" s="145">
        <v>0.64</v>
      </c>
    </row>
    <row r="11" spans="1:6" x14ac:dyDescent="0.25">
      <c r="B11" s="142">
        <v>2007</v>
      </c>
      <c r="C11" s="135">
        <v>3175</v>
      </c>
      <c r="D11" s="144">
        <v>2015</v>
      </c>
      <c r="E11" s="146">
        <f t="shared" si="0"/>
        <v>1.716304896516907E-2</v>
      </c>
      <c r="F11" s="145">
        <v>0.64</v>
      </c>
    </row>
    <row r="12" spans="1:6" x14ac:dyDescent="0.25">
      <c r="B12" s="142">
        <v>2008</v>
      </c>
      <c r="C12" s="135">
        <v>3104</v>
      </c>
      <c r="D12" s="144">
        <v>1939</v>
      </c>
      <c r="E12" s="146">
        <f t="shared" si="0"/>
        <v>-3.7717121588089375E-2</v>
      </c>
      <c r="F12" s="145">
        <v>0.63</v>
      </c>
    </row>
    <row r="13" spans="1:6" x14ac:dyDescent="0.25">
      <c r="B13" s="142">
        <v>2009</v>
      </c>
      <c r="C13" s="135">
        <v>2825</v>
      </c>
      <c r="D13" s="144">
        <v>1724</v>
      </c>
      <c r="E13" s="146">
        <f t="shared" si="0"/>
        <v>-0.11088189788550795</v>
      </c>
      <c r="F13" s="145">
        <v>0.61</v>
      </c>
    </row>
    <row r="14" spans="1:6" x14ac:dyDescent="0.25">
      <c r="B14" s="142">
        <v>2010</v>
      </c>
      <c r="C14" s="135">
        <v>2580</v>
      </c>
      <c r="D14" s="144">
        <v>1496</v>
      </c>
      <c r="E14" s="146">
        <f t="shared" si="0"/>
        <v>-0.13225058004640367</v>
      </c>
      <c r="F14" s="145">
        <v>0.57999999999999996</v>
      </c>
    </row>
    <row r="15" spans="1:6" x14ac:dyDescent="0.25">
      <c r="B15" s="142">
        <v>2011</v>
      </c>
      <c r="C15" s="135">
        <v>2547</v>
      </c>
      <c r="D15" s="144">
        <v>1344</v>
      </c>
      <c r="E15" s="146">
        <f t="shared" si="0"/>
        <v>-0.10160427807486627</v>
      </c>
      <c r="F15" s="145">
        <v>0.53</v>
      </c>
    </row>
    <row r="16" spans="1:6" x14ac:dyDescent="0.25">
      <c r="C16" s="342" t="s">
        <v>12</v>
      </c>
      <c r="D16" s="342"/>
      <c r="E16" s="342"/>
      <c r="F16" s="342"/>
    </row>
  </sheetData>
  <mergeCells count="2">
    <mergeCell ref="C3:D3"/>
    <mergeCell ref="C16:F1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5" x14ac:dyDescent="0.25"/>
  <cols>
    <col min="2" max="2" width="19.28515625" customWidth="1"/>
    <col min="3" max="3" width="12.85546875" customWidth="1"/>
  </cols>
  <sheetData>
    <row r="1" spans="1:3" x14ac:dyDescent="0.25">
      <c r="A1" s="6" t="s">
        <v>523</v>
      </c>
    </row>
    <row r="3" spans="1:3" x14ac:dyDescent="0.25">
      <c r="B3" s="183" t="s">
        <v>65</v>
      </c>
      <c r="C3" s="186" t="s">
        <v>299</v>
      </c>
    </row>
    <row r="4" spans="1:3" x14ac:dyDescent="0.25">
      <c r="B4" s="183" t="s">
        <v>41</v>
      </c>
      <c r="C4" s="205">
        <v>522</v>
      </c>
    </row>
    <row r="5" spans="1:3" x14ac:dyDescent="0.25">
      <c r="B5" s="183" t="s">
        <v>55</v>
      </c>
      <c r="C5" s="205">
        <v>485</v>
      </c>
    </row>
    <row r="6" spans="1:3" x14ac:dyDescent="0.25">
      <c r="B6" s="183" t="s">
        <v>48</v>
      </c>
      <c r="C6" s="205">
        <v>406</v>
      </c>
    </row>
    <row r="7" spans="1:3" x14ac:dyDescent="0.25">
      <c r="B7" s="183" t="s">
        <v>53</v>
      </c>
      <c r="C7" s="205">
        <v>361</v>
      </c>
    </row>
    <row r="8" spans="1:3" x14ac:dyDescent="0.25">
      <c r="B8" s="183" t="s">
        <v>40</v>
      </c>
      <c r="C8" s="205">
        <v>318</v>
      </c>
    </row>
    <row r="9" spans="1:3" x14ac:dyDescent="0.25">
      <c r="B9" s="183" t="s">
        <v>59</v>
      </c>
      <c r="C9" s="205">
        <v>308</v>
      </c>
    </row>
    <row r="10" spans="1:3" x14ac:dyDescent="0.25">
      <c r="B10" s="190" t="s">
        <v>50</v>
      </c>
      <c r="C10" s="210">
        <v>306</v>
      </c>
    </row>
    <row r="11" spans="1:3" x14ac:dyDescent="0.25">
      <c r="B11" s="183" t="s">
        <v>62</v>
      </c>
      <c r="C11" s="205">
        <v>294</v>
      </c>
    </row>
    <row r="12" spans="1:3" x14ac:dyDescent="0.25">
      <c r="B12" s="183" t="s">
        <v>49</v>
      </c>
      <c r="C12" s="205">
        <v>263</v>
      </c>
    </row>
    <row r="13" spans="1:3" x14ac:dyDescent="0.25">
      <c r="B13" s="183" t="s">
        <v>52</v>
      </c>
      <c r="C13" s="205">
        <v>254</v>
      </c>
    </row>
    <row r="14" spans="1:3" x14ac:dyDescent="0.25">
      <c r="B14" s="183" t="s">
        <v>58</v>
      </c>
      <c r="C14" s="205">
        <v>247</v>
      </c>
    </row>
    <row r="15" spans="1:3" x14ac:dyDescent="0.25">
      <c r="B15" s="183" t="s">
        <v>60</v>
      </c>
      <c r="C15" s="205">
        <v>240</v>
      </c>
    </row>
    <row r="16" spans="1:3" x14ac:dyDescent="0.25">
      <c r="B16" s="183" t="s">
        <v>51</v>
      </c>
      <c r="C16" s="205">
        <v>215</v>
      </c>
    </row>
    <row r="17" spans="2:11" x14ac:dyDescent="0.25">
      <c r="B17" s="183" t="s">
        <v>57</v>
      </c>
      <c r="C17" s="205">
        <v>186</v>
      </c>
    </row>
    <row r="18" spans="2:11" x14ac:dyDescent="0.25">
      <c r="B18" s="183" t="s">
        <v>42</v>
      </c>
      <c r="C18" s="205">
        <v>174</v>
      </c>
    </row>
    <row r="19" spans="2:11" x14ac:dyDescent="0.25">
      <c r="B19" s="183" t="s">
        <v>64</v>
      </c>
      <c r="C19" s="205">
        <v>172</v>
      </c>
    </row>
    <row r="20" spans="2:11" x14ac:dyDescent="0.25">
      <c r="B20" s="183" t="s">
        <v>45</v>
      </c>
      <c r="C20" s="205">
        <v>166</v>
      </c>
    </row>
    <row r="21" spans="2:11" x14ac:dyDescent="0.25">
      <c r="B21" s="183" t="s">
        <v>443</v>
      </c>
      <c r="C21" s="205">
        <v>162</v>
      </c>
    </row>
    <row r="22" spans="2:11" x14ac:dyDescent="0.25">
      <c r="B22" s="183" t="s">
        <v>61</v>
      </c>
      <c r="C22" s="205">
        <v>153</v>
      </c>
    </row>
    <row r="23" spans="2:11" x14ac:dyDescent="0.25">
      <c r="B23" s="183" t="s">
        <v>46</v>
      </c>
      <c r="C23" s="205">
        <v>152</v>
      </c>
    </row>
    <row r="24" spans="2:11" x14ac:dyDescent="0.25">
      <c r="B24" s="183" t="s">
        <v>54</v>
      </c>
      <c r="C24" s="205">
        <v>116</v>
      </c>
    </row>
    <row r="25" spans="2:11" x14ac:dyDescent="0.25">
      <c r="B25" s="183" t="s">
        <v>44</v>
      </c>
      <c r="C25" s="205">
        <v>97</v>
      </c>
    </row>
    <row r="26" spans="2:11" x14ac:dyDescent="0.25">
      <c r="B26" s="183" t="s">
        <v>38</v>
      </c>
      <c r="C26" s="205">
        <v>18</v>
      </c>
    </row>
    <row r="27" spans="2:11" x14ac:dyDescent="0.25">
      <c r="B27" s="183" t="s">
        <v>43</v>
      </c>
      <c r="C27" s="205">
        <v>17</v>
      </c>
    </row>
    <row r="28" spans="2:11" x14ac:dyDescent="0.25">
      <c r="B28" s="183" t="s">
        <v>56</v>
      </c>
      <c r="C28" s="205">
        <v>8</v>
      </c>
    </row>
    <row r="29" spans="2:11" x14ac:dyDescent="0.25">
      <c r="B29" s="183" t="s">
        <v>39</v>
      </c>
      <c r="C29" s="205">
        <v>5</v>
      </c>
    </row>
    <row r="30" spans="2:11" x14ac:dyDescent="0.25">
      <c r="B30" s="183" t="s">
        <v>47</v>
      </c>
      <c r="C30" s="205">
        <v>3</v>
      </c>
    </row>
    <row r="31" spans="2:11" x14ac:dyDescent="0.25">
      <c r="B31" s="183" t="s">
        <v>63</v>
      </c>
      <c r="C31" s="205">
        <v>3</v>
      </c>
    </row>
    <row r="32" spans="2:11" x14ac:dyDescent="0.25">
      <c r="K32" s="247" t="s">
        <v>524</v>
      </c>
    </row>
    <row r="33" spans="11:11" x14ac:dyDescent="0.25">
      <c r="K33" s="247" t="s">
        <v>465</v>
      </c>
    </row>
  </sheetData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6" sqref="C16:E16"/>
    </sheetView>
  </sheetViews>
  <sheetFormatPr defaultRowHeight="15" x14ac:dyDescent="0.25"/>
  <cols>
    <col min="3" max="5" width="12" customWidth="1"/>
  </cols>
  <sheetData>
    <row r="1" spans="1:6" x14ac:dyDescent="0.25">
      <c r="A1" s="6" t="s">
        <v>310</v>
      </c>
    </row>
    <row r="3" spans="1:6" x14ac:dyDescent="0.25">
      <c r="C3" s="364" t="s">
        <v>303</v>
      </c>
      <c r="D3" s="364"/>
    </row>
    <row r="4" spans="1:6" x14ac:dyDescent="0.25">
      <c r="B4" s="114" t="s">
        <v>27</v>
      </c>
      <c r="C4" s="41" t="s">
        <v>307</v>
      </c>
      <c r="D4" s="41" t="s">
        <v>308</v>
      </c>
      <c r="E4" s="41" t="s">
        <v>309</v>
      </c>
    </row>
    <row r="5" spans="1:6" x14ac:dyDescent="0.25">
      <c r="B5" s="37">
        <v>2001</v>
      </c>
      <c r="C5" s="147">
        <v>872.91700000000003</v>
      </c>
      <c r="D5" s="147">
        <v>221.26599999999999</v>
      </c>
      <c r="E5" s="42">
        <v>0.2534788530868341</v>
      </c>
    </row>
    <row r="6" spans="1:6" x14ac:dyDescent="0.25">
      <c r="B6" s="37">
        <v>2002</v>
      </c>
      <c r="C6" s="147">
        <v>899.125</v>
      </c>
      <c r="D6" s="147">
        <v>296.38900000000001</v>
      </c>
      <c r="E6" s="42">
        <v>0.32964159599610732</v>
      </c>
    </row>
    <row r="7" spans="1:6" x14ac:dyDescent="0.25">
      <c r="B7" s="37">
        <v>2003</v>
      </c>
      <c r="C7" s="147">
        <v>1006.287</v>
      </c>
      <c r="D7" s="147">
        <v>419.6</v>
      </c>
      <c r="E7" s="42">
        <v>0.41697845644433446</v>
      </c>
    </row>
    <row r="8" spans="1:6" x14ac:dyDescent="0.25">
      <c r="B8" s="37">
        <v>2004</v>
      </c>
      <c r="C8" s="147">
        <v>850.91099999999994</v>
      </c>
      <c r="D8" s="147">
        <v>479.54</v>
      </c>
      <c r="E8" s="42">
        <v>0.56356070141295633</v>
      </c>
    </row>
    <row r="9" spans="1:6" x14ac:dyDescent="0.25">
      <c r="B9" s="37">
        <v>2005</v>
      </c>
      <c r="C9" s="147">
        <v>925.221</v>
      </c>
      <c r="D9" s="147">
        <v>554.63199999999995</v>
      </c>
      <c r="E9" s="42">
        <v>0.59945894008026179</v>
      </c>
    </row>
    <row r="10" spans="1:6" x14ac:dyDescent="0.25">
      <c r="B10" s="37">
        <v>2006</v>
      </c>
      <c r="C10" s="147">
        <v>1028.472</v>
      </c>
      <c r="D10" s="147">
        <v>589.51900000000001</v>
      </c>
      <c r="E10" s="42">
        <v>0.57319888144742881</v>
      </c>
    </row>
    <row r="11" spans="1:6" x14ac:dyDescent="0.25">
      <c r="B11" s="37">
        <v>2007</v>
      </c>
      <c r="C11" s="147">
        <v>1055.952</v>
      </c>
      <c r="D11" s="147">
        <v>671.63</v>
      </c>
      <c r="E11" s="42">
        <v>0.63604216858342044</v>
      </c>
    </row>
    <row r="12" spans="1:6" x14ac:dyDescent="0.25">
      <c r="B12" s="37">
        <v>2008</v>
      </c>
      <c r="C12" s="147">
        <v>1026.759</v>
      </c>
      <c r="D12" s="147">
        <v>664.04300000000001</v>
      </c>
      <c r="E12" s="42">
        <v>0.64673696553913818</v>
      </c>
    </row>
    <row r="13" spans="1:6" x14ac:dyDescent="0.25">
      <c r="B13" s="37">
        <v>2009</v>
      </c>
      <c r="C13" s="147">
        <v>972.43</v>
      </c>
      <c r="D13" s="147">
        <v>679.53499999999997</v>
      </c>
      <c r="E13" s="42">
        <v>0.69880094197011611</v>
      </c>
    </row>
    <row r="14" spans="1:6" x14ac:dyDescent="0.25">
      <c r="B14" s="37">
        <v>2010</v>
      </c>
      <c r="C14" s="147">
        <v>863.71400000000006</v>
      </c>
      <c r="D14" s="147">
        <v>636.93299999999999</v>
      </c>
      <c r="E14" s="42">
        <v>0.73743507688887755</v>
      </c>
    </row>
    <row r="15" spans="1:6" x14ac:dyDescent="0.25">
      <c r="B15" s="37">
        <v>2011</v>
      </c>
      <c r="C15" s="147">
        <v>864</v>
      </c>
      <c r="D15" s="147">
        <v>682</v>
      </c>
      <c r="E15" s="69">
        <v>0.79</v>
      </c>
    </row>
    <row r="16" spans="1:6" x14ac:dyDescent="0.25">
      <c r="C16" s="342" t="s">
        <v>12</v>
      </c>
      <c r="D16" s="342"/>
      <c r="E16" s="342"/>
      <c r="F16" s="44"/>
    </row>
  </sheetData>
  <mergeCells count="2">
    <mergeCell ref="C3:D3"/>
    <mergeCell ref="C16:E1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workbookViewId="0">
      <selection activeCell="K32" sqref="K32"/>
    </sheetView>
  </sheetViews>
  <sheetFormatPr defaultRowHeight="15" x14ac:dyDescent="0.25"/>
  <cols>
    <col min="2" max="2" width="16" customWidth="1"/>
    <col min="3" max="3" width="12.7109375" customWidth="1"/>
  </cols>
  <sheetData>
    <row r="1" spans="1:3" x14ac:dyDescent="0.25">
      <c r="A1" s="6" t="s">
        <v>493</v>
      </c>
    </row>
    <row r="3" spans="1:3" x14ac:dyDescent="0.25">
      <c r="B3" s="183" t="s">
        <v>65</v>
      </c>
      <c r="C3" s="186" t="s">
        <v>299</v>
      </c>
    </row>
    <row r="4" spans="1:3" x14ac:dyDescent="0.25">
      <c r="B4" s="183" t="s">
        <v>59</v>
      </c>
      <c r="C4" s="208">
        <v>25.2</v>
      </c>
    </row>
    <row r="5" spans="1:3" x14ac:dyDescent="0.25">
      <c r="B5" s="183" t="s">
        <v>40</v>
      </c>
      <c r="C5" s="208">
        <v>28.1</v>
      </c>
    </row>
    <row r="6" spans="1:3" x14ac:dyDescent="0.25">
      <c r="B6" s="183" t="s">
        <v>41</v>
      </c>
      <c r="C6" s="208">
        <v>46.2</v>
      </c>
    </row>
    <row r="7" spans="1:3" x14ac:dyDescent="0.25">
      <c r="B7" s="183" t="s">
        <v>48</v>
      </c>
      <c r="C7" s="208">
        <v>47.8</v>
      </c>
    </row>
    <row r="8" spans="1:3" x14ac:dyDescent="0.25">
      <c r="B8" s="183" t="s">
        <v>49</v>
      </c>
      <c r="C8" s="208">
        <v>52.9</v>
      </c>
    </row>
    <row r="9" spans="1:3" x14ac:dyDescent="0.25">
      <c r="B9" s="183" t="s">
        <v>60</v>
      </c>
      <c r="C9" s="208">
        <v>53.5</v>
      </c>
    </row>
    <row r="10" spans="1:3" x14ac:dyDescent="0.25">
      <c r="B10" s="183" t="s">
        <v>52</v>
      </c>
      <c r="C10" s="208">
        <v>56.4</v>
      </c>
    </row>
    <row r="11" spans="1:3" x14ac:dyDescent="0.25">
      <c r="B11" s="183" t="s">
        <v>55</v>
      </c>
      <c r="C11" s="208">
        <v>57.1</v>
      </c>
    </row>
    <row r="12" spans="1:3" x14ac:dyDescent="0.25">
      <c r="B12" s="183" t="s">
        <v>53</v>
      </c>
      <c r="C12" s="208">
        <v>60.7</v>
      </c>
    </row>
    <row r="13" spans="1:3" x14ac:dyDescent="0.25">
      <c r="B13" s="183" t="s">
        <v>57</v>
      </c>
      <c r="C13" s="208">
        <v>66.8</v>
      </c>
    </row>
    <row r="14" spans="1:3" x14ac:dyDescent="0.25">
      <c r="B14" s="183" t="s">
        <v>42</v>
      </c>
      <c r="C14" s="208">
        <v>67.8</v>
      </c>
    </row>
    <row r="15" spans="1:3" x14ac:dyDescent="0.25">
      <c r="B15" s="183" t="s">
        <v>61</v>
      </c>
      <c r="C15" s="208">
        <v>71.2</v>
      </c>
    </row>
    <row r="16" spans="1:3" x14ac:dyDescent="0.25">
      <c r="B16" s="183" t="s">
        <v>58</v>
      </c>
      <c r="C16" s="208">
        <v>93.3</v>
      </c>
    </row>
    <row r="17" spans="2:11" x14ac:dyDescent="0.25">
      <c r="B17" s="183" t="s">
        <v>44</v>
      </c>
      <c r="C17" s="208">
        <v>96.5</v>
      </c>
    </row>
    <row r="18" spans="2:11" x14ac:dyDescent="0.25">
      <c r="B18" s="183" t="s">
        <v>63</v>
      </c>
      <c r="C18" s="205">
        <v>110</v>
      </c>
    </row>
    <row r="19" spans="2:11" x14ac:dyDescent="0.25">
      <c r="B19" s="183" t="s">
        <v>62</v>
      </c>
      <c r="C19" s="208">
        <v>111.5</v>
      </c>
    </row>
    <row r="20" spans="2:11" x14ac:dyDescent="0.25">
      <c r="B20" s="183" t="s">
        <v>64</v>
      </c>
      <c r="C20" s="208">
        <v>116.9</v>
      </c>
    </row>
    <row r="21" spans="2:11" x14ac:dyDescent="0.25">
      <c r="B21" s="183" t="s">
        <v>45</v>
      </c>
      <c r="C21" s="205">
        <v>118</v>
      </c>
    </row>
    <row r="22" spans="2:11" x14ac:dyDescent="0.25">
      <c r="B22" s="183" t="s">
        <v>443</v>
      </c>
      <c r="C22" s="208">
        <v>123.2</v>
      </c>
    </row>
    <row r="23" spans="2:11" x14ac:dyDescent="0.25">
      <c r="B23" s="183" t="s">
        <v>38</v>
      </c>
      <c r="C23" s="208">
        <v>137.1</v>
      </c>
    </row>
    <row r="24" spans="2:11" x14ac:dyDescent="0.25">
      <c r="B24" s="183" t="s">
        <v>46</v>
      </c>
      <c r="C24" s="205">
        <v>140</v>
      </c>
    </row>
    <row r="25" spans="2:11" x14ac:dyDescent="0.25">
      <c r="B25" s="183" t="s">
        <v>51</v>
      </c>
      <c r="C25" s="208">
        <v>141.9</v>
      </c>
    </row>
    <row r="26" spans="2:11" x14ac:dyDescent="0.25">
      <c r="B26" s="183" t="s">
        <v>43</v>
      </c>
      <c r="C26" s="208">
        <v>143.6</v>
      </c>
    </row>
    <row r="27" spans="2:11" x14ac:dyDescent="0.25">
      <c r="B27" s="190" t="s">
        <v>50</v>
      </c>
      <c r="C27" s="209">
        <v>149.1</v>
      </c>
    </row>
    <row r="28" spans="2:11" x14ac:dyDescent="0.25">
      <c r="B28" s="183" t="s">
        <v>39</v>
      </c>
      <c r="C28" s="208">
        <v>149.4</v>
      </c>
    </row>
    <row r="29" spans="2:11" x14ac:dyDescent="0.25">
      <c r="B29" s="183" t="s">
        <v>56</v>
      </c>
      <c r="C29" s="208">
        <v>156.69999999999999</v>
      </c>
    </row>
    <row r="30" spans="2:11" x14ac:dyDescent="0.25">
      <c r="B30" s="183" t="s">
        <v>466</v>
      </c>
      <c r="C30" s="208">
        <v>196.4</v>
      </c>
    </row>
    <row r="31" spans="2:11" x14ac:dyDescent="0.25">
      <c r="B31" s="183" t="s">
        <v>54</v>
      </c>
      <c r="C31" s="208">
        <v>200.9</v>
      </c>
    </row>
    <row r="32" spans="2:11" x14ac:dyDescent="0.25">
      <c r="K32" s="227" t="s">
        <v>465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N11" sqref="N11:Y11"/>
    </sheetView>
  </sheetViews>
  <sheetFormatPr defaultRowHeight="15" x14ac:dyDescent="0.25"/>
  <cols>
    <col min="2" max="2" width="17.5703125" customWidth="1"/>
  </cols>
  <sheetData>
    <row r="1" spans="1:25" x14ac:dyDescent="0.25">
      <c r="A1" s="6" t="s">
        <v>21</v>
      </c>
    </row>
    <row r="3" spans="1:25" x14ac:dyDescent="0.25">
      <c r="B3" s="7" t="s">
        <v>23</v>
      </c>
      <c r="C3" s="17">
        <v>1990</v>
      </c>
      <c r="D3" s="17">
        <v>1991</v>
      </c>
      <c r="E3" s="17">
        <v>1992</v>
      </c>
      <c r="F3" s="17">
        <v>1993</v>
      </c>
      <c r="G3" s="17">
        <v>1994</v>
      </c>
      <c r="H3" s="17">
        <v>1995</v>
      </c>
      <c r="I3" s="17">
        <v>1996</v>
      </c>
      <c r="J3" s="17">
        <v>1997</v>
      </c>
      <c r="K3" s="17">
        <v>1998</v>
      </c>
      <c r="L3" s="17">
        <v>1999</v>
      </c>
      <c r="M3" s="17">
        <v>2000</v>
      </c>
      <c r="N3" s="17">
        <v>2001</v>
      </c>
      <c r="O3" s="17">
        <v>2002</v>
      </c>
      <c r="P3" s="17">
        <v>2003</v>
      </c>
      <c r="Q3" s="17">
        <v>2004</v>
      </c>
      <c r="R3" s="17">
        <v>2005</v>
      </c>
      <c r="S3" s="17">
        <v>2006</v>
      </c>
      <c r="T3" s="17">
        <v>2007</v>
      </c>
      <c r="U3" s="17">
        <v>2008</v>
      </c>
      <c r="V3" s="17">
        <v>2009</v>
      </c>
      <c r="W3" s="17">
        <v>2010</v>
      </c>
      <c r="X3" s="17">
        <v>2011</v>
      </c>
      <c r="Y3" s="17">
        <v>2012</v>
      </c>
    </row>
    <row r="4" spans="1:25" x14ac:dyDescent="0.25">
      <c r="B4" s="13" t="s">
        <v>14</v>
      </c>
      <c r="C4" s="333">
        <v>2.4074625955864321E-2</v>
      </c>
      <c r="D4" s="333">
        <v>2.2934795233445718E-2</v>
      </c>
      <c r="E4" s="333">
        <v>1.9222071963665759E-2</v>
      </c>
      <c r="F4" s="333">
        <v>1.8946467495305711E-2</v>
      </c>
      <c r="G4" s="333">
        <v>1.6943184345172099E-2</v>
      </c>
      <c r="H4" s="333">
        <v>1.5426448887422907E-2</v>
      </c>
      <c r="I4" s="333">
        <v>1.4970272232058822E-2</v>
      </c>
      <c r="J4" s="333">
        <v>1.3148792908677962E-2</v>
      </c>
      <c r="K4" s="333">
        <v>1.3832553858230534E-2</v>
      </c>
      <c r="L4" s="333">
        <v>1.0208124164075755E-2</v>
      </c>
      <c r="M4" s="333">
        <v>1.0080549858453334E-2</v>
      </c>
      <c r="N4" s="333">
        <v>9.5396091961659317E-3</v>
      </c>
      <c r="O4" s="333">
        <v>9.4012444920304351E-3</v>
      </c>
      <c r="P4" s="333">
        <v>8.8312571028791153E-3</v>
      </c>
      <c r="Q4" s="333">
        <v>8.6363975780234629E-3</v>
      </c>
      <c r="R4" s="333">
        <v>9.0564069310474903E-3</v>
      </c>
      <c r="S4" s="333">
        <v>8.9791253201327061E-3</v>
      </c>
      <c r="T4" s="333">
        <v>9.7130896749717515E-3</v>
      </c>
      <c r="U4" s="333">
        <v>9.6492402537919561E-3</v>
      </c>
      <c r="V4" s="333">
        <v>1.1011855692885889E-2</v>
      </c>
      <c r="W4" s="333">
        <v>1.0670674027750203E-2</v>
      </c>
      <c r="X4" s="333">
        <v>9.4884515307315058E-3</v>
      </c>
      <c r="Y4" s="333">
        <v>1.006797959382137E-2</v>
      </c>
    </row>
    <row r="5" spans="1:25" x14ac:dyDescent="0.25">
      <c r="B5" s="13" t="s">
        <v>15</v>
      </c>
      <c r="C5" s="334">
        <v>26.710124035133394</v>
      </c>
      <c r="D5" s="334">
        <v>26.178971151907671</v>
      </c>
      <c r="E5" s="334">
        <v>25.326065123736143</v>
      </c>
      <c r="F5" s="334">
        <v>25.295961142414335</v>
      </c>
      <c r="G5" s="334">
        <v>25.205306105154975</v>
      </c>
      <c r="H5" s="334">
        <v>25.129531085332466</v>
      </c>
      <c r="I5" s="334">
        <v>25.272460330912146</v>
      </c>
      <c r="J5" s="334">
        <v>25.06932186133232</v>
      </c>
      <c r="K5" s="334">
        <v>24.950191579910676</v>
      </c>
      <c r="L5" s="334">
        <v>24.441464072524461</v>
      </c>
      <c r="M5" s="334">
        <v>24.074078015689928</v>
      </c>
      <c r="N5" s="334">
        <v>24.162719646240777</v>
      </c>
      <c r="O5" s="334">
        <v>23.857019438539364</v>
      </c>
      <c r="P5" s="334">
        <v>23.926530869901459</v>
      </c>
      <c r="Q5" s="334">
        <v>23.746726970499953</v>
      </c>
      <c r="R5" s="334">
        <v>20.909134546042957</v>
      </c>
      <c r="S5" s="334">
        <v>21.95957555343432</v>
      </c>
      <c r="T5" s="334">
        <v>22.035854943072838</v>
      </c>
      <c r="U5" s="334">
        <v>22.233174301881725</v>
      </c>
      <c r="V5" s="334">
        <v>22.006481203242579</v>
      </c>
      <c r="W5" s="334">
        <v>21.838914334959298</v>
      </c>
      <c r="X5" s="334">
        <v>22.639828789031288</v>
      </c>
      <c r="Y5" s="334">
        <v>22.489043892590551</v>
      </c>
    </row>
    <row r="6" spans="1:25" x14ac:dyDescent="0.25">
      <c r="B6" s="13" t="s">
        <v>16</v>
      </c>
      <c r="C6" s="334">
        <v>42.381436980601933</v>
      </c>
      <c r="D6" s="334">
        <v>43.569884835485311</v>
      </c>
      <c r="E6" s="334">
        <v>44.3869049504505</v>
      </c>
      <c r="F6" s="334">
        <v>44.857195475218994</v>
      </c>
      <c r="G6" s="334">
        <v>45.190241725075019</v>
      </c>
      <c r="H6" s="334">
        <v>46.062364482568924</v>
      </c>
      <c r="I6" s="334">
        <v>48.479057965332366</v>
      </c>
      <c r="J6" s="334">
        <v>51.106298386263425</v>
      </c>
      <c r="K6" s="334">
        <v>52.066605756779012</v>
      </c>
      <c r="L6" s="334">
        <v>49.730201155620371</v>
      </c>
      <c r="M6" s="334">
        <v>46.964987972848</v>
      </c>
      <c r="N6" s="334">
        <v>47.553776149966971</v>
      </c>
      <c r="O6" s="334">
        <v>48.167382077324959</v>
      </c>
      <c r="P6" s="334">
        <v>47.880333767560224</v>
      </c>
      <c r="Q6" s="334">
        <v>47.681210266020933</v>
      </c>
      <c r="R6" s="334">
        <v>50.137361294134166</v>
      </c>
      <c r="S6" s="334">
        <v>49.002298859566608</v>
      </c>
      <c r="T6" s="334">
        <v>48.683441996807829</v>
      </c>
      <c r="U6" s="334">
        <v>48.851676192836443</v>
      </c>
      <c r="V6" s="334">
        <v>48.502346126812135</v>
      </c>
      <c r="W6" s="334">
        <v>45.916301653496305</v>
      </c>
      <c r="X6" s="334">
        <v>44.39271314475441</v>
      </c>
      <c r="Y6" s="334">
        <v>47.159384095843343</v>
      </c>
    </row>
    <row r="7" spans="1:25" x14ac:dyDescent="0.25">
      <c r="B7" s="13" t="s">
        <v>17</v>
      </c>
      <c r="C7" s="334">
        <v>12.324250277027383</v>
      </c>
      <c r="D7" s="334">
        <v>13.115273876980977</v>
      </c>
      <c r="E7" s="334">
        <v>13.786078035260708</v>
      </c>
      <c r="F7" s="334">
        <v>13.95411969132328</v>
      </c>
      <c r="G7" s="334">
        <v>14.097608952652882</v>
      </c>
      <c r="H7" s="334">
        <v>14.259005380564261</v>
      </c>
      <c r="I7" s="334">
        <v>14.924951900446889</v>
      </c>
      <c r="J7" s="334">
        <v>15.233292892901995</v>
      </c>
      <c r="K7" s="334">
        <v>15.964912073780484</v>
      </c>
      <c r="L7" s="334">
        <v>15.522114528653976</v>
      </c>
      <c r="M7" s="334">
        <v>14.939071214282217</v>
      </c>
      <c r="N7" s="334">
        <v>15.015991520806335</v>
      </c>
      <c r="O7" s="334">
        <v>14.912742025249985</v>
      </c>
      <c r="P7" s="334">
        <v>14.682789660800479</v>
      </c>
      <c r="Q7" s="334">
        <v>14.793244458883557</v>
      </c>
      <c r="R7" s="334">
        <v>14.537844365937854</v>
      </c>
      <c r="S7" s="334">
        <v>14.263321310558805</v>
      </c>
      <c r="T7" s="334">
        <v>13.30005147740175</v>
      </c>
      <c r="U7" s="334">
        <v>13.093779260137994</v>
      </c>
      <c r="V7" s="334">
        <v>12.908124899711467</v>
      </c>
      <c r="W7" s="334">
        <v>13.272444106796105</v>
      </c>
      <c r="X7" s="334">
        <v>13.440513420368166</v>
      </c>
      <c r="Y7" s="334">
        <v>13.717550845774944</v>
      </c>
    </row>
    <row r="8" spans="1:25" x14ac:dyDescent="0.25">
      <c r="B8" s="13" t="s">
        <v>18</v>
      </c>
      <c r="C8" s="334">
        <v>12.930260787923471</v>
      </c>
      <c r="D8" s="334">
        <v>13.095948030930328</v>
      </c>
      <c r="E8" s="334">
        <v>14.664872660799322</v>
      </c>
      <c r="F8" s="334">
        <v>13.19068836037415</v>
      </c>
      <c r="G8" s="334">
        <v>13.356371359268705</v>
      </c>
      <c r="H8" s="334">
        <v>12.461324467261905</v>
      </c>
      <c r="I8" s="334">
        <v>12.416810532482994</v>
      </c>
      <c r="J8" s="334">
        <v>11.610818355867348</v>
      </c>
      <c r="K8" s="334">
        <v>13.325738452125853</v>
      </c>
      <c r="L8" s="334">
        <v>14.191536511649659</v>
      </c>
      <c r="M8" s="334">
        <v>12.742927806292517</v>
      </c>
      <c r="N8" s="334">
        <v>11.579694137159866</v>
      </c>
      <c r="O8" s="334">
        <v>11.26474369931973</v>
      </c>
      <c r="P8" s="334">
        <v>11.310293395238094</v>
      </c>
      <c r="Q8" s="334">
        <v>9.9759260342687082</v>
      </c>
      <c r="R8" s="334">
        <v>9.2873872551870758</v>
      </c>
      <c r="S8" s="334">
        <v>9.5214692336734696</v>
      </c>
      <c r="T8" s="334">
        <v>8.0709769138605445</v>
      </c>
      <c r="U8" s="334">
        <v>9.4168998455782305</v>
      </c>
      <c r="V8" s="334">
        <v>11.428505993112243</v>
      </c>
      <c r="W8" s="334">
        <v>12.85908958488095</v>
      </c>
      <c r="X8" s="334">
        <v>9.5954035621598646</v>
      </c>
      <c r="Y8" s="334">
        <v>7.4080866115646256</v>
      </c>
    </row>
    <row r="9" spans="1:25" x14ac:dyDescent="0.25">
      <c r="B9" s="13" t="s">
        <v>19</v>
      </c>
      <c r="C9" s="334">
        <v>12.746472347572871</v>
      </c>
      <c r="D9" s="334">
        <v>12.947580773755853</v>
      </c>
      <c r="E9" s="334">
        <v>13.221858046596878</v>
      </c>
      <c r="F9" s="334">
        <v>13.204516715072094</v>
      </c>
      <c r="G9" s="334">
        <v>13.195753604440696</v>
      </c>
      <c r="H9" s="334">
        <v>13.251579018208201</v>
      </c>
      <c r="I9" s="334">
        <v>13.636591541951082</v>
      </c>
      <c r="J9" s="334">
        <v>13.999199955115445</v>
      </c>
      <c r="K9" s="334">
        <v>14.367503704501884</v>
      </c>
      <c r="L9" s="334">
        <v>14.053862413034377</v>
      </c>
      <c r="M9" s="334">
        <v>13.434309465601903</v>
      </c>
      <c r="N9" s="334">
        <v>13.344385105902173</v>
      </c>
      <c r="O9" s="334">
        <v>13.238430550214051</v>
      </c>
      <c r="P9" s="334">
        <v>13.276034782231653</v>
      </c>
      <c r="Q9" s="334">
        <v>13.262781708560636</v>
      </c>
      <c r="R9" s="334">
        <v>12.885990949122439</v>
      </c>
      <c r="S9" s="334">
        <v>12.912202124899489</v>
      </c>
      <c r="T9" s="334">
        <v>12.694631989024712</v>
      </c>
      <c r="U9" s="334">
        <v>12.662986596517884</v>
      </c>
      <c r="V9" s="334">
        <v>12.580147646124262</v>
      </c>
      <c r="W9" s="334">
        <v>12.307864980696468</v>
      </c>
      <c r="X9" s="334">
        <v>12.157866394358237</v>
      </c>
      <c r="Y9" s="334">
        <v>12.522730673914459</v>
      </c>
    </row>
    <row r="10" spans="1:25" x14ac:dyDescent="0.25">
      <c r="B10" s="13" t="s">
        <v>20</v>
      </c>
      <c r="C10" s="334">
        <v>3.7267814366252261E-2</v>
      </c>
      <c r="D10" s="334">
        <v>4.9065845015432069E-2</v>
      </c>
      <c r="E10" s="334">
        <v>5.6905483402131654E-2</v>
      </c>
      <c r="F10" s="334">
        <v>0.18699659072619679</v>
      </c>
      <c r="G10" s="334">
        <v>0.3028047695911309</v>
      </c>
      <c r="H10" s="334">
        <v>0.32511850152039273</v>
      </c>
      <c r="I10" s="334">
        <v>0.48217530647927848</v>
      </c>
      <c r="J10" s="334">
        <v>0.65544042365796173</v>
      </c>
      <c r="K10" s="334">
        <v>0.88521314241888105</v>
      </c>
      <c r="L10" s="334">
        <v>1.1223279083318105</v>
      </c>
      <c r="M10" s="334">
        <v>1.4204793266683997</v>
      </c>
      <c r="N10" s="334">
        <v>1.5820190641927128</v>
      </c>
      <c r="O10" s="334">
        <v>1.6246790956075929</v>
      </c>
      <c r="P10" s="334">
        <v>1.6092383646610546</v>
      </c>
      <c r="Q10" s="334">
        <v>1.6374969915269062</v>
      </c>
      <c r="R10" s="334">
        <v>2.2252692513507335</v>
      </c>
      <c r="S10" s="334">
        <v>2.1853332856480931</v>
      </c>
      <c r="T10" s="334">
        <v>2.0872319064963349</v>
      </c>
      <c r="U10" s="334">
        <v>1.9657232765840131</v>
      </c>
      <c r="V10" s="334">
        <v>1.8976528799124461</v>
      </c>
      <c r="W10" s="334">
        <v>1.6514919832620858</v>
      </c>
      <c r="X10" s="334">
        <v>1.5016203042305685</v>
      </c>
      <c r="Y10" s="334">
        <v>1.3123775760351841</v>
      </c>
    </row>
    <row r="11" spans="1:25" x14ac:dyDescent="0.25">
      <c r="B11" s="1" t="s">
        <v>9</v>
      </c>
      <c r="C11" s="10">
        <v>116</v>
      </c>
      <c r="D11" s="10">
        <v>116</v>
      </c>
      <c r="E11" s="10">
        <v>116</v>
      </c>
      <c r="F11" s="10">
        <v>116</v>
      </c>
      <c r="G11" s="10">
        <v>116</v>
      </c>
      <c r="H11" s="10">
        <v>116</v>
      </c>
      <c r="I11" s="10">
        <v>116</v>
      </c>
      <c r="J11" s="10">
        <v>116</v>
      </c>
      <c r="K11" s="10">
        <v>116</v>
      </c>
      <c r="L11" s="10">
        <v>116</v>
      </c>
      <c r="M11" s="10">
        <v>116</v>
      </c>
      <c r="N11" s="10">
        <v>116</v>
      </c>
      <c r="O11" s="10">
        <v>116</v>
      </c>
      <c r="P11" s="10">
        <v>116</v>
      </c>
      <c r="Q11" s="10">
        <v>116</v>
      </c>
      <c r="R11" s="10">
        <v>116</v>
      </c>
      <c r="S11" s="10">
        <v>116</v>
      </c>
      <c r="T11" s="10">
        <v>116</v>
      </c>
      <c r="U11" s="10">
        <v>116</v>
      </c>
      <c r="V11" s="10">
        <v>116</v>
      </c>
      <c r="W11" s="10">
        <v>116</v>
      </c>
      <c r="X11" s="10">
        <v>116</v>
      </c>
      <c r="Y11" s="10">
        <v>116</v>
      </c>
    </row>
    <row r="29" spans="10:14" x14ac:dyDescent="0.25">
      <c r="J29" s="342" t="s">
        <v>12</v>
      </c>
      <c r="K29" s="342"/>
      <c r="L29" s="342"/>
      <c r="M29" s="342"/>
      <c r="N29" s="342"/>
    </row>
  </sheetData>
  <mergeCells count="1">
    <mergeCell ref="J29:N29"/>
  </mergeCells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F10" sqref="F10"/>
    </sheetView>
  </sheetViews>
  <sheetFormatPr defaultRowHeight="15" x14ac:dyDescent="0.25"/>
  <cols>
    <col min="6" max="6" width="10.42578125" customWidth="1"/>
  </cols>
  <sheetData>
    <row r="1" spans="1:12" x14ac:dyDescent="0.25">
      <c r="A1" s="6" t="s">
        <v>316</v>
      </c>
    </row>
    <row r="2" spans="1:12" x14ac:dyDescent="0.25">
      <c r="A2" s="6"/>
    </row>
    <row r="3" spans="1:12" x14ac:dyDescent="0.25">
      <c r="C3" s="365" t="s">
        <v>77</v>
      </c>
      <c r="D3" s="365"/>
      <c r="E3" s="365"/>
      <c r="F3" s="365"/>
      <c r="G3" s="365"/>
      <c r="H3" s="148" t="s">
        <v>317</v>
      </c>
      <c r="I3" s="148"/>
      <c r="J3" s="148"/>
      <c r="K3" s="148"/>
      <c r="L3" s="148"/>
    </row>
    <row r="4" spans="1:12" ht="56.25" x14ac:dyDescent="0.25">
      <c r="B4" s="114" t="s">
        <v>27</v>
      </c>
      <c r="C4" s="41" t="s">
        <v>311</v>
      </c>
      <c r="D4" s="41" t="s">
        <v>312</v>
      </c>
      <c r="E4" s="41" t="s">
        <v>313</v>
      </c>
      <c r="F4" s="41" t="s">
        <v>314</v>
      </c>
      <c r="G4" s="41" t="s">
        <v>315</v>
      </c>
      <c r="H4" s="41" t="s">
        <v>76</v>
      </c>
    </row>
    <row r="5" spans="1:12" x14ac:dyDescent="0.25">
      <c r="B5" s="39">
        <v>2007</v>
      </c>
      <c r="C5" s="89">
        <v>0.49578898116738801</v>
      </c>
      <c r="D5" s="89">
        <v>0.13017117011736265</v>
      </c>
      <c r="E5" s="89">
        <v>0.13350489335984717</v>
      </c>
      <c r="F5" s="89">
        <v>8.9484150193005034E-3</v>
      </c>
      <c r="G5" s="89">
        <v>0.23158654033610168</v>
      </c>
      <c r="H5" s="54">
        <v>51294</v>
      </c>
    </row>
    <row r="6" spans="1:12" x14ac:dyDescent="0.25">
      <c r="B6" s="39">
        <v>2008</v>
      </c>
      <c r="C6" s="89">
        <v>0.43852593091503894</v>
      </c>
      <c r="D6" s="89">
        <v>0.12850957375156355</v>
      </c>
      <c r="E6" s="89">
        <v>0.14421245068796304</v>
      </c>
      <c r="F6" s="89">
        <v>9.9874915808717407E-3</v>
      </c>
      <c r="G6" s="89">
        <v>0.27876455306456266</v>
      </c>
      <c r="H6" s="54">
        <v>51965</v>
      </c>
    </row>
    <row r="7" spans="1:12" x14ac:dyDescent="0.25">
      <c r="B7" s="39">
        <v>2009</v>
      </c>
      <c r="C7" s="89">
        <v>0.37725858759679659</v>
      </c>
      <c r="D7" s="89">
        <v>0.13587927725196902</v>
      </c>
      <c r="E7" s="89">
        <v>0.14569682529176869</v>
      </c>
      <c r="F7" s="89">
        <v>1.4318176804112339E-2</v>
      </c>
      <c r="G7" s="89">
        <v>0.32684713305535334</v>
      </c>
      <c r="H7" s="54">
        <v>45327</v>
      </c>
    </row>
    <row r="8" spans="1:12" x14ac:dyDescent="0.25">
      <c r="B8" s="39">
        <v>2010</v>
      </c>
      <c r="C8" s="89">
        <v>0.36208122278503513</v>
      </c>
      <c r="D8" s="89">
        <v>0.14080689593886075</v>
      </c>
      <c r="E8" s="89">
        <v>0.14322847240735803</v>
      </c>
      <c r="F8" s="89">
        <v>1.7928552386030392E-2</v>
      </c>
      <c r="G8" s="89">
        <v>0.33597707278059186</v>
      </c>
      <c r="H8" s="54">
        <v>45012</v>
      </c>
    </row>
    <row r="9" spans="1:12" x14ac:dyDescent="0.25">
      <c r="B9" s="39">
        <v>2011</v>
      </c>
      <c r="C9" s="89">
        <v>0.33106200720334861</v>
      </c>
      <c r="D9" s="89">
        <v>0.14530808916577437</v>
      </c>
      <c r="E9" s="89">
        <v>0.16185632239852038</v>
      </c>
      <c r="F9" s="89">
        <v>1.618319867614134E-2</v>
      </c>
      <c r="G9" s="89">
        <v>0.34561471819332229</v>
      </c>
      <c r="H9" s="54">
        <v>41092</v>
      </c>
    </row>
    <row r="10" spans="1:12" x14ac:dyDescent="0.25">
      <c r="F10" s="44" t="s">
        <v>12</v>
      </c>
      <c r="G10" s="44"/>
      <c r="H10" s="44"/>
    </row>
  </sheetData>
  <mergeCells count="1">
    <mergeCell ref="C3:G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0" sqref="C30"/>
    </sheetView>
  </sheetViews>
  <sheetFormatPr defaultRowHeight="15" x14ac:dyDescent="0.25"/>
  <cols>
    <col min="2" max="2" width="16.5703125" style="226" customWidth="1"/>
    <col min="3" max="3" width="14.85546875" style="225" customWidth="1"/>
  </cols>
  <sheetData>
    <row r="1" spans="1:3" x14ac:dyDescent="0.25">
      <c r="A1" s="6" t="s">
        <v>494</v>
      </c>
    </row>
    <row r="3" spans="1:3" x14ac:dyDescent="0.25">
      <c r="B3" s="183" t="s">
        <v>65</v>
      </c>
      <c r="C3" s="186" t="s">
        <v>299</v>
      </c>
    </row>
    <row r="4" spans="1:3" x14ac:dyDescent="0.25">
      <c r="B4" s="183" t="s">
        <v>59</v>
      </c>
      <c r="C4" s="208">
        <v>1.3</v>
      </c>
    </row>
    <row r="5" spans="1:3" x14ac:dyDescent="0.25">
      <c r="B5" s="183" t="s">
        <v>52</v>
      </c>
      <c r="C5" s="208">
        <v>2.04</v>
      </c>
    </row>
    <row r="6" spans="1:3" x14ac:dyDescent="0.25">
      <c r="B6" s="183" t="s">
        <v>53</v>
      </c>
      <c r="C6" s="208">
        <v>2.88</v>
      </c>
    </row>
    <row r="7" spans="1:3" x14ac:dyDescent="0.25">
      <c r="B7" s="183" t="s">
        <v>57</v>
      </c>
      <c r="C7" s="208">
        <v>2.94</v>
      </c>
    </row>
    <row r="8" spans="1:3" x14ac:dyDescent="0.25">
      <c r="B8" s="183" t="s">
        <v>41</v>
      </c>
      <c r="C8" s="208">
        <v>3.15</v>
      </c>
    </row>
    <row r="9" spans="1:3" x14ac:dyDescent="0.25">
      <c r="B9" s="183" t="s">
        <v>62</v>
      </c>
      <c r="C9" s="208">
        <v>3.39</v>
      </c>
    </row>
    <row r="10" spans="1:3" x14ac:dyDescent="0.25">
      <c r="B10" s="183" t="s">
        <v>55</v>
      </c>
      <c r="C10" s="208">
        <v>3.7</v>
      </c>
    </row>
    <row r="11" spans="1:3" x14ac:dyDescent="0.25">
      <c r="B11" s="183" t="s">
        <v>49</v>
      </c>
      <c r="C11" s="208">
        <v>4.05</v>
      </c>
    </row>
    <row r="12" spans="1:3" x14ac:dyDescent="0.25">
      <c r="B12" s="183" t="s">
        <v>60</v>
      </c>
      <c r="C12" s="208">
        <v>4.07</v>
      </c>
    </row>
    <row r="13" spans="1:3" x14ac:dyDescent="0.25">
      <c r="B13" s="183" t="s">
        <v>48</v>
      </c>
      <c r="C13" s="208">
        <v>4.17</v>
      </c>
    </row>
    <row r="14" spans="1:3" x14ac:dyDescent="0.25">
      <c r="B14" s="183" t="s">
        <v>44</v>
      </c>
      <c r="C14" s="208">
        <v>4.21</v>
      </c>
    </row>
    <row r="15" spans="1:3" x14ac:dyDescent="0.25">
      <c r="B15" s="183" t="s">
        <v>61</v>
      </c>
      <c r="C15" s="208">
        <v>4.2300000000000004</v>
      </c>
    </row>
    <row r="16" spans="1:3" x14ac:dyDescent="0.25">
      <c r="B16" s="183" t="s">
        <v>58</v>
      </c>
      <c r="C16" s="208">
        <v>4.41</v>
      </c>
    </row>
    <row r="17" spans="2:11" x14ac:dyDescent="0.25">
      <c r="B17" s="183" t="s">
        <v>42</v>
      </c>
      <c r="C17" s="208">
        <v>5.0599999999999996</v>
      </c>
    </row>
    <row r="18" spans="2:11" x14ac:dyDescent="0.25">
      <c r="B18" s="183" t="s">
        <v>40</v>
      </c>
      <c r="C18" s="208">
        <v>6.09</v>
      </c>
    </row>
    <row r="19" spans="2:11" x14ac:dyDescent="0.25">
      <c r="B19" s="183" t="s">
        <v>46</v>
      </c>
      <c r="C19" s="208">
        <v>6.67</v>
      </c>
    </row>
    <row r="20" spans="2:11" x14ac:dyDescent="0.25">
      <c r="B20" s="183" t="s">
        <v>64</v>
      </c>
      <c r="C20" s="208">
        <v>7.64</v>
      </c>
    </row>
    <row r="21" spans="2:11" x14ac:dyDescent="0.25">
      <c r="B21" s="183" t="s">
        <v>56</v>
      </c>
      <c r="C21" s="208">
        <v>7.71</v>
      </c>
    </row>
    <row r="22" spans="2:11" x14ac:dyDescent="0.25">
      <c r="B22" s="183" t="s">
        <v>38</v>
      </c>
      <c r="C22" s="208">
        <v>8.85</v>
      </c>
    </row>
    <row r="23" spans="2:11" x14ac:dyDescent="0.25">
      <c r="B23" s="183" t="s">
        <v>45</v>
      </c>
      <c r="C23" s="208">
        <v>9.48</v>
      </c>
    </row>
    <row r="24" spans="2:11" x14ac:dyDescent="0.25">
      <c r="B24" s="183" t="s">
        <v>47</v>
      </c>
      <c r="C24" s="208">
        <v>9.5</v>
      </c>
    </row>
    <row r="25" spans="2:11" x14ac:dyDescent="0.25">
      <c r="B25" s="183" t="s">
        <v>54</v>
      </c>
      <c r="C25" s="208">
        <v>9.51</v>
      </c>
    </row>
    <row r="26" spans="2:11" x14ac:dyDescent="0.25">
      <c r="B26" s="183" t="s">
        <v>51</v>
      </c>
      <c r="C26" s="208">
        <v>9.6300000000000008</v>
      </c>
    </row>
    <row r="27" spans="2:11" x14ac:dyDescent="0.25">
      <c r="B27" s="183" t="s">
        <v>39</v>
      </c>
      <c r="C27" s="208">
        <v>9.67</v>
      </c>
    </row>
    <row r="28" spans="2:11" x14ac:dyDescent="0.25">
      <c r="B28" s="190" t="s">
        <v>50</v>
      </c>
      <c r="C28" s="209">
        <v>9.74</v>
      </c>
    </row>
    <row r="29" spans="2:11" x14ac:dyDescent="0.25">
      <c r="B29" s="183" t="s">
        <v>43</v>
      </c>
      <c r="C29" s="208">
        <v>14.95</v>
      </c>
    </row>
    <row r="30" spans="2:11" x14ac:dyDescent="0.25">
      <c r="B30" s="183" t="s">
        <v>63</v>
      </c>
      <c r="C30" s="208">
        <v>17.21</v>
      </c>
    </row>
    <row r="32" spans="2:11" x14ac:dyDescent="0.25">
      <c r="K32" s="227" t="s">
        <v>465</v>
      </c>
    </row>
  </sheetData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7" sqref="E17"/>
    </sheetView>
  </sheetViews>
  <sheetFormatPr defaultRowHeight="15" x14ac:dyDescent="0.25"/>
  <cols>
    <col min="4" max="4" width="16.42578125" customWidth="1"/>
  </cols>
  <sheetData>
    <row r="1" spans="1:6" x14ac:dyDescent="0.25">
      <c r="A1" s="6" t="s">
        <v>320</v>
      </c>
    </row>
    <row r="3" spans="1:6" x14ac:dyDescent="0.25">
      <c r="B3" s="24"/>
      <c r="C3" s="24"/>
      <c r="D3" s="24"/>
      <c r="E3" s="149" t="s">
        <v>303</v>
      </c>
      <c r="F3" s="24"/>
    </row>
    <row r="4" spans="1:6" ht="33.75" x14ac:dyDescent="0.25">
      <c r="B4" s="150" t="s">
        <v>27</v>
      </c>
      <c r="C4" s="112" t="s">
        <v>318</v>
      </c>
      <c r="D4" s="112" t="s">
        <v>319</v>
      </c>
      <c r="E4" s="112" t="s">
        <v>76</v>
      </c>
      <c r="F4" s="112" t="s">
        <v>300</v>
      </c>
    </row>
    <row r="5" spans="1:6" x14ac:dyDescent="0.25">
      <c r="B5" s="151">
        <v>2004</v>
      </c>
      <c r="C5" s="144">
        <v>8492</v>
      </c>
      <c r="D5" s="144">
        <v>2676</v>
      </c>
      <c r="E5" s="135">
        <v>11168</v>
      </c>
      <c r="F5" s="152" t="s">
        <v>99</v>
      </c>
    </row>
    <row r="6" spans="1:6" x14ac:dyDescent="0.25">
      <c r="B6" s="151">
        <v>2005</v>
      </c>
      <c r="C6" s="144">
        <v>12646</v>
      </c>
      <c r="D6" s="144">
        <v>2286</v>
      </c>
      <c r="E6" s="135">
        <v>14931</v>
      </c>
      <c r="F6" s="145">
        <v>0.34</v>
      </c>
    </row>
    <row r="7" spans="1:6" x14ac:dyDescent="0.25">
      <c r="B7" s="151">
        <v>2006</v>
      </c>
      <c r="C7" s="144">
        <v>13883</v>
      </c>
      <c r="D7" s="144">
        <v>2937</v>
      </c>
      <c r="E7" s="135">
        <v>16820</v>
      </c>
      <c r="F7" s="145">
        <v>0.13</v>
      </c>
    </row>
    <row r="8" spans="1:6" x14ac:dyDescent="0.25">
      <c r="B8" s="151">
        <v>2007</v>
      </c>
      <c r="C8" s="144">
        <v>13560</v>
      </c>
      <c r="D8" s="144">
        <v>4232</v>
      </c>
      <c r="E8" s="135">
        <v>17792</v>
      </c>
      <c r="F8" s="145">
        <v>0.06</v>
      </c>
    </row>
    <row r="9" spans="1:6" x14ac:dyDescent="0.25">
      <c r="B9" s="151">
        <v>2008</v>
      </c>
      <c r="C9" s="144">
        <v>10537</v>
      </c>
      <c r="D9" s="144">
        <v>2986</v>
      </c>
      <c r="E9" s="135">
        <v>13523</v>
      </c>
      <c r="F9" s="145">
        <v>-0.24</v>
      </c>
    </row>
    <row r="10" spans="1:6" x14ac:dyDescent="0.25">
      <c r="B10" s="151">
        <v>2009</v>
      </c>
      <c r="C10" s="144">
        <v>3771</v>
      </c>
      <c r="D10" s="144">
        <v>1323</v>
      </c>
      <c r="E10" s="135">
        <v>5094</v>
      </c>
      <c r="F10" s="145">
        <v>-0.62</v>
      </c>
    </row>
    <row r="11" spans="1:6" x14ac:dyDescent="0.25">
      <c r="B11" s="151">
        <v>2010</v>
      </c>
      <c r="C11" s="144">
        <v>2517</v>
      </c>
      <c r="D11" s="144">
        <v>947</v>
      </c>
      <c r="E11" s="135">
        <v>3465</v>
      </c>
      <c r="F11" s="145">
        <v>-0.32</v>
      </c>
    </row>
    <row r="12" spans="1:6" x14ac:dyDescent="0.25">
      <c r="B12" s="151">
        <v>2011</v>
      </c>
      <c r="C12" s="144">
        <v>1976</v>
      </c>
      <c r="D12" s="137">
        <v>1028</v>
      </c>
      <c r="E12" s="135">
        <v>3004</v>
      </c>
      <c r="F12" s="145">
        <v>-0.13</v>
      </c>
    </row>
    <row r="13" spans="1:6" x14ac:dyDescent="0.25">
      <c r="F13" s="256" t="s">
        <v>12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/>
  </sheetViews>
  <sheetFormatPr defaultRowHeight="15" x14ac:dyDescent="0.25"/>
  <cols>
    <col min="2" max="2" width="18.5703125" customWidth="1"/>
    <col min="3" max="3" width="14.28515625" customWidth="1"/>
  </cols>
  <sheetData>
    <row r="1" spans="1:3" x14ac:dyDescent="0.25">
      <c r="A1" s="6" t="s">
        <v>321</v>
      </c>
    </row>
    <row r="3" spans="1:3" s="153" customFormat="1" ht="22.5" x14ac:dyDescent="0.25">
      <c r="B3" s="71" t="s">
        <v>510</v>
      </c>
      <c r="C3" s="41" t="s">
        <v>322</v>
      </c>
    </row>
    <row r="4" spans="1:3" x14ac:dyDescent="0.25">
      <c r="B4" s="30" t="s">
        <v>323</v>
      </c>
      <c r="C4" s="85">
        <v>0.18870000000000009</v>
      </c>
    </row>
    <row r="5" spans="1:3" x14ac:dyDescent="0.25">
      <c r="B5" s="30" t="s">
        <v>375</v>
      </c>
      <c r="C5" s="85">
        <v>8.5599999999999898E-2</v>
      </c>
    </row>
    <row r="6" spans="1:3" x14ac:dyDescent="0.25">
      <c r="B6" s="30" t="s">
        <v>324</v>
      </c>
      <c r="C6" s="85">
        <v>7.3199999999999932E-2</v>
      </c>
    </row>
    <row r="7" spans="1:3" x14ac:dyDescent="0.25">
      <c r="B7" s="30" t="s">
        <v>325</v>
      </c>
      <c r="C7" s="85">
        <v>4.8799999999999955E-2</v>
      </c>
    </row>
    <row r="8" spans="1:3" x14ac:dyDescent="0.25">
      <c r="B8" s="30" t="s">
        <v>326</v>
      </c>
      <c r="C8" s="85">
        <v>4.6799999999999953E-2</v>
      </c>
    </row>
    <row r="9" spans="1:3" x14ac:dyDescent="0.25">
      <c r="B9" s="30" t="s">
        <v>327</v>
      </c>
      <c r="C9" s="85">
        <v>4.489999999999994E-2</v>
      </c>
    </row>
    <row r="10" spans="1:3" x14ac:dyDescent="0.25">
      <c r="B10" s="30" t="s">
        <v>328</v>
      </c>
      <c r="C10" s="85">
        <v>3.74000000000001E-2</v>
      </c>
    </row>
    <row r="11" spans="1:3" x14ac:dyDescent="0.25">
      <c r="B11" s="30" t="s">
        <v>329</v>
      </c>
      <c r="C11" s="85">
        <v>3.6299999999999999E-2</v>
      </c>
    </row>
    <row r="12" spans="1:3" x14ac:dyDescent="0.25">
      <c r="B12" s="30" t="s">
        <v>330</v>
      </c>
      <c r="C12" s="85">
        <v>3.4799999999999942E-2</v>
      </c>
    </row>
    <row r="13" spans="1:3" x14ac:dyDescent="0.25">
      <c r="B13" s="30" t="s">
        <v>331</v>
      </c>
      <c r="C13" s="85">
        <v>3.4699999999999953E-2</v>
      </c>
    </row>
    <row r="14" spans="1:3" x14ac:dyDescent="0.25">
      <c r="B14" s="30" t="s">
        <v>332</v>
      </c>
      <c r="C14" s="85">
        <v>2.849999999999997E-2</v>
      </c>
    </row>
    <row r="15" spans="1:3" x14ac:dyDescent="0.25">
      <c r="B15" s="30" t="s">
        <v>333</v>
      </c>
      <c r="C15" s="85">
        <v>2.7300000000000102E-2</v>
      </c>
    </row>
    <row r="16" spans="1:3" x14ac:dyDescent="0.25">
      <c r="B16" s="30" t="s">
        <v>334</v>
      </c>
      <c r="C16" s="85">
        <v>2.6599999999999957E-2</v>
      </c>
    </row>
    <row r="17" spans="2:3" x14ac:dyDescent="0.25">
      <c r="B17" s="30" t="s">
        <v>335</v>
      </c>
      <c r="C17" s="85">
        <v>2.6200000000000001E-2</v>
      </c>
    </row>
    <row r="18" spans="2:3" x14ac:dyDescent="0.25">
      <c r="B18" s="30" t="s">
        <v>336</v>
      </c>
      <c r="C18" s="85">
        <v>2.5800000000000045E-2</v>
      </c>
    </row>
    <row r="19" spans="2:3" x14ac:dyDescent="0.25">
      <c r="B19" s="30" t="s">
        <v>337</v>
      </c>
      <c r="C19" s="85">
        <v>2.3900000000000032E-2</v>
      </c>
    </row>
    <row r="20" spans="2:3" x14ac:dyDescent="0.25">
      <c r="B20" s="30" t="s">
        <v>338</v>
      </c>
      <c r="C20" s="85">
        <v>1.8799999999999928E-2</v>
      </c>
    </row>
    <row r="21" spans="2:3" x14ac:dyDescent="0.25">
      <c r="B21" s="30" t="s">
        <v>339</v>
      </c>
      <c r="C21" s="85">
        <v>1.8000000000000016E-2</v>
      </c>
    </row>
    <row r="22" spans="2:3" x14ac:dyDescent="0.25">
      <c r="B22" s="30" t="s">
        <v>340</v>
      </c>
      <c r="C22" s="85">
        <v>1.6000000000000014E-2</v>
      </c>
    </row>
    <row r="23" spans="2:3" x14ac:dyDescent="0.25">
      <c r="B23" s="30" t="s">
        <v>341</v>
      </c>
      <c r="C23" s="85">
        <v>1.3800000000000034E-2</v>
      </c>
    </row>
    <row r="24" spans="2:3" x14ac:dyDescent="0.25">
      <c r="B24" s="30" t="s">
        <v>342</v>
      </c>
      <c r="C24" s="85">
        <v>1.1900000000000022E-2</v>
      </c>
    </row>
    <row r="25" spans="2:3" x14ac:dyDescent="0.25">
      <c r="B25" s="30" t="s">
        <v>343</v>
      </c>
      <c r="C25" s="85">
        <v>9.6000000000000529E-3</v>
      </c>
    </row>
    <row r="26" spans="2:3" x14ac:dyDescent="0.25">
      <c r="B26" s="30" t="s">
        <v>344</v>
      </c>
      <c r="C26" s="85">
        <v>8.3999999999999631E-3</v>
      </c>
    </row>
    <row r="27" spans="2:3" x14ac:dyDescent="0.25">
      <c r="B27" s="30" t="s">
        <v>345</v>
      </c>
      <c r="C27" s="85">
        <v>7.8000000000000291E-3</v>
      </c>
    </row>
    <row r="28" spans="2:3" x14ac:dyDescent="0.25">
      <c r="B28" s="30" t="s">
        <v>346</v>
      </c>
      <c r="C28" s="85">
        <v>6.8999999999999062E-3</v>
      </c>
    </row>
    <row r="29" spans="2:3" x14ac:dyDescent="0.25">
      <c r="B29" s="30" t="s">
        <v>347</v>
      </c>
      <c r="C29" s="85">
        <v>5.7000000000000384E-3</v>
      </c>
    </row>
    <row r="30" spans="2:3" x14ac:dyDescent="0.25">
      <c r="B30" s="30" t="s">
        <v>348</v>
      </c>
      <c r="C30" s="85">
        <v>4.7999999999999154E-3</v>
      </c>
    </row>
    <row r="31" spans="2:3" x14ac:dyDescent="0.25">
      <c r="B31" s="30" t="s">
        <v>349</v>
      </c>
      <c r="C31" s="85">
        <v>3.3000000000000806E-3</v>
      </c>
    </row>
    <row r="32" spans="2:3" x14ac:dyDescent="0.25">
      <c r="B32" s="30" t="s">
        <v>350</v>
      </c>
      <c r="C32" s="85">
        <v>1.5000000000000568E-3</v>
      </c>
    </row>
    <row r="33" spans="2:3" x14ac:dyDescent="0.25">
      <c r="B33" s="30" t="s">
        <v>351</v>
      </c>
      <c r="C33" s="85">
        <v>0</v>
      </c>
    </row>
    <row r="34" spans="2:3" x14ac:dyDescent="0.25">
      <c r="B34" s="30" t="s">
        <v>352</v>
      </c>
      <c r="C34" s="85">
        <v>-1.9999999999997797E-4</v>
      </c>
    </row>
    <row r="35" spans="2:3" x14ac:dyDescent="0.25">
      <c r="B35" s="30" t="s">
        <v>353</v>
      </c>
      <c r="C35" s="85">
        <v>-6.0000000000004494E-4</v>
      </c>
    </row>
    <row r="36" spans="2:3" x14ac:dyDescent="0.25">
      <c r="B36" s="30" t="s">
        <v>354</v>
      </c>
      <c r="C36" s="85">
        <v>-1.9000000000000128E-3</v>
      </c>
    </row>
    <row r="37" spans="2:3" x14ac:dyDescent="0.25">
      <c r="B37" s="30" t="s">
        <v>355</v>
      </c>
      <c r="C37" s="85">
        <v>-4.3999999999999595E-3</v>
      </c>
    </row>
    <row r="38" spans="2:3" x14ac:dyDescent="0.25">
      <c r="B38" s="30" t="s">
        <v>356</v>
      </c>
      <c r="C38" s="85">
        <v>-5.7000000000000384E-3</v>
      </c>
    </row>
    <row r="39" spans="2:3" x14ac:dyDescent="0.25">
      <c r="B39" s="30" t="s">
        <v>357</v>
      </c>
      <c r="C39" s="85">
        <v>-6.9000000000000172E-3</v>
      </c>
    </row>
    <row r="40" spans="2:3" x14ac:dyDescent="0.25">
      <c r="B40" s="30" t="s">
        <v>358</v>
      </c>
      <c r="C40" s="85">
        <v>-1.0700000000000043E-2</v>
      </c>
    </row>
    <row r="41" spans="2:3" x14ac:dyDescent="0.25">
      <c r="B41" s="30" t="s">
        <v>359</v>
      </c>
      <c r="C41" s="85">
        <v>-1.2800000000000034E-2</v>
      </c>
    </row>
    <row r="42" spans="2:3" x14ac:dyDescent="0.25">
      <c r="B42" s="30" t="s">
        <v>360</v>
      </c>
      <c r="C42" s="85">
        <v>-1.6700000000000048E-2</v>
      </c>
    </row>
    <row r="43" spans="2:3" x14ac:dyDescent="0.25">
      <c r="B43" s="30" t="s">
        <v>361</v>
      </c>
      <c r="C43" s="85">
        <v>-1.7199999999999993E-2</v>
      </c>
    </row>
    <row r="44" spans="2:3" x14ac:dyDescent="0.25">
      <c r="B44" s="30" t="s">
        <v>362</v>
      </c>
      <c r="C44" s="85">
        <v>-2.0800000000000041E-2</v>
      </c>
    </row>
    <row r="45" spans="2:3" x14ac:dyDescent="0.25">
      <c r="B45" s="30" t="s">
        <v>363</v>
      </c>
      <c r="C45" s="85">
        <v>-2.090000000000003E-2</v>
      </c>
    </row>
    <row r="46" spans="2:3" x14ac:dyDescent="0.25">
      <c r="B46" s="30" t="s">
        <v>364</v>
      </c>
      <c r="C46" s="85">
        <v>-2.2700000000000053E-2</v>
      </c>
    </row>
    <row r="47" spans="2:3" x14ac:dyDescent="0.25">
      <c r="B47" s="30" t="s">
        <v>365</v>
      </c>
      <c r="C47" s="85">
        <v>-2.4299999999999988E-2</v>
      </c>
    </row>
    <row r="48" spans="2:3" x14ac:dyDescent="0.25">
      <c r="B48" s="30" t="s">
        <v>366</v>
      </c>
      <c r="C48" s="85">
        <v>-2.5000000000000022E-2</v>
      </c>
    </row>
    <row r="49" spans="2:3" x14ac:dyDescent="0.25">
      <c r="B49" s="30" t="s">
        <v>367</v>
      </c>
      <c r="C49" s="85">
        <v>-2.8000000000000025E-2</v>
      </c>
    </row>
    <row r="50" spans="2:3" x14ac:dyDescent="0.25">
      <c r="B50" s="30" t="s">
        <v>368</v>
      </c>
      <c r="C50" s="85">
        <v>-3.2800000000000051E-2</v>
      </c>
    </row>
    <row r="51" spans="2:3" x14ac:dyDescent="0.25">
      <c r="B51" s="30" t="s">
        <v>369</v>
      </c>
      <c r="C51" s="85">
        <v>-3.3299999999999996E-2</v>
      </c>
    </row>
    <row r="52" spans="2:3" x14ac:dyDescent="0.25">
      <c r="B52" s="30" t="s">
        <v>370</v>
      </c>
      <c r="C52" s="85">
        <v>-3.3399999999999985E-2</v>
      </c>
    </row>
    <row r="53" spans="2:3" x14ac:dyDescent="0.25">
      <c r="B53" s="30" t="s">
        <v>371</v>
      </c>
      <c r="C53" s="85">
        <v>-3.4699999999999953E-2</v>
      </c>
    </row>
    <row r="54" spans="2:3" x14ac:dyDescent="0.25">
      <c r="B54" s="30" t="s">
        <v>372</v>
      </c>
      <c r="C54" s="85">
        <v>-4.1799999999999941E-2</v>
      </c>
    </row>
    <row r="55" spans="2:3" x14ac:dyDescent="0.25">
      <c r="B55" s="30" t="s">
        <v>373</v>
      </c>
      <c r="C55" s="85">
        <v>-4.7599999999999983E-2</v>
      </c>
    </row>
    <row r="56" spans="2:3" x14ac:dyDescent="0.25">
      <c r="B56" s="30" t="s">
        <v>376</v>
      </c>
      <c r="C56" s="85">
        <v>-5.1799999999999964E-2</v>
      </c>
    </row>
    <row r="57" spans="2:3" x14ac:dyDescent="0.25">
      <c r="B57" s="30" t="s">
        <v>374</v>
      </c>
      <c r="C57" s="85">
        <v>-9.3099999999999947E-2</v>
      </c>
    </row>
  </sheetData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24" sqref="D24"/>
    </sheetView>
  </sheetViews>
  <sheetFormatPr defaultRowHeight="15" x14ac:dyDescent="0.25"/>
  <cols>
    <col min="2" max="2" width="15.140625" customWidth="1"/>
  </cols>
  <sheetData>
    <row r="1" spans="1:3" x14ac:dyDescent="0.25">
      <c r="A1" s="38" t="s">
        <v>506</v>
      </c>
    </row>
    <row r="3" spans="1:3" x14ac:dyDescent="0.25">
      <c r="B3" s="183" t="s">
        <v>65</v>
      </c>
      <c r="C3" s="186" t="s">
        <v>505</v>
      </c>
    </row>
    <row r="4" spans="1:3" x14ac:dyDescent="0.25">
      <c r="B4" s="183" t="s">
        <v>466</v>
      </c>
      <c r="C4" s="208">
        <v>75.7</v>
      </c>
    </row>
    <row r="5" spans="1:3" x14ac:dyDescent="0.25">
      <c r="B5" s="183" t="s">
        <v>38</v>
      </c>
      <c r="C5" s="208">
        <v>77.400000000000006</v>
      </c>
    </row>
    <row r="6" spans="1:3" x14ac:dyDescent="0.25">
      <c r="B6" s="183" t="s">
        <v>43</v>
      </c>
      <c r="C6" s="208">
        <v>79.2</v>
      </c>
    </row>
    <row r="7" spans="1:3" x14ac:dyDescent="0.25">
      <c r="B7" s="183" t="s">
        <v>64</v>
      </c>
      <c r="C7" s="208">
        <v>83.4</v>
      </c>
    </row>
    <row r="8" spans="1:3" x14ac:dyDescent="0.25">
      <c r="B8" s="183" t="s">
        <v>62</v>
      </c>
      <c r="C8" s="208">
        <v>84.2</v>
      </c>
    </row>
    <row r="9" spans="1:3" x14ac:dyDescent="0.25">
      <c r="B9" s="183" t="s">
        <v>63</v>
      </c>
      <c r="C9" s="208">
        <v>86.4</v>
      </c>
    </row>
    <row r="10" spans="1:3" x14ac:dyDescent="0.25">
      <c r="B10" s="183" t="s">
        <v>39</v>
      </c>
      <c r="C10" s="208">
        <v>90.8</v>
      </c>
    </row>
    <row r="11" spans="1:3" x14ac:dyDescent="0.25">
      <c r="B11" s="183" t="s">
        <v>56</v>
      </c>
      <c r="C11" s="208">
        <v>92.3</v>
      </c>
    </row>
    <row r="12" spans="1:3" x14ac:dyDescent="0.25">
      <c r="B12" s="190" t="s">
        <v>50</v>
      </c>
      <c r="C12" s="209">
        <v>92.4</v>
      </c>
    </row>
    <row r="13" spans="1:3" x14ac:dyDescent="0.25">
      <c r="B13" s="183" t="s">
        <v>443</v>
      </c>
      <c r="C13" s="208">
        <v>94</v>
      </c>
    </row>
    <row r="14" spans="1:3" x14ac:dyDescent="0.25">
      <c r="B14" s="183" t="s">
        <v>46</v>
      </c>
      <c r="C14" s="208">
        <v>96.2</v>
      </c>
    </row>
    <row r="15" spans="1:3" x14ac:dyDescent="0.25">
      <c r="B15" s="183" t="s">
        <v>42</v>
      </c>
      <c r="C15" s="208">
        <v>97.3</v>
      </c>
    </row>
    <row r="16" spans="1:3" x14ac:dyDescent="0.25">
      <c r="B16" s="183" t="s">
        <v>57</v>
      </c>
      <c r="C16" s="208">
        <v>99.3</v>
      </c>
    </row>
    <row r="17" spans="2:3" x14ac:dyDescent="0.25">
      <c r="B17" s="183" t="s">
        <v>49</v>
      </c>
      <c r="C17" s="208">
        <v>105.3</v>
      </c>
    </row>
    <row r="18" spans="2:3" x14ac:dyDescent="0.25">
      <c r="B18" s="183" t="s">
        <v>45</v>
      </c>
      <c r="C18" s="208">
        <v>107.6</v>
      </c>
    </row>
    <row r="19" spans="2:3" x14ac:dyDescent="0.25">
      <c r="B19" s="183" t="s">
        <v>52</v>
      </c>
      <c r="C19" s="208">
        <v>115.2</v>
      </c>
    </row>
  </sheetData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K29" sqref="K29"/>
    </sheetView>
  </sheetViews>
  <sheetFormatPr defaultRowHeight="15" x14ac:dyDescent="0.25"/>
  <cols>
    <col min="2" max="2" width="13.7109375" customWidth="1"/>
    <col min="3" max="3" width="10.85546875" customWidth="1"/>
  </cols>
  <sheetData>
    <row r="1" spans="1:3" x14ac:dyDescent="0.25">
      <c r="A1" s="6" t="s">
        <v>495</v>
      </c>
    </row>
    <row r="3" spans="1:3" ht="22.5" x14ac:dyDescent="0.25">
      <c r="B3" s="233" t="s">
        <v>65</v>
      </c>
      <c r="C3" s="234" t="s">
        <v>139</v>
      </c>
    </row>
    <row r="4" spans="1:3" x14ac:dyDescent="0.25">
      <c r="B4" s="230" t="s">
        <v>50</v>
      </c>
      <c r="C4" s="231">
        <v>2.9595902105862264E-2</v>
      </c>
    </row>
    <row r="5" spans="1:3" x14ac:dyDescent="0.25">
      <c r="B5" s="229" t="s">
        <v>55</v>
      </c>
      <c r="C5" s="228">
        <v>5.0632911392405063E-2</v>
      </c>
    </row>
    <row r="6" spans="1:3" x14ac:dyDescent="0.25">
      <c r="B6" s="229" t="s">
        <v>54</v>
      </c>
      <c r="C6" s="228">
        <v>5.5833654216403544E-2</v>
      </c>
    </row>
    <row r="7" spans="1:3" x14ac:dyDescent="0.25">
      <c r="B7" s="229" t="s">
        <v>43</v>
      </c>
      <c r="C7" s="228">
        <v>5.8895876360429769E-2</v>
      </c>
    </row>
    <row r="8" spans="1:3" x14ac:dyDescent="0.25">
      <c r="B8" s="229" t="s">
        <v>63</v>
      </c>
      <c r="C8" s="228">
        <v>6.2321628292645301E-2</v>
      </c>
    </row>
    <row r="9" spans="1:3" x14ac:dyDescent="0.25">
      <c r="B9" s="229" t="s">
        <v>64</v>
      </c>
      <c r="C9" s="228">
        <v>6.2396863001388775E-2</v>
      </c>
    </row>
    <row r="10" spans="1:3" x14ac:dyDescent="0.25">
      <c r="B10" s="229" t="s">
        <v>45</v>
      </c>
      <c r="C10" s="228">
        <v>7.4734211654763488E-2</v>
      </c>
    </row>
    <row r="11" spans="1:3" x14ac:dyDescent="0.25">
      <c r="B11" s="229" t="s">
        <v>46</v>
      </c>
      <c r="C11" s="228">
        <v>7.9320164896793832E-2</v>
      </c>
    </row>
    <row r="12" spans="1:3" x14ac:dyDescent="0.25">
      <c r="B12" s="229" t="s">
        <v>53</v>
      </c>
      <c r="C12" s="228">
        <v>9.6139415935437442E-2</v>
      </c>
    </row>
    <row r="13" spans="1:3" x14ac:dyDescent="0.25">
      <c r="B13" s="229" t="s">
        <v>39</v>
      </c>
      <c r="C13" s="228">
        <v>9.7189465408805034E-2</v>
      </c>
    </row>
    <row r="14" spans="1:3" x14ac:dyDescent="0.25">
      <c r="B14" s="229" t="s">
        <v>52</v>
      </c>
      <c r="C14" s="228">
        <v>0.10031119850129279</v>
      </c>
    </row>
    <row r="15" spans="1:3" x14ac:dyDescent="0.25">
      <c r="B15" s="229" t="s">
        <v>58</v>
      </c>
      <c r="C15" s="228">
        <v>0.10670725078812915</v>
      </c>
    </row>
    <row r="16" spans="1:3" x14ac:dyDescent="0.25">
      <c r="B16" s="229" t="s">
        <v>450</v>
      </c>
      <c r="C16" s="228">
        <v>0.11440846860983725</v>
      </c>
    </row>
    <row r="17" spans="2:11" x14ac:dyDescent="0.25">
      <c r="B17" s="229" t="s">
        <v>38</v>
      </c>
      <c r="C17" s="228">
        <v>0.11768563898925577</v>
      </c>
    </row>
    <row r="18" spans="2:11" x14ac:dyDescent="0.25">
      <c r="B18" s="229" t="s">
        <v>47</v>
      </c>
      <c r="C18" s="228">
        <v>0.12247956059837942</v>
      </c>
    </row>
    <row r="19" spans="2:11" x14ac:dyDescent="0.25">
      <c r="B19" s="229" t="s">
        <v>42</v>
      </c>
      <c r="C19" s="228">
        <v>0.12279055613318794</v>
      </c>
    </row>
    <row r="20" spans="2:11" x14ac:dyDescent="0.25">
      <c r="B20" s="229" t="s">
        <v>56</v>
      </c>
      <c r="C20" s="228">
        <v>0.12594519096469681</v>
      </c>
    </row>
    <row r="21" spans="2:11" x14ac:dyDescent="0.25">
      <c r="B21" s="229" t="s">
        <v>44</v>
      </c>
      <c r="C21" s="228">
        <v>0.13465705567593861</v>
      </c>
    </row>
    <row r="22" spans="2:11" x14ac:dyDescent="0.25">
      <c r="B22" s="229" t="s">
        <v>51</v>
      </c>
      <c r="C22" s="228">
        <v>0.13623798256413999</v>
      </c>
    </row>
    <row r="23" spans="2:11" x14ac:dyDescent="0.25">
      <c r="B23" s="229" t="s">
        <v>49</v>
      </c>
      <c r="C23" s="228">
        <v>0.145243469848436</v>
      </c>
    </row>
    <row r="24" spans="2:11" x14ac:dyDescent="0.25">
      <c r="B24" s="229" t="s">
        <v>57</v>
      </c>
      <c r="C24" s="228">
        <v>0.15586932535938725</v>
      </c>
    </row>
    <row r="25" spans="2:11" x14ac:dyDescent="0.25">
      <c r="B25" s="229" t="s">
        <v>40</v>
      </c>
      <c r="C25" s="228">
        <v>0.20447209449102877</v>
      </c>
    </row>
    <row r="26" spans="2:11" x14ac:dyDescent="0.25">
      <c r="B26" s="229" t="s">
        <v>62</v>
      </c>
      <c r="C26" s="228">
        <v>0.20602557143479761</v>
      </c>
    </row>
    <row r="27" spans="2:11" x14ac:dyDescent="0.25">
      <c r="B27" s="229" t="s">
        <v>48</v>
      </c>
      <c r="C27" s="228">
        <v>0.20908746399878733</v>
      </c>
    </row>
    <row r="28" spans="2:11" x14ac:dyDescent="0.25">
      <c r="B28" s="229" t="s">
        <v>61</v>
      </c>
      <c r="C28" s="228">
        <v>0.22951709169831797</v>
      </c>
    </row>
    <row r="29" spans="2:11" x14ac:dyDescent="0.25">
      <c r="B29" s="229" t="s">
        <v>60</v>
      </c>
      <c r="C29" s="228">
        <v>0.25050670488279253</v>
      </c>
      <c r="K29" s="192" t="s">
        <v>497</v>
      </c>
    </row>
    <row r="30" spans="2:11" x14ac:dyDescent="0.25">
      <c r="B30" s="229" t="s">
        <v>41</v>
      </c>
      <c r="C30" s="228">
        <v>0.25871687587168757</v>
      </c>
    </row>
  </sheetData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M10" sqref="M10"/>
    </sheetView>
  </sheetViews>
  <sheetFormatPr defaultRowHeight="15" x14ac:dyDescent="0.25"/>
  <cols>
    <col min="2" max="2" width="17.42578125" customWidth="1"/>
  </cols>
  <sheetData>
    <row r="1" spans="1:3" x14ac:dyDescent="0.25">
      <c r="A1" s="6" t="s">
        <v>496</v>
      </c>
    </row>
    <row r="3" spans="1:3" ht="22.5" x14ac:dyDescent="0.25">
      <c r="B3" s="111" t="s">
        <v>65</v>
      </c>
      <c r="C3" s="234" t="s">
        <v>139</v>
      </c>
    </row>
    <row r="4" spans="1:3" x14ac:dyDescent="0.25">
      <c r="B4" s="111" t="s">
        <v>64</v>
      </c>
      <c r="C4" s="228">
        <v>6.8037742014541297E-2</v>
      </c>
    </row>
    <row r="5" spans="1:3" x14ac:dyDescent="0.25">
      <c r="B5" s="111" t="s">
        <v>43</v>
      </c>
      <c r="C5" s="228">
        <v>7.3654653888102481E-2</v>
      </c>
    </row>
    <row r="6" spans="1:3" x14ac:dyDescent="0.25">
      <c r="B6" s="111" t="s">
        <v>56</v>
      </c>
      <c r="C6" s="228">
        <v>8.3923325145691854E-2</v>
      </c>
    </row>
    <row r="7" spans="1:3" x14ac:dyDescent="0.25">
      <c r="B7" s="111" t="s">
        <v>46</v>
      </c>
      <c r="C7" s="228">
        <v>8.5066789028245132E-2</v>
      </c>
    </row>
    <row r="8" spans="1:3" x14ac:dyDescent="0.25">
      <c r="B8" s="111" t="s">
        <v>47</v>
      </c>
      <c r="C8" s="228">
        <v>9.6837529514243861E-2</v>
      </c>
    </row>
    <row r="9" spans="1:3" x14ac:dyDescent="0.25">
      <c r="B9" s="111" t="s">
        <v>42</v>
      </c>
      <c r="C9" s="228">
        <v>9.9586640630943621E-2</v>
      </c>
    </row>
    <row r="10" spans="1:3" x14ac:dyDescent="0.25">
      <c r="B10" s="111" t="s">
        <v>39</v>
      </c>
      <c r="C10" s="228">
        <v>0.10059617400419288</v>
      </c>
    </row>
    <row r="11" spans="1:3" x14ac:dyDescent="0.25">
      <c r="B11" s="111" t="s">
        <v>38</v>
      </c>
      <c r="C11" s="228">
        <v>0.10706066134821546</v>
      </c>
    </row>
    <row r="12" spans="1:3" x14ac:dyDescent="0.25">
      <c r="B12" s="232" t="s">
        <v>50</v>
      </c>
      <c r="C12" s="231">
        <v>0.10744166192373364</v>
      </c>
    </row>
    <row r="13" spans="1:3" x14ac:dyDescent="0.25">
      <c r="B13" s="111" t="s">
        <v>57</v>
      </c>
      <c r="C13" s="228">
        <v>0.11002446551641429</v>
      </c>
    </row>
    <row r="14" spans="1:3" x14ac:dyDescent="0.25">
      <c r="B14" s="111" t="s">
        <v>52</v>
      </c>
      <c r="C14" s="228">
        <v>0.1129294461905278</v>
      </c>
    </row>
    <row r="15" spans="1:3" x14ac:dyDescent="0.25">
      <c r="B15" s="111" t="s">
        <v>60</v>
      </c>
      <c r="C15" s="228">
        <v>0.11749411403418979</v>
      </c>
    </row>
    <row r="16" spans="1:3" x14ac:dyDescent="0.25">
      <c r="B16" s="111" t="s">
        <v>45</v>
      </c>
      <c r="C16" s="228">
        <v>0.12743645477531829</v>
      </c>
    </row>
    <row r="17" spans="2:11" x14ac:dyDescent="0.25">
      <c r="B17" s="111" t="s">
        <v>41</v>
      </c>
      <c r="C17" s="228">
        <v>0.13145048814504881</v>
      </c>
    </row>
    <row r="18" spans="2:11" x14ac:dyDescent="0.25">
      <c r="B18" s="111" t="s">
        <v>59</v>
      </c>
      <c r="C18" s="228">
        <v>0.13207745075415889</v>
      </c>
    </row>
    <row r="19" spans="2:11" x14ac:dyDescent="0.25">
      <c r="B19" s="111" t="s">
        <v>55</v>
      </c>
      <c r="C19" s="228">
        <v>0.13291139240506328</v>
      </c>
    </row>
    <row r="20" spans="2:11" x14ac:dyDescent="0.25">
      <c r="B20" s="111" t="s">
        <v>450</v>
      </c>
      <c r="C20" s="228">
        <v>0.13661470053625765</v>
      </c>
    </row>
    <row r="21" spans="2:11" x14ac:dyDescent="0.25">
      <c r="B21" s="111" t="s">
        <v>63</v>
      </c>
      <c r="C21" s="228">
        <v>0.13728595395117435</v>
      </c>
    </row>
    <row r="22" spans="2:11" x14ac:dyDescent="0.25">
      <c r="B22" s="111" t="s">
        <v>53</v>
      </c>
      <c r="C22" s="228">
        <v>0.13909434771289872</v>
      </c>
    </row>
    <row r="23" spans="2:11" x14ac:dyDescent="0.25">
      <c r="B23" s="111" t="s">
        <v>51</v>
      </c>
      <c r="C23" s="228">
        <v>0.14288179522322481</v>
      </c>
    </row>
    <row r="24" spans="2:11" x14ac:dyDescent="0.25">
      <c r="B24" s="111" t="s">
        <v>49</v>
      </c>
      <c r="C24" s="228">
        <v>0.15019886058260776</v>
      </c>
    </row>
    <row r="25" spans="2:11" x14ac:dyDescent="0.25">
      <c r="B25" s="111" t="s">
        <v>54</v>
      </c>
      <c r="C25" s="228">
        <v>0.15363881401617252</v>
      </c>
    </row>
    <row r="26" spans="2:11" x14ac:dyDescent="0.25">
      <c r="B26" s="111" t="s">
        <v>48</v>
      </c>
      <c r="C26" s="228">
        <v>0.16274063968470517</v>
      </c>
    </row>
    <row r="27" spans="2:11" x14ac:dyDescent="0.25">
      <c r="B27" s="111" t="s">
        <v>44</v>
      </c>
      <c r="C27" s="228">
        <v>0.16735948348295229</v>
      </c>
    </row>
    <row r="28" spans="2:11" x14ac:dyDescent="0.25">
      <c r="B28" s="111" t="s">
        <v>58</v>
      </c>
      <c r="C28" s="228">
        <v>0.17407326883356886</v>
      </c>
    </row>
    <row r="29" spans="2:11" x14ac:dyDescent="0.25">
      <c r="B29" s="111" t="s">
        <v>62</v>
      </c>
      <c r="C29" s="228">
        <v>0.24467591950584608</v>
      </c>
    </row>
    <row r="30" spans="2:11" x14ac:dyDescent="0.25">
      <c r="B30" s="111" t="s">
        <v>40</v>
      </c>
      <c r="C30" s="228">
        <v>0.29607790100081149</v>
      </c>
    </row>
    <row r="31" spans="2:11" x14ac:dyDescent="0.25">
      <c r="B31" s="111" t="s">
        <v>61</v>
      </c>
      <c r="C31" s="228">
        <v>0.31371775267597296</v>
      </c>
      <c r="K31" s="192" t="s">
        <v>497</v>
      </c>
    </row>
  </sheetData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K31" sqref="K31"/>
    </sheetView>
  </sheetViews>
  <sheetFormatPr defaultRowHeight="15" x14ac:dyDescent="0.25"/>
  <cols>
    <col min="3" max="3" width="19.140625" customWidth="1"/>
  </cols>
  <sheetData>
    <row r="1" spans="1:3" x14ac:dyDescent="0.25">
      <c r="A1" s="6" t="s">
        <v>405</v>
      </c>
    </row>
    <row r="3" spans="1:3" x14ac:dyDescent="0.25">
      <c r="B3" s="7" t="s">
        <v>377</v>
      </c>
      <c r="C3" s="30" t="s">
        <v>378</v>
      </c>
    </row>
    <row r="4" spans="1:3" x14ac:dyDescent="0.25">
      <c r="B4" s="7"/>
      <c r="C4" s="33"/>
    </row>
    <row r="5" spans="1:3" x14ac:dyDescent="0.25">
      <c r="B5" s="30" t="s">
        <v>379</v>
      </c>
      <c r="C5" s="33">
        <v>5</v>
      </c>
    </row>
    <row r="6" spans="1:3" x14ac:dyDescent="0.25">
      <c r="B6" s="30" t="s">
        <v>380</v>
      </c>
      <c r="C6" s="33">
        <v>6</v>
      </c>
    </row>
    <row r="7" spans="1:3" x14ac:dyDescent="0.25">
      <c r="B7" s="30" t="s">
        <v>381</v>
      </c>
      <c r="C7" s="33">
        <v>6</v>
      </c>
    </row>
    <row r="8" spans="1:3" x14ac:dyDescent="0.25">
      <c r="B8" s="30" t="s">
        <v>382</v>
      </c>
      <c r="C8" s="33">
        <v>6</v>
      </c>
    </row>
    <row r="9" spans="1:3" x14ac:dyDescent="0.25">
      <c r="B9" s="30" t="s">
        <v>383</v>
      </c>
      <c r="C9" s="33">
        <v>8</v>
      </c>
    </row>
    <row r="10" spans="1:3" x14ac:dyDescent="0.25">
      <c r="B10" s="30" t="s">
        <v>384</v>
      </c>
      <c r="C10" s="33">
        <v>11</v>
      </c>
    </row>
    <row r="11" spans="1:3" x14ac:dyDescent="0.25">
      <c r="B11" s="30" t="s">
        <v>385</v>
      </c>
      <c r="C11" s="33">
        <v>12</v>
      </c>
    </row>
    <row r="12" spans="1:3" x14ac:dyDescent="0.25">
      <c r="B12" s="30" t="s">
        <v>386</v>
      </c>
      <c r="C12" s="33">
        <v>14</v>
      </c>
    </row>
    <row r="13" spans="1:3" x14ac:dyDescent="0.25">
      <c r="B13" s="30" t="s">
        <v>387</v>
      </c>
      <c r="C13" s="33">
        <v>14</v>
      </c>
    </row>
    <row r="14" spans="1:3" x14ac:dyDescent="0.25">
      <c r="B14" s="30" t="s">
        <v>388</v>
      </c>
      <c r="C14" s="33">
        <v>15</v>
      </c>
    </row>
    <row r="15" spans="1:3" x14ac:dyDescent="0.25">
      <c r="B15" s="30" t="s">
        <v>389</v>
      </c>
      <c r="C15" s="33">
        <v>16</v>
      </c>
    </row>
    <row r="16" spans="1:3" x14ac:dyDescent="0.25">
      <c r="B16" s="30" t="s">
        <v>390</v>
      </c>
      <c r="C16" s="33">
        <v>16</v>
      </c>
    </row>
    <row r="17" spans="2:11" x14ac:dyDescent="0.25">
      <c r="B17" s="30" t="s">
        <v>391</v>
      </c>
      <c r="C17" s="33">
        <v>20</v>
      </c>
    </row>
    <row r="18" spans="2:11" x14ac:dyDescent="0.25">
      <c r="B18" s="30" t="s">
        <v>392</v>
      </c>
      <c r="C18" s="33">
        <v>23</v>
      </c>
    </row>
    <row r="19" spans="2:11" x14ac:dyDescent="0.25">
      <c r="B19" s="30" t="s">
        <v>393</v>
      </c>
      <c r="C19" s="33">
        <v>25</v>
      </c>
    </row>
    <row r="20" spans="2:11" x14ac:dyDescent="0.25">
      <c r="B20" s="30" t="s">
        <v>394</v>
      </c>
      <c r="C20" s="33">
        <v>28</v>
      </c>
    </row>
    <row r="21" spans="2:11" x14ac:dyDescent="0.25">
      <c r="B21" s="30" t="s">
        <v>395</v>
      </c>
      <c r="C21" s="33">
        <v>30</v>
      </c>
    </row>
    <row r="22" spans="2:11" x14ac:dyDescent="0.25">
      <c r="B22" s="30" t="s">
        <v>396</v>
      </c>
      <c r="C22" s="33">
        <v>34</v>
      </c>
    </row>
    <row r="23" spans="2:11" x14ac:dyDescent="0.25">
      <c r="B23" s="30" t="s">
        <v>397</v>
      </c>
      <c r="C23" s="33">
        <v>36</v>
      </c>
    </row>
    <row r="24" spans="2:11" x14ac:dyDescent="0.25">
      <c r="B24" s="30" t="s">
        <v>398</v>
      </c>
      <c r="C24" s="33">
        <v>43</v>
      </c>
    </row>
    <row r="25" spans="2:11" x14ac:dyDescent="0.25">
      <c r="B25" s="30" t="s">
        <v>399</v>
      </c>
      <c r="C25" s="33">
        <v>50</v>
      </c>
    </row>
    <row r="26" spans="2:11" x14ac:dyDescent="0.25">
      <c r="B26" s="30" t="s">
        <v>400</v>
      </c>
      <c r="C26" s="33">
        <v>51</v>
      </c>
    </row>
    <row r="27" spans="2:11" x14ac:dyDescent="0.25">
      <c r="B27" s="30" t="s">
        <v>401</v>
      </c>
      <c r="C27" s="33">
        <v>51</v>
      </c>
    </row>
    <row r="28" spans="2:11" x14ac:dyDescent="0.25">
      <c r="B28" s="30" t="s">
        <v>402</v>
      </c>
      <c r="C28" s="33">
        <v>70</v>
      </c>
    </row>
    <row r="29" spans="2:11" x14ac:dyDescent="0.25">
      <c r="B29" s="30" t="s">
        <v>403</v>
      </c>
      <c r="C29" s="33">
        <v>73</v>
      </c>
    </row>
    <row r="30" spans="2:11" x14ac:dyDescent="0.25">
      <c r="B30" s="30" t="s">
        <v>404</v>
      </c>
      <c r="C30" s="33">
        <v>79</v>
      </c>
    </row>
    <row r="31" spans="2:11" x14ac:dyDescent="0.25">
      <c r="K31" s="193" t="s">
        <v>499</v>
      </c>
    </row>
  </sheetData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P23" sqref="P23"/>
    </sheetView>
  </sheetViews>
  <sheetFormatPr defaultRowHeight="15" x14ac:dyDescent="0.25"/>
  <cols>
    <col min="2" max="2" width="12.5703125" customWidth="1"/>
    <col min="3" max="3" width="15.7109375" customWidth="1"/>
  </cols>
  <sheetData>
    <row r="1" spans="1:3" x14ac:dyDescent="0.25">
      <c r="A1" s="6" t="s">
        <v>406</v>
      </c>
    </row>
    <row r="3" spans="1:3" ht="33.75" x14ac:dyDescent="0.25">
      <c r="B3" s="154" t="s">
        <v>377</v>
      </c>
      <c r="C3" s="41" t="s">
        <v>407</v>
      </c>
    </row>
    <row r="4" spans="1:3" x14ac:dyDescent="0.25">
      <c r="B4" s="30" t="s">
        <v>381</v>
      </c>
      <c r="C4" s="54">
        <v>302</v>
      </c>
    </row>
    <row r="5" spans="1:3" x14ac:dyDescent="0.25">
      <c r="B5" s="30" t="s">
        <v>389</v>
      </c>
      <c r="C5" s="54">
        <v>419</v>
      </c>
    </row>
    <row r="6" spans="1:3" x14ac:dyDescent="0.25">
      <c r="B6" s="30" t="s">
        <v>380</v>
      </c>
      <c r="C6" s="54">
        <v>423</v>
      </c>
    </row>
    <row r="7" spans="1:3" x14ac:dyDescent="0.25">
      <c r="B7" s="30" t="s">
        <v>379</v>
      </c>
      <c r="C7" s="54">
        <v>536</v>
      </c>
    </row>
    <row r="8" spans="1:3" x14ac:dyDescent="0.25">
      <c r="B8" s="30" t="s">
        <v>401</v>
      </c>
      <c r="C8" s="54">
        <v>545</v>
      </c>
    </row>
    <row r="9" spans="1:3" x14ac:dyDescent="0.25">
      <c r="B9" s="30" t="s">
        <v>391</v>
      </c>
      <c r="C9" s="54">
        <v>568</v>
      </c>
    </row>
    <row r="10" spans="1:3" x14ac:dyDescent="0.25">
      <c r="B10" s="30" t="s">
        <v>382</v>
      </c>
      <c r="C10" s="54">
        <v>646</v>
      </c>
    </row>
    <row r="11" spans="1:3" x14ac:dyDescent="0.25">
      <c r="B11" s="30" t="s">
        <v>386</v>
      </c>
      <c r="C11" s="54">
        <v>665</v>
      </c>
    </row>
    <row r="12" spans="1:3" x14ac:dyDescent="0.25">
      <c r="B12" s="30" t="s">
        <v>394</v>
      </c>
      <c r="C12" s="54">
        <v>699</v>
      </c>
    </row>
    <row r="13" spans="1:3" x14ac:dyDescent="0.25">
      <c r="B13" s="30" t="s">
        <v>387</v>
      </c>
      <c r="C13" s="54">
        <v>722</v>
      </c>
    </row>
    <row r="14" spans="1:3" x14ac:dyDescent="0.25">
      <c r="B14" s="30" t="s">
        <v>393</v>
      </c>
      <c r="C14" s="54">
        <v>780</v>
      </c>
    </row>
    <row r="15" spans="1:3" x14ac:dyDescent="0.25">
      <c r="B15" s="30" t="s">
        <v>397</v>
      </c>
      <c r="C15" s="54">
        <v>848</v>
      </c>
    </row>
    <row r="16" spans="1:3" x14ac:dyDescent="0.25">
      <c r="B16" s="30" t="s">
        <v>383</v>
      </c>
      <c r="C16" s="54">
        <v>927</v>
      </c>
    </row>
    <row r="17" spans="2:12" x14ac:dyDescent="0.25">
      <c r="B17" s="30" t="s">
        <v>396</v>
      </c>
      <c r="C17" s="54">
        <v>1150</v>
      </c>
    </row>
    <row r="18" spans="2:12" x14ac:dyDescent="0.25">
      <c r="B18" s="30" t="s">
        <v>402</v>
      </c>
      <c r="C18" s="54">
        <v>1173</v>
      </c>
    </row>
    <row r="19" spans="2:12" x14ac:dyDescent="0.25">
      <c r="B19" s="30" t="s">
        <v>388</v>
      </c>
      <c r="C19" s="54">
        <v>1297</v>
      </c>
    </row>
    <row r="20" spans="2:12" x14ac:dyDescent="0.25">
      <c r="B20" s="30" t="s">
        <v>403</v>
      </c>
      <c r="C20" s="54">
        <v>1398</v>
      </c>
    </row>
    <row r="21" spans="2:12" x14ac:dyDescent="0.25">
      <c r="B21" s="30" t="s">
        <v>385</v>
      </c>
      <c r="C21" s="54">
        <v>1413</v>
      </c>
    </row>
    <row r="22" spans="2:12" x14ac:dyDescent="0.25">
      <c r="B22" s="30" t="s">
        <v>390</v>
      </c>
      <c r="C22" s="54">
        <v>1417</v>
      </c>
    </row>
    <row r="23" spans="2:12" x14ac:dyDescent="0.25">
      <c r="B23" s="30" t="s">
        <v>404</v>
      </c>
      <c r="C23" s="54">
        <v>1422</v>
      </c>
    </row>
    <row r="24" spans="2:12" x14ac:dyDescent="0.25">
      <c r="B24" s="30" t="s">
        <v>392</v>
      </c>
      <c r="C24" s="54">
        <v>1486</v>
      </c>
    </row>
    <row r="25" spans="2:12" x14ac:dyDescent="0.25">
      <c r="B25" s="30" t="s">
        <v>384</v>
      </c>
      <c r="C25" s="54">
        <v>1854</v>
      </c>
    </row>
    <row r="26" spans="2:12" x14ac:dyDescent="0.25">
      <c r="B26" s="30" t="s">
        <v>400</v>
      </c>
      <c r="C26" s="54">
        <v>2030</v>
      </c>
    </row>
    <row r="27" spans="2:12" x14ac:dyDescent="0.25">
      <c r="B27" s="30" t="s">
        <v>398</v>
      </c>
      <c r="C27" s="54">
        <v>2499</v>
      </c>
    </row>
    <row r="28" spans="2:12" x14ac:dyDescent="0.25">
      <c r="B28" s="30" t="s">
        <v>399</v>
      </c>
      <c r="C28" s="54">
        <v>4010</v>
      </c>
    </row>
    <row r="29" spans="2:12" x14ac:dyDescent="0.25">
      <c r="B29" s="30" t="s">
        <v>395</v>
      </c>
      <c r="C29" s="54">
        <v>12321</v>
      </c>
    </row>
    <row r="30" spans="2:12" x14ac:dyDescent="0.25">
      <c r="L30" s="193" t="s">
        <v>499</v>
      </c>
    </row>
  </sheetData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28" sqref="J28"/>
    </sheetView>
  </sheetViews>
  <sheetFormatPr defaultRowHeight="15" x14ac:dyDescent="0.25"/>
  <cols>
    <col min="4" max="4" width="11.28515625" customWidth="1"/>
  </cols>
  <sheetData>
    <row r="1" spans="1:10" x14ac:dyDescent="0.25">
      <c r="A1" s="156" t="s">
        <v>525</v>
      </c>
    </row>
    <row r="2" spans="1:10" x14ac:dyDescent="0.25">
      <c r="A2" s="261"/>
    </row>
    <row r="3" spans="1:10" ht="15.75" thickBot="1" x14ac:dyDescent="0.3">
      <c r="F3" s="370" t="s">
        <v>440</v>
      </c>
      <c r="G3" s="370"/>
      <c r="H3" s="370"/>
      <c r="I3" s="370"/>
      <c r="J3" s="370"/>
    </row>
    <row r="4" spans="1:10" ht="15.75" thickBot="1" x14ac:dyDescent="0.3">
      <c r="B4" s="277" t="s">
        <v>539</v>
      </c>
      <c r="C4" s="371"/>
      <c r="D4" s="371"/>
      <c r="E4" s="278"/>
      <c r="F4" s="279">
        <v>2008</v>
      </c>
      <c r="G4" s="279">
        <v>2009</v>
      </c>
      <c r="H4" s="279">
        <v>2010</v>
      </c>
      <c r="I4" s="279">
        <v>2011</v>
      </c>
      <c r="J4" s="279">
        <v>2012</v>
      </c>
    </row>
    <row r="5" spans="1:10" x14ac:dyDescent="0.25">
      <c r="B5" s="372" t="s">
        <v>526</v>
      </c>
      <c r="C5" s="372"/>
      <c r="D5" s="372"/>
      <c r="E5" s="372"/>
      <c r="F5" s="280">
        <v>2249.8078369999998</v>
      </c>
      <c r="G5" s="280">
        <v>2267.87</v>
      </c>
      <c r="H5" s="280">
        <v>2481.15317</v>
      </c>
      <c r="I5" s="280">
        <v>2555.8405250000001</v>
      </c>
      <c r="J5" s="280">
        <v>2534.4408130471074</v>
      </c>
    </row>
    <row r="6" spans="1:10" x14ac:dyDescent="0.25">
      <c r="B6" s="367" t="s">
        <v>540</v>
      </c>
      <c r="C6" s="367"/>
      <c r="D6" s="367"/>
      <c r="E6" s="367"/>
      <c r="F6" s="281">
        <v>1425.7963328167359</v>
      </c>
      <c r="G6" s="281">
        <v>1529.2960870922768</v>
      </c>
      <c r="H6" s="281">
        <v>1404.9678044413283</v>
      </c>
      <c r="I6" s="281">
        <v>1636.3562044426162</v>
      </c>
      <c r="J6" s="281">
        <v>1571.6661055957193</v>
      </c>
    </row>
    <row r="7" spans="1:10" x14ac:dyDescent="0.25">
      <c r="B7" s="367" t="s">
        <v>541</v>
      </c>
      <c r="C7" s="367"/>
      <c r="D7" s="367"/>
      <c r="E7" s="367"/>
      <c r="F7" s="281">
        <v>742.64366718326414</v>
      </c>
      <c r="G7" s="281">
        <v>640.81391290772319</v>
      </c>
      <c r="H7" s="281">
        <v>694.32219555867152</v>
      </c>
      <c r="I7" s="281">
        <v>482.35379555738376</v>
      </c>
      <c r="J7" s="281">
        <v>463.28489440428035</v>
      </c>
    </row>
    <row r="8" spans="1:10" x14ac:dyDescent="0.25">
      <c r="B8" s="367" t="s">
        <v>542</v>
      </c>
      <c r="C8" s="367"/>
      <c r="D8" s="367"/>
      <c r="E8" s="367"/>
      <c r="F8" s="281">
        <v>0</v>
      </c>
      <c r="G8" s="281">
        <v>1.942628</v>
      </c>
      <c r="H8" s="281">
        <v>7.0820280000000002</v>
      </c>
      <c r="I8" s="281">
        <v>6.8561730000000001</v>
      </c>
      <c r="J8" s="281">
        <v>6.7554610471077403</v>
      </c>
    </row>
    <row r="9" spans="1:10" x14ac:dyDescent="0.25">
      <c r="B9" s="367" t="s">
        <v>543</v>
      </c>
      <c r="C9" s="367"/>
      <c r="D9" s="367"/>
      <c r="E9" s="367"/>
      <c r="F9" s="281">
        <v>81.367836999999994</v>
      </c>
      <c r="G9" s="281">
        <v>93.327371999999997</v>
      </c>
      <c r="H9" s="281">
        <v>139.711142</v>
      </c>
      <c r="I9" s="281">
        <v>129.66435200000001</v>
      </c>
      <c r="J9" s="281">
        <v>129.66435200000001</v>
      </c>
    </row>
    <row r="10" spans="1:10" x14ac:dyDescent="0.25">
      <c r="B10" s="367" t="s">
        <v>544</v>
      </c>
      <c r="C10" s="367"/>
      <c r="D10" s="367"/>
      <c r="E10" s="367"/>
      <c r="F10" s="281">
        <v>0</v>
      </c>
      <c r="G10" s="281">
        <v>2.4900000000000002</v>
      </c>
      <c r="H10" s="281">
        <v>235.07</v>
      </c>
      <c r="I10" s="281">
        <v>300.60999999999996</v>
      </c>
      <c r="J10" s="281">
        <v>363.06999999999994</v>
      </c>
    </row>
    <row r="11" spans="1:10" x14ac:dyDescent="0.25">
      <c r="B11" s="282"/>
      <c r="C11" s="282"/>
      <c r="D11" s="282"/>
      <c r="E11" s="283"/>
      <c r="F11" s="281"/>
      <c r="G11" s="281"/>
      <c r="H11" s="281"/>
      <c r="I11" s="281"/>
      <c r="J11" s="281"/>
    </row>
    <row r="12" spans="1:10" x14ac:dyDescent="0.25">
      <c r="B12" s="366" t="s">
        <v>527</v>
      </c>
      <c r="C12" s="366"/>
      <c r="D12" s="366"/>
      <c r="E12" s="366"/>
      <c r="F12" s="280">
        <v>1997.4500000000003</v>
      </c>
      <c r="G12" s="280">
        <v>1522.7199999999998</v>
      </c>
      <c r="H12" s="280">
        <v>1522.0900000000001</v>
      </c>
      <c r="I12" s="280">
        <v>1448.87</v>
      </c>
      <c r="J12" s="280">
        <v>1474.202</v>
      </c>
    </row>
    <row r="13" spans="1:10" x14ac:dyDescent="0.25">
      <c r="B13" s="367" t="s">
        <v>545</v>
      </c>
      <c r="C13" s="367"/>
      <c r="D13" s="367"/>
      <c r="E13" s="367"/>
      <c r="F13" s="281">
        <v>937.7600000000001</v>
      </c>
      <c r="G13" s="281">
        <v>372.99</v>
      </c>
      <c r="H13" s="281">
        <v>394.87999999999994</v>
      </c>
      <c r="I13" s="281">
        <v>394.49</v>
      </c>
      <c r="J13" s="281">
        <v>383.73</v>
      </c>
    </row>
    <row r="14" spans="1:10" x14ac:dyDescent="0.25">
      <c r="B14" s="367" t="s">
        <v>546</v>
      </c>
      <c r="C14" s="367"/>
      <c r="D14" s="367"/>
      <c r="E14" s="367"/>
      <c r="F14" s="284">
        <v>0</v>
      </c>
      <c r="G14" s="284">
        <v>91.91</v>
      </c>
      <c r="H14" s="284">
        <v>103.39</v>
      </c>
      <c r="I14" s="284">
        <v>43.969999999999992</v>
      </c>
      <c r="J14" s="284">
        <v>33.660000000000004</v>
      </c>
    </row>
    <row r="15" spans="1:10" x14ac:dyDescent="0.25">
      <c r="B15" s="367" t="s">
        <v>547</v>
      </c>
      <c r="C15" s="367"/>
      <c r="D15" s="367"/>
      <c r="E15" s="367"/>
      <c r="F15" s="284">
        <v>476.86</v>
      </c>
      <c r="G15" s="284">
        <v>476.02</v>
      </c>
      <c r="H15" s="284">
        <v>460.72</v>
      </c>
      <c r="I15" s="284">
        <v>454.68</v>
      </c>
      <c r="J15" s="284">
        <v>475.56539999999995</v>
      </c>
    </row>
    <row r="16" spans="1:10" x14ac:dyDescent="0.25">
      <c r="B16" s="367" t="s">
        <v>548</v>
      </c>
      <c r="C16" s="367"/>
      <c r="D16" s="367"/>
      <c r="E16" s="367"/>
      <c r="F16" s="284">
        <v>582.83000000000004</v>
      </c>
      <c r="G16" s="284">
        <v>581.79999999999995</v>
      </c>
      <c r="H16" s="284">
        <v>563.1</v>
      </c>
      <c r="I16" s="284">
        <v>555.73</v>
      </c>
      <c r="J16" s="284">
        <v>581.24659999999994</v>
      </c>
    </row>
    <row r="17" spans="2:10" x14ac:dyDescent="0.25">
      <c r="B17" s="285"/>
      <c r="C17" s="285"/>
      <c r="D17" s="285"/>
      <c r="E17" s="286"/>
      <c r="F17" s="284"/>
      <c r="G17" s="284"/>
      <c r="H17" s="284"/>
      <c r="I17" s="284"/>
      <c r="J17" s="284"/>
    </row>
    <row r="18" spans="2:10" x14ac:dyDescent="0.25">
      <c r="B18" s="366" t="s">
        <v>528</v>
      </c>
      <c r="C18" s="366"/>
      <c r="D18" s="366"/>
      <c r="E18" s="366"/>
      <c r="F18" s="280">
        <v>61</v>
      </c>
      <c r="G18" s="280">
        <v>56</v>
      </c>
      <c r="H18" s="280">
        <v>61.600000000000009</v>
      </c>
      <c r="I18" s="280">
        <v>60.9</v>
      </c>
      <c r="J18" s="280">
        <v>65.900000000000006</v>
      </c>
    </row>
    <row r="19" spans="2:10" x14ac:dyDescent="0.25">
      <c r="B19" s="369" t="s">
        <v>529</v>
      </c>
      <c r="C19" s="369"/>
      <c r="D19" s="369"/>
      <c r="E19" s="369"/>
      <c r="F19" s="281">
        <v>27</v>
      </c>
      <c r="G19" s="281">
        <v>23.4</v>
      </c>
      <c r="H19" s="281">
        <v>20.3</v>
      </c>
      <c r="I19" s="281">
        <v>16</v>
      </c>
      <c r="J19" s="281">
        <v>14.2</v>
      </c>
    </row>
    <row r="20" spans="2:10" x14ac:dyDescent="0.25">
      <c r="B20" s="367" t="s">
        <v>549</v>
      </c>
      <c r="C20" s="367"/>
      <c r="D20" s="367"/>
      <c r="E20" s="367"/>
      <c r="F20" s="281">
        <v>33</v>
      </c>
      <c r="G20" s="281">
        <v>32</v>
      </c>
      <c r="H20" s="281">
        <v>40.6</v>
      </c>
      <c r="I20" s="281">
        <v>44</v>
      </c>
      <c r="J20" s="281">
        <v>50.8</v>
      </c>
    </row>
    <row r="21" spans="2:10" x14ac:dyDescent="0.25">
      <c r="B21" s="287" t="s">
        <v>550</v>
      </c>
      <c r="C21" s="288"/>
      <c r="D21" s="288"/>
      <c r="E21" s="288"/>
      <c r="F21" s="281">
        <v>1</v>
      </c>
      <c r="G21" s="281">
        <v>0.6</v>
      </c>
      <c r="H21" s="281">
        <v>0.7</v>
      </c>
      <c r="I21" s="281">
        <v>0.9</v>
      </c>
      <c r="J21" s="281">
        <v>0.9</v>
      </c>
    </row>
    <row r="22" spans="2:10" x14ac:dyDescent="0.25">
      <c r="B22" s="289"/>
      <c r="C22" s="289"/>
      <c r="D22" s="289"/>
      <c r="E22" s="289"/>
      <c r="F22" s="133"/>
      <c r="G22" s="133"/>
      <c r="H22" s="133"/>
      <c r="I22" s="133"/>
      <c r="J22" s="133"/>
    </row>
    <row r="23" spans="2:10" x14ac:dyDescent="0.25">
      <c r="B23" s="366" t="s">
        <v>530</v>
      </c>
      <c r="C23" s="366"/>
      <c r="D23" s="290"/>
      <c r="E23" s="290"/>
      <c r="F23" s="291">
        <v>4308.2578370000001</v>
      </c>
      <c r="G23" s="291">
        <v>3846.5899999999997</v>
      </c>
      <c r="H23" s="291">
        <v>4064.8431700000001</v>
      </c>
      <c r="I23" s="291">
        <v>4065.6105250000001</v>
      </c>
      <c r="J23" s="291">
        <v>4074.5428130471073</v>
      </c>
    </row>
    <row r="24" spans="2:10" x14ac:dyDescent="0.25">
      <c r="B24" s="368" t="s">
        <v>300</v>
      </c>
      <c r="C24" s="368"/>
      <c r="D24" s="303"/>
      <c r="E24" s="303"/>
      <c r="F24" s="304"/>
      <c r="G24" s="304">
        <v>-0.107</v>
      </c>
      <c r="H24" s="304">
        <v>5.7000000000000002E-2</v>
      </c>
      <c r="I24" s="304">
        <v>0</v>
      </c>
      <c r="J24" s="304">
        <v>2E-3</v>
      </c>
    </row>
    <row r="25" spans="2:10" x14ac:dyDescent="0.25">
      <c r="B25" s="366"/>
      <c r="C25" s="366"/>
      <c r="D25" s="290"/>
      <c r="E25" s="290"/>
      <c r="F25" s="291"/>
      <c r="G25" s="291"/>
      <c r="H25" s="291"/>
      <c r="I25" s="291"/>
      <c r="J25" s="291"/>
    </row>
    <row r="26" spans="2:10" ht="15.75" thickBot="1" x14ac:dyDescent="0.3">
      <c r="B26" s="300" t="s">
        <v>562</v>
      </c>
      <c r="C26" s="300"/>
      <c r="D26" s="292"/>
      <c r="E26" s="292"/>
      <c r="F26" s="293">
        <v>8.1682899544604406E-2</v>
      </c>
      <c r="G26" s="293">
        <v>8.5129821726878704E-2</v>
      </c>
      <c r="H26" s="293">
        <v>9.2566984266709867E-2</v>
      </c>
      <c r="I26" s="293">
        <v>8.9466011011567037E-2</v>
      </c>
      <c r="J26" s="293">
        <v>8.7364061334219728E-2</v>
      </c>
    </row>
    <row r="27" spans="2:10" x14ac:dyDescent="0.25">
      <c r="J27" s="299" t="s">
        <v>203</v>
      </c>
    </row>
    <row r="28" spans="2:10" x14ac:dyDescent="0.25">
      <c r="J28" s="306" t="s">
        <v>567</v>
      </c>
    </row>
  </sheetData>
  <mergeCells count="19">
    <mergeCell ref="F3:J3"/>
    <mergeCell ref="C4:D4"/>
    <mergeCell ref="B5:E5"/>
    <mergeCell ref="B6:E6"/>
    <mergeCell ref="B7:E7"/>
    <mergeCell ref="B25:C25"/>
    <mergeCell ref="B14:E14"/>
    <mergeCell ref="B15:E15"/>
    <mergeCell ref="B8:E8"/>
    <mergeCell ref="B9:E9"/>
    <mergeCell ref="B10:E10"/>
    <mergeCell ref="B12:E12"/>
    <mergeCell ref="B13:E13"/>
    <mergeCell ref="B24:C24"/>
    <mergeCell ref="B16:E16"/>
    <mergeCell ref="B18:E18"/>
    <mergeCell ref="B19:E19"/>
    <mergeCell ref="B20:E20"/>
    <mergeCell ref="B23:C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RowHeight="15" x14ac:dyDescent="0.25"/>
  <cols>
    <col min="2" max="2" width="15.28515625" customWidth="1"/>
    <col min="3" max="4" width="12.7109375" customWidth="1"/>
    <col min="5" max="5" width="14.28515625" customWidth="1"/>
  </cols>
  <sheetData>
    <row r="1" spans="1:5" x14ac:dyDescent="0.25">
      <c r="A1" s="6" t="s">
        <v>553</v>
      </c>
    </row>
    <row r="3" spans="1:5" ht="22.5" x14ac:dyDescent="0.25">
      <c r="B3" s="254" t="s">
        <v>23</v>
      </c>
      <c r="C3" s="252" t="s">
        <v>517</v>
      </c>
      <c r="D3" s="252" t="s">
        <v>515</v>
      </c>
      <c r="E3" s="252" t="s">
        <v>516</v>
      </c>
    </row>
    <row r="4" spans="1:5" x14ac:dyDescent="0.25">
      <c r="B4" s="71" t="s">
        <v>52</v>
      </c>
      <c r="C4" s="255">
        <v>12.94</v>
      </c>
      <c r="D4" s="101">
        <v>44</v>
      </c>
      <c r="E4" s="102">
        <f t="shared" ref="E4:E30" si="0">C4/D4-1</f>
        <v>-0.70590909090909093</v>
      </c>
    </row>
    <row r="5" spans="1:5" x14ac:dyDescent="0.25">
      <c r="B5" s="71" t="s">
        <v>53</v>
      </c>
      <c r="C5" s="255">
        <v>29.29</v>
      </c>
      <c r="D5" s="101">
        <v>84</v>
      </c>
      <c r="E5" s="102">
        <f t="shared" si="0"/>
        <v>-0.65130952380952389</v>
      </c>
    </row>
    <row r="6" spans="1:5" x14ac:dyDescent="0.25">
      <c r="B6" s="71" t="s">
        <v>44</v>
      </c>
      <c r="C6" s="255">
        <v>10.38</v>
      </c>
      <c r="D6" s="101">
        <v>29</v>
      </c>
      <c r="E6" s="102">
        <f t="shared" si="0"/>
        <v>-0.64206896551724135</v>
      </c>
    </row>
    <row r="7" spans="1:5" x14ac:dyDescent="0.25">
      <c r="B7" s="71" t="s">
        <v>40</v>
      </c>
      <c r="C7" s="255">
        <v>49.13</v>
      </c>
      <c r="D7" s="101">
        <v>108</v>
      </c>
      <c r="E7" s="102">
        <f t="shared" si="0"/>
        <v>-0.54509259259259257</v>
      </c>
    </row>
    <row r="8" spans="1:5" x14ac:dyDescent="0.25">
      <c r="B8" s="71" t="s">
        <v>55</v>
      </c>
      <c r="C8" s="255">
        <v>1.55</v>
      </c>
      <c r="D8" s="101">
        <v>3</v>
      </c>
      <c r="E8" s="102">
        <f t="shared" si="0"/>
        <v>-0.48333333333333328</v>
      </c>
    </row>
    <row r="9" spans="1:5" x14ac:dyDescent="0.25">
      <c r="B9" s="71" t="s">
        <v>58</v>
      </c>
      <c r="C9" s="255">
        <v>46.78</v>
      </c>
      <c r="D9" s="101">
        <v>90</v>
      </c>
      <c r="E9" s="102">
        <f t="shared" si="0"/>
        <v>-0.48022222222222222</v>
      </c>
    </row>
    <row r="10" spans="1:5" x14ac:dyDescent="0.25">
      <c r="B10" s="71" t="s">
        <v>41</v>
      </c>
      <c r="C10" s="255">
        <v>5.0999999999999996</v>
      </c>
      <c r="D10" s="101">
        <v>9</v>
      </c>
      <c r="E10" s="102">
        <f t="shared" si="0"/>
        <v>-0.43333333333333335</v>
      </c>
    </row>
    <row r="11" spans="1:5" x14ac:dyDescent="0.25">
      <c r="B11" s="71" t="s">
        <v>57</v>
      </c>
      <c r="C11" s="255">
        <v>270.48</v>
      </c>
      <c r="D11" s="101">
        <v>468</v>
      </c>
      <c r="E11" s="102">
        <f t="shared" si="0"/>
        <v>-0.42205128205128206</v>
      </c>
    </row>
    <row r="12" spans="1:5" x14ac:dyDescent="0.25">
      <c r="B12" s="71" t="s">
        <v>60</v>
      </c>
      <c r="C12" s="255">
        <v>24.18</v>
      </c>
      <c r="D12" s="101">
        <v>39</v>
      </c>
      <c r="E12" s="102">
        <f t="shared" si="0"/>
        <v>-0.38</v>
      </c>
    </row>
    <row r="13" spans="1:5" x14ac:dyDescent="0.25">
      <c r="B13" s="71" t="s">
        <v>54</v>
      </c>
      <c r="C13" s="255">
        <v>4.8099999999999996</v>
      </c>
      <c r="D13" s="101">
        <v>7</v>
      </c>
      <c r="E13" s="102">
        <f t="shared" si="0"/>
        <v>-0.31285714285714294</v>
      </c>
    </row>
    <row r="14" spans="1:5" x14ac:dyDescent="0.25">
      <c r="B14" s="71" t="s">
        <v>49</v>
      </c>
      <c r="C14" s="255">
        <v>64.78</v>
      </c>
      <c r="D14" s="101">
        <v>90</v>
      </c>
      <c r="E14" s="102">
        <f t="shared" si="0"/>
        <v>-0.28022222222222226</v>
      </c>
    </row>
    <row r="15" spans="1:5" x14ac:dyDescent="0.25">
      <c r="B15" s="71" t="s">
        <v>59</v>
      </c>
      <c r="C15" s="255">
        <v>159.19999999999999</v>
      </c>
      <c r="D15" s="101">
        <v>210</v>
      </c>
      <c r="E15" s="102">
        <f t="shared" si="0"/>
        <v>-0.24190476190476196</v>
      </c>
    </row>
    <row r="16" spans="1:5" x14ac:dyDescent="0.25">
      <c r="B16" s="71" t="s">
        <v>42</v>
      </c>
      <c r="C16" s="255">
        <v>65.73</v>
      </c>
      <c r="D16" s="101">
        <v>80</v>
      </c>
      <c r="E16" s="102">
        <f t="shared" si="0"/>
        <v>-0.17837499999999995</v>
      </c>
    </row>
    <row r="17" spans="2:5" x14ac:dyDescent="0.25">
      <c r="B17" s="71" t="s">
        <v>61</v>
      </c>
      <c r="C17" s="255">
        <v>16.75</v>
      </c>
      <c r="D17" s="101">
        <v>20</v>
      </c>
      <c r="E17" s="102">
        <f t="shared" si="0"/>
        <v>-0.16249999999999998</v>
      </c>
    </row>
    <row r="18" spans="2:5" x14ac:dyDescent="0.25">
      <c r="B18" s="71" t="s">
        <v>48</v>
      </c>
      <c r="C18" s="255">
        <v>61.6</v>
      </c>
      <c r="D18" s="101">
        <v>73</v>
      </c>
      <c r="E18" s="102">
        <f t="shared" si="0"/>
        <v>-0.15616438356164386</v>
      </c>
    </row>
    <row r="19" spans="2:5" x14ac:dyDescent="0.25">
      <c r="B19" s="71" t="s">
        <v>46</v>
      </c>
      <c r="C19" s="255">
        <v>673.97</v>
      </c>
      <c r="D19" s="101">
        <v>780</v>
      </c>
      <c r="E19" s="102">
        <f t="shared" si="0"/>
        <v>-0.1359358974358974</v>
      </c>
    </row>
    <row r="20" spans="2:5" x14ac:dyDescent="0.25">
      <c r="B20" s="259" t="s">
        <v>50</v>
      </c>
      <c r="C20" s="267">
        <v>103.73699999999999</v>
      </c>
      <c r="D20" s="259">
        <v>116</v>
      </c>
      <c r="E20" s="268">
        <f t="shared" si="0"/>
        <v>-0.1057155172413794</v>
      </c>
    </row>
    <row r="21" spans="2:5" x14ac:dyDescent="0.25">
      <c r="B21" s="71" t="s">
        <v>63</v>
      </c>
      <c r="C21" s="255">
        <v>51.7</v>
      </c>
      <c r="D21" s="101">
        <v>57</v>
      </c>
      <c r="E21" s="102">
        <f t="shared" si="0"/>
        <v>-9.2982456140350833E-2</v>
      </c>
    </row>
    <row r="22" spans="2:5" x14ac:dyDescent="0.25">
      <c r="B22" s="71" t="s">
        <v>39</v>
      </c>
      <c r="C22" s="255">
        <v>67.430000000000007</v>
      </c>
      <c r="D22" s="101">
        <v>74</v>
      </c>
      <c r="E22" s="102">
        <f t="shared" si="0"/>
        <v>-8.878378378378371E-2</v>
      </c>
    </row>
    <row r="23" spans="2:5" x14ac:dyDescent="0.25">
      <c r="B23" s="71" t="s">
        <v>51</v>
      </c>
      <c r="C23" s="255">
        <v>387.62</v>
      </c>
      <c r="D23" s="101">
        <v>419</v>
      </c>
      <c r="E23" s="102">
        <f t="shared" si="0"/>
        <v>-7.4892601431980843E-2</v>
      </c>
    </row>
    <row r="24" spans="2:5" x14ac:dyDescent="0.25">
      <c r="B24" s="71" t="s">
        <v>56</v>
      </c>
      <c r="C24" s="255">
        <v>118.66</v>
      </c>
      <c r="D24" s="101">
        <v>128</v>
      </c>
      <c r="E24" s="102">
        <f t="shared" si="0"/>
        <v>-7.2968750000000027E-2</v>
      </c>
    </row>
    <row r="25" spans="2:5" x14ac:dyDescent="0.25">
      <c r="B25" s="71" t="s">
        <v>38</v>
      </c>
      <c r="C25" s="255">
        <v>62.12</v>
      </c>
      <c r="D25" s="101">
        <v>66</v>
      </c>
      <c r="E25" s="102">
        <f t="shared" si="0"/>
        <v>-5.8787878787878833E-2</v>
      </c>
    </row>
    <row r="26" spans="2:5" x14ac:dyDescent="0.25">
      <c r="B26" s="71" t="s">
        <v>64</v>
      </c>
      <c r="C26" s="255">
        <v>290.14999999999998</v>
      </c>
      <c r="D26" s="101">
        <v>297</v>
      </c>
      <c r="E26" s="102">
        <f t="shared" si="0"/>
        <v>-2.306397306397312E-2</v>
      </c>
    </row>
    <row r="27" spans="2:5" x14ac:dyDescent="0.25">
      <c r="B27" s="71" t="s">
        <v>43</v>
      </c>
      <c r="C27" s="255">
        <v>68.510000000000005</v>
      </c>
      <c r="D27" s="101">
        <v>69</v>
      </c>
      <c r="E27" s="102">
        <f t="shared" si="0"/>
        <v>-7.1014492753622704E-3</v>
      </c>
    </row>
    <row r="28" spans="2:5" x14ac:dyDescent="0.25">
      <c r="B28" s="71" t="s">
        <v>47</v>
      </c>
      <c r="C28" s="255">
        <v>563.39</v>
      </c>
      <c r="D28" s="101">
        <v>550</v>
      </c>
      <c r="E28" s="102">
        <f t="shared" si="0"/>
        <v>2.4345454545454448E-2</v>
      </c>
    </row>
    <row r="29" spans="2:5" x14ac:dyDescent="0.25">
      <c r="B29" s="71" t="s">
        <v>62</v>
      </c>
      <c r="C29" s="255">
        <v>380.65</v>
      </c>
      <c r="D29" s="101">
        <v>353</v>
      </c>
      <c r="E29" s="102">
        <f t="shared" si="0"/>
        <v>7.8328611898016876E-2</v>
      </c>
    </row>
    <row r="30" spans="2:5" x14ac:dyDescent="0.25">
      <c r="B30" s="71" t="s">
        <v>45</v>
      </c>
      <c r="C30" s="255">
        <v>37.32</v>
      </c>
      <c r="D30" s="101">
        <v>31</v>
      </c>
      <c r="E30" s="102">
        <f t="shared" si="0"/>
        <v>0.20387096774193547</v>
      </c>
    </row>
    <row r="31" spans="2:5" x14ac:dyDescent="0.25">
      <c r="E31" s="240" t="s">
        <v>67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30" sqref="C30"/>
    </sheetView>
  </sheetViews>
  <sheetFormatPr defaultRowHeight="15" x14ac:dyDescent="0.25"/>
  <cols>
    <col min="2" max="2" width="14" customWidth="1"/>
    <col min="5" max="5" width="16.140625" customWidth="1"/>
  </cols>
  <sheetData>
    <row r="1" spans="1:6" x14ac:dyDescent="0.25">
      <c r="A1" s="6" t="s">
        <v>498</v>
      </c>
    </row>
    <row r="2" spans="1:6" x14ac:dyDescent="0.25">
      <c r="A2" s="6"/>
    </row>
    <row r="3" spans="1:6" x14ac:dyDescent="0.25">
      <c r="C3" s="373" t="s">
        <v>509</v>
      </c>
      <c r="D3" s="373"/>
      <c r="E3" s="373"/>
    </row>
    <row r="4" spans="1:6" x14ac:dyDescent="0.25">
      <c r="B4" s="202" t="s">
        <v>65</v>
      </c>
      <c r="C4" s="125" t="s">
        <v>80</v>
      </c>
      <c r="D4" s="125" t="s">
        <v>83</v>
      </c>
      <c r="E4" s="60" t="s">
        <v>563</v>
      </c>
      <c r="F4" s="235"/>
    </row>
    <row r="5" spans="1:6" x14ac:dyDescent="0.25">
      <c r="B5" s="183" t="s">
        <v>46</v>
      </c>
      <c r="C5" s="69">
        <v>3.1233516386486939E-2</v>
      </c>
      <c r="D5" s="69">
        <v>5.0861101611845219E-3</v>
      </c>
      <c r="E5" s="69">
        <v>2.7102165416903303E-3</v>
      </c>
      <c r="F5" s="69"/>
    </row>
    <row r="6" spans="1:6" x14ac:dyDescent="0.25">
      <c r="B6" s="183" t="s">
        <v>39</v>
      </c>
      <c r="C6" s="69">
        <v>2.6646531000121276E-2</v>
      </c>
      <c r="D6" s="69">
        <v>1.549327675853426E-2</v>
      </c>
      <c r="E6" s="69">
        <v>2.8381543191724661E-3</v>
      </c>
      <c r="F6" s="69"/>
    </row>
    <row r="7" spans="1:6" x14ac:dyDescent="0.25">
      <c r="B7" s="183" t="s">
        <v>62</v>
      </c>
      <c r="C7" s="69">
        <v>3.7960831994441793E-2</v>
      </c>
      <c r="D7" s="69">
        <v>7.7843878008887349E-3</v>
      </c>
      <c r="E7" s="69">
        <v>1.013215221387526E-3</v>
      </c>
      <c r="F7" s="69"/>
    </row>
    <row r="8" spans="1:6" x14ac:dyDescent="0.25">
      <c r="B8" s="183" t="s">
        <v>47</v>
      </c>
      <c r="C8" s="69">
        <v>4.3489965282290252E-2</v>
      </c>
      <c r="D8" s="69">
        <v>8.7295546107717722E-3</v>
      </c>
      <c r="E8" s="69">
        <v>1.6244917661474483E-3</v>
      </c>
      <c r="F8" s="69"/>
    </row>
    <row r="9" spans="1:6" x14ac:dyDescent="0.25">
      <c r="B9" s="183" t="s">
        <v>38</v>
      </c>
      <c r="C9" s="69">
        <v>3.6470661852768649E-2</v>
      </c>
      <c r="D9" s="69">
        <v>1.7523578350264926E-2</v>
      </c>
      <c r="E9" s="69">
        <v>4.6028897940414188E-4</v>
      </c>
      <c r="F9" s="69"/>
    </row>
    <row r="10" spans="1:6" x14ac:dyDescent="0.25">
      <c r="B10" s="183" t="s">
        <v>63</v>
      </c>
      <c r="C10" s="69">
        <v>4.516837233143052E-2</v>
      </c>
      <c r="D10" s="69">
        <v>9.8160970651759612E-3</v>
      </c>
      <c r="E10" s="69">
        <v>6.9772714328898309E-4</v>
      </c>
      <c r="F10" s="69"/>
    </row>
    <row r="11" spans="1:6" x14ac:dyDescent="0.25">
      <c r="B11" s="183" t="s">
        <v>443</v>
      </c>
      <c r="C11" s="69">
        <v>4.4468645966020952E-2</v>
      </c>
      <c r="D11" s="69">
        <v>1.2285590239252841E-2</v>
      </c>
      <c r="E11" s="69">
        <v>2.5372708240877445E-3</v>
      </c>
      <c r="F11" s="69"/>
    </row>
    <row r="12" spans="1:6" x14ac:dyDescent="0.25">
      <c r="B12" s="183" t="s">
        <v>54</v>
      </c>
      <c r="C12" s="69">
        <v>5.5980642699383666E-2</v>
      </c>
      <c r="D12" s="69">
        <v>3.576590848645336E-3</v>
      </c>
      <c r="E12" s="69">
        <v>4.8971426589114128E-4</v>
      </c>
      <c r="F12" s="69"/>
    </row>
    <row r="13" spans="1:6" x14ac:dyDescent="0.25">
      <c r="B13" s="183" t="s">
        <v>52</v>
      </c>
      <c r="C13" s="69">
        <v>4.7706174862774585E-2</v>
      </c>
      <c r="D13" s="69">
        <v>1.0573933346054979E-2</v>
      </c>
      <c r="E13" s="69">
        <v>2.0653967470001229E-3</v>
      </c>
      <c r="F13" s="69"/>
    </row>
    <row r="14" spans="1:6" x14ac:dyDescent="0.25">
      <c r="B14" s="183" t="s">
        <v>53</v>
      </c>
      <c r="C14" s="69">
        <v>5.6869337095743031E-2</v>
      </c>
      <c r="D14" s="69">
        <v>1.6963911730341042E-3</v>
      </c>
      <c r="E14" s="69">
        <v>1.8540155640307753E-3</v>
      </c>
      <c r="F14" s="69"/>
    </row>
    <row r="15" spans="1:6" x14ac:dyDescent="0.25">
      <c r="B15" s="183" t="s">
        <v>60</v>
      </c>
      <c r="C15" s="69">
        <v>5.346649548170461E-2</v>
      </c>
      <c r="D15" s="69">
        <v>6.8297861833983512E-3</v>
      </c>
      <c r="E15" s="69">
        <v>1.1727815910325416E-3</v>
      </c>
      <c r="F15" s="69"/>
    </row>
    <row r="16" spans="1:6" x14ac:dyDescent="0.25">
      <c r="B16" s="183" t="s">
        <v>58</v>
      </c>
      <c r="C16" s="69">
        <v>4.8637474485190992E-2</v>
      </c>
      <c r="D16" s="69">
        <v>1.3534477970479193E-2</v>
      </c>
      <c r="E16" s="69">
        <v>2.456017329241707E-4</v>
      </c>
      <c r="F16" s="69"/>
    </row>
    <row r="17" spans="2:6" x14ac:dyDescent="0.25">
      <c r="B17" s="183" t="s">
        <v>49</v>
      </c>
      <c r="C17" s="69">
        <v>4.8162113195657025E-2</v>
      </c>
      <c r="D17" s="69">
        <v>1.0774199477477714E-2</v>
      </c>
      <c r="E17" s="69">
        <v>5.9438879334112304E-3</v>
      </c>
      <c r="F17" s="69"/>
    </row>
    <row r="18" spans="2:6" x14ac:dyDescent="0.25">
      <c r="B18" s="183" t="s">
        <v>42</v>
      </c>
      <c r="C18" s="69">
        <v>6.2507349139660717E-2</v>
      </c>
      <c r="D18" s="69">
        <v>3.8926642987660914E-3</v>
      </c>
      <c r="E18" s="69">
        <v>7.1018352784833988E-4</v>
      </c>
      <c r="F18" s="69"/>
    </row>
    <row r="19" spans="2:6" x14ac:dyDescent="0.25">
      <c r="B19" s="183" t="s">
        <v>51</v>
      </c>
      <c r="C19" s="69">
        <v>5.2726361163616245E-2</v>
      </c>
      <c r="D19" s="69">
        <v>1.4640288598958093E-2</v>
      </c>
      <c r="E19" s="69">
        <v>7.1602277442257161E-4</v>
      </c>
      <c r="F19" s="69"/>
    </row>
    <row r="20" spans="2:6" x14ac:dyDescent="0.25">
      <c r="B20" s="183" t="s">
        <v>59</v>
      </c>
      <c r="C20" s="69">
        <v>6.0380588186598229E-2</v>
      </c>
      <c r="D20" s="69">
        <v>5.7422030426759734E-3</v>
      </c>
      <c r="E20" s="69">
        <v>1.9875932310206611E-3</v>
      </c>
      <c r="F20" s="69"/>
    </row>
    <row r="21" spans="2:6" x14ac:dyDescent="0.25">
      <c r="B21" s="183" t="s">
        <v>45</v>
      </c>
      <c r="C21" s="69">
        <v>4.7060896118386285E-2</v>
      </c>
      <c r="D21" s="69">
        <v>2.0905514122966703E-2</v>
      </c>
      <c r="E21" s="69">
        <v>1.4328498443831111E-3</v>
      </c>
      <c r="F21" s="69"/>
    </row>
    <row r="22" spans="2:6" x14ac:dyDescent="0.25">
      <c r="B22" s="183" t="s">
        <v>64</v>
      </c>
      <c r="C22" s="69">
        <v>5.1294718360611773E-2</v>
      </c>
      <c r="D22" s="69">
        <v>1.7087346588861289E-2</v>
      </c>
      <c r="E22" s="69">
        <v>2.3729515007525708E-3</v>
      </c>
      <c r="F22" s="69"/>
    </row>
    <row r="23" spans="2:6" x14ac:dyDescent="0.25">
      <c r="B23" s="183" t="s">
        <v>41</v>
      </c>
      <c r="C23" s="69">
        <v>5.4060540125431975E-2</v>
      </c>
      <c r="D23" s="69">
        <v>2.2270574683220273E-2</v>
      </c>
      <c r="E23" s="69">
        <v>0</v>
      </c>
      <c r="F23" s="69"/>
    </row>
    <row r="24" spans="2:6" x14ac:dyDescent="0.25">
      <c r="B24" s="183" t="s">
        <v>57</v>
      </c>
      <c r="C24" s="69">
        <v>6.6292969824800346E-2</v>
      </c>
      <c r="D24" s="69">
        <v>5.9349857866635896E-3</v>
      </c>
      <c r="E24" s="69">
        <v>5.2774525569884989E-3</v>
      </c>
      <c r="F24" s="69"/>
    </row>
    <row r="25" spans="2:6" x14ac:dyDescent="0.25">
      <c r="B25" s="183" t="s">
        <v>48</v>
      </c>
      <c r="C25" s="69">
        <v>5.9364017445060764E-2</v>
      </c>
      <c r="D25" s="69">
        <v>1.8588305034509041E-2</v>
      </c>
      <c r="E25" s="69">
        <v>0</v>
      </c>
      <c r="F25" s="69"/>
    </row>
    <row r="26" spans="2:6" x14ac:dyDescent="0.25">
      <c r="B26" s="183" t="s">
        <v>43</v>
      </c>
      <c r="C26" s="69">
        <v>4.4741304430866428E-2</v>
      </c>
      <c r="D26" s="69">
        <v>2.9290569772984321E-2</v>
      </c>
      <c r="E26" s="69">
        <v>4.8796164200645394E-3</v>
      </c>
      <c r="F26" s="69"/>
    </row>
    <row r="27" spans="2:6" x14ac:dyDescent="0.25">
      <c r="B27" s="183" t="s">
        <v>44</v>
      </c>
      <c r="C27" s="69">
        <v>7.4995604009143665E-2</v>
      </c>
      <c r="D27" s="69">
        <v>1.8990680499384562E-3</v>
      </c>
      <c r="E27" s="69">
        <v>8.2468788464919989E-3</v>
      </c>
      <c r="F27" s="69"/>
    </row>
    <row r="28" spans="2:6" x14ac:dyDescent="0.25">
      <c r="B28" s="183" t="s">
        <v>55</v>
      </c>
      <c r="C28" s="69">
        <v>4.525520006682817E-2</v>
      </c>
      <c r="D28" s="69">
        <v>3.6412998078690174E-2</v>
      </c>
      <c r="E28" s="69">
        <v>3.6296048784562693E-3</v>
      </c>
      <c r="F28" s="69"/>
    </row>
    <row r="29" spans="2:6" x14ac:dyDescent="0.25">
      <c r="B29" s="190" t="s">
        <v>50</v>
      </c>
      <c r="C29" s="262">
        <v>5.4115605321177686E-2</v>
      </c>
      <c r="D29" s="262">
        <v>3.147729202631333E-2</v>
      </c>
      <c r="E29" s="262">
        <v>1.4071026525089836E-3</v>
      </c>
      <c r="F29" s="69"/>
    </row>
    <row r="30" spans="2:6" x14ac:dyDescent="0.25">
      <c r="B30" s="183" t="s">
        <v>56</v>
      </c>
      <c r="C30" s="69">
        <v>4.8889693103346704E-2</v>
      </c>
      <c r="D30" s="69">
        <v>2.7933360545706266E-2</v>
      </c>
      <c r="E30" s="69">
        <v>1.2889406952621014E-2</v>
      </c>
      <c r="F30" s="69"/>
    </row>
    <row r="31" spans="2:6" x14ac:dyDescent="0.25">
      <c r="B31" s="183" t="s">
        <v>61</v>
      </c>
      <c r="C31" s="69">
        <v>8.1879284950617942E-2</v>
      </c>
      <c r="D31" s="69">
        <v>1.0753403661973939E-2</v>
      </c>
      <c r="E31" s="69">
        <v>8.1530881550320369E-3</v>
      </c>
      <c r="F31" s="69"/>
    </row>
    <row r="32" spans="2:6" x14ac:dyDescent="0.25">
      <c r="B32" s="183" t="s">
        <v>40</v>
      </c>
      <c r="C32" s="69">
        <v>8.9896927704857313E-2</v>
      </c>
      <c r="D32" s="69">
        <v>9.4065890387447035E-3</v>
      </c>
      <c r="E32" s="69">
        <v>1.8256714152792709E-3</v>
      </c>
      <c r="F32" s="69"/>
    </row>
    <row r="33" spans="12:12" x14ac:dyDescent="0.25">
      <c r="L33" s="227" t="s">
        <v>465</v>
      </c>
    </row>
  </sheetData>
  <mergeCells count="1">
    <mergeCell ref="C3:E3"/>
  </mergeCells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3" sqref="F3"/>
    </sheetView>
  </sheetViews>
  <sheetFormatPr defaultRowHeight="15" x14ac:dyDescent="0.25"/>
  <sheetData>
    <row r="1" spans="1:7" x14ac:dyDescent="0.25">
      <c r="A1" s="6" t="s">
        <v>411</v>
      </c>
    </row>
    <row r="3" spans="1:7" x14ac:dyDescent="0.25">
      <c r="F3" s="242" t="s">
        <v>508</v>
      </c>
    </row>
    <row r="4" spans="1:7" ht="22.5" x14ac:dyDescent="0.25">
      <c r="B4" s="37" t="s">
        <v>27</v>
      </c>
      <c r="C4" s="41" t="s">
        <v>408</v>
      </c>
      <c r="D4" s="41" t="s">
        <v>409</v>
      </c>
      <c r="E4" s="41" t="s">
        <v>410</v>
      </c>
      <c r="F4" s="41" t="s">
        <v>76</v>
      </c>
      <c r="G4" s="41" t="s">
        <v>300</v>
      </c>
    </row>
    <row r="5" spans="1:7" x14ac:dyDescent="0.25">
      <c r="B5" s="37">
        <v>2000</v>
      </c>
      <c r="C5" s="123">
        <v>60.530999999999999</v>
      </c>
      <c r="D5" s="123">
        <v>0</v>
      </c>
      <c r="E5" s="123">
        <v>0</v>
      </c>
      <c r="F5" s="123">
        <v>60.530999999999999</v>
      </c>
      <c r="G5" s="84" t="s">
        <v>99</v>
      </c>
    </row>
    <row r="6" spans="1:7" x14ac:dyDescent="0.25">
      <c r="B6" s="37">
        <v>2001</v>
      </c>
      <c r="C6" s="123">
        <v>42.654000000000003</v>
      </c>
      <c r="D6" s="123">
        <v>0</v>
      </c>
      <c r="E6" s="123">
        <v>0.52300000000000002</v>
      </c>
      <c r="F6" s="123">
        <v>43.177000000000007</v>
      </c>
      <c r="G6" s="85">
        <v>-0.28669607308651757</v>
      </c>
    </row>
    <row r="7" spans="1:7" x14ac:dyDescent="0.25">
      <c r="B7" s="37">
        <v>2002</v>
      </c>
      <c r="C7" s="123">
        <v>19.687000000000001</v>
      </c>
      <c r="D7" s="123">
        <v>0</v>
      </c>
      <c r="E7" s="123">
        <v>7.5970000000000004</v>
      </c>
      <c r="F7" s="123">
        <v>27.284000000000002</v>
      </c>
      <c r="G7" s="85">
        <v>-0.36808949209069652</v>
      </c>
    </row>
    <row r="8" spans="1:7" x14ac:dyDescent="0.25">
      <c r="B8" s="37">
        <v>2003</v>
      </c>
      <c r="C8" s="123">
        <v>78.584000000000003</v>
      </c>
      <c r="D8" s="123">
        <v>0</v>
      </c>
      <c r="E8" s="123">
        <v>13.472</v>
      </c>
      <c r="F8" s="123">
        <v>92.055999999999997</v>
      </c>
      <c r="G8" s="85">
        <v>2.3739920832722472</v>
      </c>
    </row>
    <row r="9" spans="1:7" x14ac:dyDescent="0.25">
      <c r="B9" s="37">
        <v>2004</v>
      </c>
      <c r="C9" s="123">
        <v>64.436999999999998</v>
      </c>
      <c r="D9" s="123">
        <v>0</v>
      </c>
      <c r="E9" s="123">
        <v>26.134</v>
      </c>
      <c r="F9" s="123">
        <v>90.570999999999998</v>
      </c>
      <c r="G9" s="85">
        <v>-1.613148518293217E-2</v>
      </c>
    </row>
    <row r="10" spans="1:7" x14ac:dyDescent="0.25">
      <c r="B10" s="37">
        <v>2005</v>
      </c>
      <c r="C10" s="123">
        <v>96.361000000000004</v>
      </c>
      <c r="D10" s="123">
        <v>0</v>
      </c>
      <c r="E10" s="123">
        <v>14.521000000000001</v>
      </c>
      <c r="F10" s="123">
        <v>110.88200000000001</v>
      </c>
      <c r="G10" s="85">
        <v>0.22425500436121948</v>
      </c>
    </row>
    <row r="11" spans="1:7" x14ac:dyDescent="0.25">
      <c r="B11" s="37">
        <v>2006</v>
      </c>
      <c r="C11" s="123">
        <v>134.43799999999999</v>
      </c>
      <c r="D11" s="123">
        <v>0</v>
      </c>
      <c r="E11" s="123">
        <v>17.741</v>
      </c>
      <c r="F11" s="123">
        <v>152.17899999999997</v>
      </c>
      <c r="G11" s="85">
        <v>0.37244097328691739</v>
      </c>
    </row>
    <row r="12" spans="1:7" x14ac:dyDescent="0.25">
      <c r="B12" s="37">
        <v>2007</v>
      </c>
      <c r="C12" s="123">
        <v>94.19</v>
      </c>
      <c r="D12" s="123">
        <v>0</v>
      </c>
      <c r="E12" s="123">
        <v>71.245000000000005</v>
      </c>
      <c r="F12" s="123">
        <v>165.435</v>
      </c>
      <c r="G12" s="85">
        <v>8.710794524868759E-2</v>
      </c>
    </row>
    <row r="13" spans="1:7" x14ac:dyDescent="0.25">
      <c r="B13" s="37">
        <v>2008</v>
      </c>
      <c r="C13" s="123">
        <v>156.65700000000001</v>
      </c>
      <c r="D13" s="123">
        <v>0</v>
      </c>
      <c r="E13" s="123">
        <v>17.563999999999993</v>
      </c>
      <c r="F13" s="123">
        <v>174.221</v>
      </c>
      <c r="G13" s="85">
        <v>5.3108471605162189E-2</v>
      </c>
    </row>
    <row r="14" spans="1:7" x14ac:dyDescent="0.25">
      <c r="B14" s="37">
        <v>2009</v>
      </c>
      <c r="C14" s="123">
        <v>167.64457241924185</v>
      </c>
      <c r="D14" s="123">
        <v>0</v>
      </c>
      <c r="E14" s="123">
        <v>23.943000000000001</v>
      </c>
      <c r="F14" s="123">
        <v>191.58757241924187</v>
      </c>
      <c r="G14" s="85">
        <v>9.9681280782694781E-2</v>
      </c>
    </row>
    <row r="15" spans="1:7" x14ac:dyDescent="0.25">
      <c r="B15" s="37">
        <v>2010</v>
      </c>
      <c r="C15" s="123">
        <v>152.76900000000001</v>
      </c>
      <c r="D15" s="123">
        <v>0</v>
      </c>
      <c r="E15" s="123">
        <v>49.170999999999999</v>
      </c>
      <c r="F15" s="123">
        <v>201.94</v>
      </c>
      <c r="G15" s="85">
        <v>5.4034964011676179E-2</v>
      </c>
    </row>
    <row r="16" spans="1:7" x14ac:dyDescent="0.25">
      <c r="B16" s="37">
        <v>2011</v>
      </c>
      <c r="C16" s="123">
        <v>99.998000000000005</v>
      </c>
      <c r="D16" s="123">
        <v>0</v>
      </c>
      <c r="E16" s="123">
        <v>15.800000000000002</v>
      </c>
      <c r="F16" s="123">
        <v>115.798</v>
      </c>
      <c r="G16" s="85">
        <v>-0.42657224918292558</v>
      </c>
    </row>
    <row r="17" spans="2:7" x14ac:dyDescent="0.25">
      <c r="B17" s="37">
        <v>2012</v>
      </c>
      <c r="C17" s="123">
        <v>103.663</v>
      </c>
      <c r="D17" s="123">
        <v>0</v>
      </c>
      <c r="E17" s="123">
        <v>8.6</v>
      </c>
      <c r="F17" s="123">
        <v>112.26299999999999</v>
      </c>
      <c r="G17" s="85">
        <v>-3.0527297535363429E-2</v>
      </c>
    </row>
    <row r="18" spans="2:7" x14ac:dyDescent="0.25">
      <c r="G18" s="155" t="s">
        <v>203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defaultRowHeight="15" x14ac:dyDescent="0.25"/>
  <cols>
    <col min="4" max="4" width="11.28515625" customWidth="1"/>
    <col min="9" max="9" width="13.7109375" customWidth="1"/>
  </cols>
  <sheetData>
    <row r="1" spans="1:9" x14ac:dyDescent="0.25">
      <c r="A1" s="6" t="s">
        <v>589</v>
      </c>
    </row>
    <row r="3" spans="1:9" x14ac:dyDescent="0.25">
      <c r="C3" s="374" t="s">
        <v>419</v>
      </c>
      <c r="D3" s="374"/>
      <c r="E3" s="374"/>
      <c r="F3" s="374"/>
      <c r="G3" s="374"/>
      <c r="H3" s="374"/>
      <c r="I3" s="374"/>
    </row>
    <row r="4" spans="1:9" ht="22.5" x14ac:dyDescent="0.25">
      <c r="B4" s="114" t="s">
        <v>27</v>
      </c>
      <c r="C4" s="41" t="s">
        <v>412</v>
      </c>
      <c r="D4" s="41" t="s">
        <v>413</v>
      </c>
      <c r="E4" s="41" t="s">
        <v>414</v>
      </c>
      <c r="F4" s="41" t="s">
        <v>415</v>
      </c>
      <c r="G4" s="41" t="s">
        <v>416</v>
      </c>
      <c r="H4" s="41" t="s">
        <v>417</v>
      </c>
      <c r="I4" s="41" t="s">
        <v>418</v>
      </c>
    </row>
    <row r="5" spans="1:9" x14ac:dyDescent="0.25">
      <c r="B5" s="313">
        <v>1980</v>
      </c>
      <c r="C5" s="121">
        <v>34.694488817891376</v>
      </c>
      <c r="D5" s="121">
        <v>31.1284046692607</v>
      </c>
      <c r="E5" s="121">
        <v>33.515184240415593</v>
      </c>
      <c r="F5" s="121">
        <v>34.310269711088111</v>
      </c>
      <c r="G5" s="121">
        <v>34.494586356193814</v>
      </c>
      <c r="H5" s="121">
        <v>48.801852994055196</v>
      </c>
      <c r="I5" s="121">
        <v>37.970743853096792</v>
      </c>
    </row>
    <row r="6" spans="1:9" x14ac:dyDescent="0.25">
      <c r="B6" s="313">
        <v>1981</v>
      </c>
      <c r="C6" s="121">
        <v>46.238518370607025</v>
      </c>
      <c r="D6" s="121">
        <v>43.086267438549868</v>
      </c>
      <c r="E6" s="121">
        <v>43.465004561788966</v>
      </c>
      <c r="F6" s="121">
        <v>48.228586669359714</v>
      </c>
      <c r="G6" s="121">
        <v>47.826452752771544</v>
      </c>
      <c r="H6" s="121">
        <v>61.678980590805885</v>
      </c>
      <c r="I6" s="121">
        <v>51.595947020783619</v>
      </c>
    </row>
    <row r="7" spans="1:9" x14ac:dyDescent="0.25">
      <c r="B7" s="313">
        <v>1982</v>
      </c>
      <c r="C7" s="121">
        <v>52.16653354632588</v>
      </c>
      <c r="D7" s="121">
        <v>48.843756920059469</v>
      </c>
      <c r="E7" s="121">
        <v>48.527193848101732</v>
      </c>
      <c r="F7" s="121">
        <v>52.112768146086651</v>
      </c>
      <c r="G7" s="121">
        <v>52.227263019603022</v>
      </c>
      <c r="H7" s="121">
        <v>72.505610162596284</v>
      </c>
      <c r="I7" s="121">
        <v>57.198187917142171</v>
      </c>
    </row>
    <row r="8" spans="1:9" x14ac:dyDescent="0.25">
      <c r="B8" s="313">
        <v>1983</v>
      </c>
      <c r="C8" s="121">
        <v>57.969748402555908</v>
      </c>
      <c r="D8" s="121">
        <v>55.613552244471862</v>
      </c>
      <c r="E8" s="121">
        <v>53.065708380658016</v>
      </c>
      <c r="F8" s="121">
        <v>56.773785918159014</v>
      </c>
      <c r="G8" s="121">
        <v>57.210533468809253</v>
      </c>
      <c r="H8" s="121">
        <v>76.442566370520055</v>
      </c>
      <c r="I8" s="121">
        <v>61.970467199225368</v>
      </c>
    </row>
    <row r="9" spans="1:9" x14ac:dyDescent="0.25">
      <c r="B9" s="313">
        <v>1984</v>
      </c>
      <c r="C9" s="121">
        <v>59.966553514376997</v>
      </c>
      <c r="D9" s="121">
        <v>59.409699155357309</v>
      </c>
      <c r="E9" s="121">
        <v>56.033198651944815</v>
      </c>
      <c r="F9" s="121">
        <v>62.729530849140346</v>
      </c>
      <c r="G9" s="121">
        <v>62.452675110182042</v>
      </c>
      <c r="H9" s="121">
        <v>80.78962218343591</v>
      </c>
      <c r="I9" s="121">
        <v>67.088563820589968</v>
      </c>
    </row>
    <row r="10" spans="1:9" x14ac:dyDescent="0.25">
      <c r="B10" s="313">
        <v>1985</v>
      </c>
      <c r="C10" s="121">
        <v>62.400159744408946</v>
      </c>
      <c r="D10" s="121">
        <v>63.458922526968465</v>
      </c>
      <c r="E10" s="121">
        <v>58.186083750721508</v>
      </c>
      <c r="F10" s="121">
        <v>64.736357945449257</v>
      </c>
      <c r="G10" s="121">
        <v>64.717798041639426</v>
      </c>
      <c r="H10" s="121">
        <v>82.01992099841209</v>
      </c>
      <c r="I10" s="121">
        <v>69.163467856278317</v>
      </c>
    </row>
    <row r="11" spans="1:9" x14ac:dyDescent="0.25">
      <c r="B11" s="313">
        <v>1986</v>
      </c>
      <c r="C11" s="121">
        <v>54.537739616613415</v>
      </c>
      <c r="D11" s="121">
        <v>53.905286134573416</v>
      </c>
      <c r="E11" s="121">
        <v>39.566536950490629</v>
      </c>
      <c r="F11" s="121">
        <v>41.172323653305739</v>
      </c>
      <c r="G11" s="121">
        <v>44.137538264398103</v>
      </c>
      <c r="H11" s="121">
        <v>78.82114407947401</v>
      </c>
      <c r="I11" s="121">
        <v>55.538264688591497</v>
      </c>
    </row>
    <row r="12" spans="1:9" x14ac:dyDescent="0.25">
      <c r="B12" s="313">
        <v>1987</v>
      </c>
      <c r="C12" s="121">
        <v>53.66413738019169</v>
      </c>
      <c r="D12" s="121">
        <v>52.513365600582077</v>
      </c>
      <c r="E12" s="121">
        <v>41.079375128009374</v>
      </c>
      <c r="F12" s="121">
        <v>43.69704161317825</v>
      </c>
      <c r="G12" s="121">
        <v>45.884918811522361</v>
      </c>
      <c r="H12" s="121">
        <v>70.209052374640734</v>
      </c>
      <c r="I12" s="121">
        <v>53.463360652903148</v>
      </c>
    </row>
    <row r="13" spans="1:9" x14ac:dyDescent="0.25">
      <c r="B13" s="313">
        <v>1988</v>
      </c>
      <c r="C13" s="121">
        <v>53.102535942492011</v>
      </c>
      <c r="D13" s="121">
        <v>51.690867103223567</v>
      </c>
      <c r="E13" s="121">
        <v>39.450164782989184</v>
      </c>
      <c r="F13" s="121">
        <v>38.194451187815069</v>
      </c>
      <c r="G13" s="121">
        <v>41.742979736857436</v>
      </c>
      <c r="H13" s="121">
        <v>67.420375060694738</v>
      </c>
      <c r="I13" s="121">
        <v>49.936023792232952</v>
      </c>
    </row>
    <row r="14" spans="1:9" x14ac:dyDescent="0.25">
      <c r="B14" s="313">
        <v>1989</v>
      </c>
      <c r="C14" s="121">
        <v>56.908945686900957</v>
      </c>
      <c r="D14" s="121">
        <v>54.221631710480523</v>
      </c>
      <c r="E14" s="121">
        <v>43.930493231794735</v>
      </c>
      <c r="F14" s="121">
        <v>43.373359823451011</v>
      </c>
      <c r="G14" s="121">
        <v>46.532096791938756</v>
      </c>
      <c r="H14" s="121">
        <v>66.846235613705858</v>
      </c>
      <c r="I14" s="121">
        <v>52.633399038627793</v>
      </c>
    </row>
    <row r="15" spans="1:9" x14ac:dyDescent="0.25">
      <c r="B15" s="313">
        <v>1990</v>
      </c>
      <c r="C15" s="121">
        <v>59.155351437699679</v>
      </c>
      <c r="D15" s="121">
        <v>56.18297428110467</v>
      </c>
      <c r="E15" s="121">
        <v>47.887146926843798</v>
      </c>
      <c r="F15" s="121">
        <v>44.603350624414553</v>
      </c>
      <c r="G15" s="121">
        <v>48.473630733187939</v>
      </c>
      <c r="H15" s="121">
        <v>66.846235613705858</v>
      </c>
      <c r="I15" s="121">
        <v>53.80917799218453</v>
      </c>
    </row>
    <row r="16" spans="1:9" x14ac:dyDescent="0.25">
      <c r="B16" s="313">
        <v>1991</v>
      </c>
      <c r="C16" s="121">
        <v>59.280151757188492</v>
      </c>
      <c r="D16" s="121">
        <v>57.82797127582171</v>
      </c>
      <c r="E16" s="121">
        <v>49.981845941869786</v>
      </c>
      <c r="F16" s="121">
        <v>43.243887107560106</v>
      </c>
      <c r="G16" s="121">
        <v>48.150041742979738</v>
      </c>
      <c r="H16" s="121">
        <v>66.846235613705858</v>
      </c>
      <c r="I16" s="121">
        <v>53.601687588615697</v>
      </c>
    </row>
    <row r="17" spans="2:9" x14ac:dyDescent="0.25">
      <c r="B17" s="313">
        <v>1992</v>
      </c>
      <c r="C17" s="121">
        <v>55.473742012779546</v>
      </c>
      <c r="D17" s="121">
        <v>54.980861092657619</v>
      </c>
      <c r="E17" s="121">
        <v>45.210587074310617</v>
      </c>
      <c r="F17" s="121">
        <v>43.243887107560106</v>
      </c>
      <c r="G17" s="121">
        <v>46.72625018606368</v>
      </c>
      <c r="H17" s="121">
        <v>66.846235613705858</v>
      </c>
      <c r="I17" s="121">
        <v>52.702562506484071</v>
      </c>
    </row>
    <row r="18" spans="2:9" x14ac:dyDescent="0.25">
      <c r="B18" s="313">
        <v>1993</v>
      </c>
      <c r="C18" s="121">
        <v>55.598542332268373</v>
      </c>
      <c r="D18" s="121">
        <v>56.625858087374645</v>
      </c>
      <c r="E18" s="121">
        <v>47.828960843093071</v>
      </c>
      <c r="F18" s="121">
        <v>46.286495930996232</v>
      </c>
      <c r="G18" s="121">
        <v>49.379679905770885</v>
      </c>
      <c r="H18" s="121">
        <v>66.846235613705858</v>
      </c>
      <c r="I18" s="121">
        <v>54.36248573503476</v>
      </c>
    </row>
    <row r="19" spans="2:9" x14ac:dyDescent="0.25">
      <c r="B19" s="313">
        <v>1994</v>
      </c>
      <c r="C19" s="121">
        <v>55.473742012779546</v>
      </c>
      <c r="D19" s="121">
        <v>56.18297428110467</v>
      </c>
      <c r="E19" s="121">
        <v>44.919656655557006</v>
      </c>
      <c r="F19" s="121">
        <v>48.358059385250606</v>
      </c>
      <c r="G19" s="121">
        <v>50.156293482270556</v>
      </c>
      <c r="H19" s="121">
        <v>66.846235613705858</v>
      </c>
      <c r="I19" s="121">
        <v>54.846630010028719</v>
      </c>
    </row>
    <row r="20" spans="2:9" x14ac:dyDescent="0.25">
      <c r="B20" s="313">
        <v>1995</v>
      </c>
      <c r="C20" s="121">
        <v>56.035343450479239</v>
      </c>
      <c r="D20" s="121">
        <v>56.372781626648951</v>
      </c>
      <c r="E20" s="121">
        <v>45.15240099055989</v>
      </c>
      <c r="F20" s="121">
        <v>51.012250061014029</v>
      </c>
      <c r="G20" s="121">
        <v>52.033109625478104</v>
      </c>
      <c r="H20" s="121">
        <v>66.846235613705858</v>
      </c>
      <c r="I20" s="121">
        <v>55.953245495729163</v>
      </c>
    </row>
    <row r="21" spans="2:9" x14ac:dyDescent="0.25">
      <c r="B21" s="313">
        <v>1996</v>
      </c>
      <c r="C21" s="121">
        <v>59.342551916932905</v>
      </c>
      <c r="D21" s="121">
        <v>61.181234380437196</v>
      </c>
      <c r="E21" s="121">
        <v>50.156404193121936</v>
      </c>
      <c r="F21" s="121">
        <v>53.860649810613793</v>
      </c>
      <c r="G21" s="121">
        <v>55.592588517768284</v>
      </c>
      <c r="H21" s="121">
        <v>67.748454744688374</v>
      </c>
      <c r="I21" s="121">
        <v>58.443130338555186</v>
      </c>
    </row>
    <row r="22" spans="2:9" x14ac:dyDescent="0.25">
      <c r="B22" s="313">
        <v>1997</v>
      </c>
      <c r="C22" s="121">
        <v>62.899361022364218</v>
      </c>
      <c r="D22" s="121">
        <v>62.826231375154208</v>
      </c>
      <c r="E22" s="121">
        <v>49.981845941869786</v>
      </c>
      <c r="F22" s="121">
        <v>53.213286231159309</v>
      </c>
      <c r="G22" s="121">
        <v>55.592588517768284</v>
      </c>
      <c r="H22" s="121">
        <v>68.814713717667743</v>
      </c>
      <c r="I22" s="121">
        <v>58.788947677836568</v>
      </c>
    </row>
    <row r="23" spans="2:9" x14ac:dyDescent="0.25">
      <c r="B23" s="313">
        <v>1998</v>
      </c>
      <c r="C23" s="121">
        <v>63.648162939297123</v>
      </c>
      <c r="D23" s="121">
        <v>59.789313846445857</v>
      </c>
      <c r="E23" s="121">
        <v>45.676075744316385</v>
      </c>
      <c r="F23" s="121">
        <v>51.20645913485037</v>
      </c>
      <c r="G23" s="121">
        <v>53.133312192185976</v>
      </c>
      <c r="H23" s="121">
        <v>69.060773480662974</v>
      </c>
      <c r="I23" s="121">
        <v>57.405678320711004</v>
      </c>
    </row>
    <row r="24" spans="2:9" x14ac:dyDescent="0.25">
      <c r="B24" s="313">
        <v>1999</v>
      </c>
      <c r="C24" s="121">
        <v>66.705770766773171</v>
      </c>
      <c r="D24" s="121">
        <v>62.889500490335649</v>
      </c>
      <c r="E24" s="121">
        <v>50.330962444374109</v>
      </c>
      <c r="F24" s="121">
        <v>57.615358571449846</v>
      </c>
      <c r="G24" s="121">
        <v>58.763760621808593</v>
      </c>
      <c r="H24" s="121">
        <v>69.060773480662974</v>
      </c>
      <c r="I24" s="121">
        <v>60.794688245668652</v>
      </c>
    </row>
    <row r="25" spans="2:9" x14ac:dyDescent="0.25">
      <c r="B25" s="313">
        <v>2000</v>
      </c>
      <c r="C25" s="121">
        <v>79.87220447284345</v>
      </c>
      <c r="D25" s="121">
        <v>77.821011673151759</v>
      </c>
      <c r="E25" s="121">
        <v>72.674418604651166</v>
      </c>
      <c r="F25" s="121">
        <v>77.101002313030079</v>
      </c>
      <c r="G25" s="121">
        <v>78.308535630383716</v>
      </c>
      <c r="H25" s="121">
        <v>69.060773480662974</v>
      </c>
      <c r="I25" s="121">
        <v>72.621641249092235</v>
      </c>
    </row>
    <row r="26" spans="2:9" x14ac:dyDescent="0.25">
      <c r="B26" s="313">
        <v>2001</v>
      </c>
      <c r="C26" s="121">
        <v>77.156549520766774</v>
      </c>
      <c r="D26" s="121">
        <v>68.482490272373539</v>
      </c>
      <c r="E26" s="121">
        <v>70.130813953488385</v>
      </c>
      <c r="F26" s="121">
        <v>74.942174248265232</v>
      </c>
      <c r="G26" s="121">
        <v>73.766640563821468</v>
      </c>
      <c r="H26" s="121">
        <v>71.408839779005532</v>
      </c>
      <c r="I26" s="121">
        <v>72.47639796659405</v>
      </c>
    </row>
    <row r="27" spans="2:9" x14ac:dyDescent="0.25">
      <c r="B27" s="313">
        <v>2002</v>
      </c>
      <c r="C27" s="121">
        <v>80.111821086261983</v>
      </c>
      <c r="D27" s="121">
        <v>71.98443579766537</v>
      </c>
      <c r="E27" s="121">
        <v>65.91569767441861</v>
      </c>
      <c r="F27" s="121">
        <v>75.636083269082505</v>
      </c>
      <c r="G27" s="121">
        <v>73.688332028191056</v>
      </c>
      <c r="H27" s="121">
        <v>78.38397790055248</v>
      </c>
      <c r="I27" s="121">
        <v>76.906318082788687</v>
      </c>
    </row>
    <row r="28" spans="2:9" x14ac:dyDescent="0.25">
      <c r="B28" s="313">
        <v>2003</v>
      </c>
      <c r="C28" s="121">
        <v>81.948881789137374</v>
      </c>
      <c r="D28" s="121">
        <v>75.875486381322958</v>
      </c>
      <c r="E28" s="121">
        <v>70.130813953488385</v>
      </c>
      <c r="F28" s="121">
        <v>79.953739398612186</v>
      </c>
      <c r="G28" s="121">
        <v>77.916992952231794</v>
      </c>
      <c r="H28" s="121">
        <v>83.149171270718227</v>
      </c>
      <c r="I28" s="121">
        <v>81.699346405228766</v>
      </c>
    </row>
    <row r="29" spans="2:9" x14ac:dyDescent="0.25">
      <c r="B29" s="313">
        <v>2004</v>
      </c>
      <c r="C29" s="121">
        <v>90.894568690095838</v>
      </c>
      <c r="D29" s="121">
        <v>86.225680933852132</v>
      </c>
      <c r="E29" s="121">
        <v>77.83430232558139</v>
      </c>
      <c r="F29" s="121">
        <v>79.105628373168855</v>
      </c>
      <c r="G29" s="121">
        <v>82.380579483163658</v>
      </c>
      <c r="H29" s="121">
        <v>89.502762430939214</v>
      </c>
      <c r="I29" s="121">
        <v>87.58169934640523</v>
      </c>
    </row>
    <row r="30" spans="2:9" x14ac:dyDescent="0.25">
      <c r="B30" s="313">
        <v>2005</v>
      </c>
      <c r="C30" s="121">
        <v>100</v>
      </c>
      <c r="D30" s="121">
        <v>100</v>
      </c>
      <c r="E30" s="121">
        <v>100</v>
      </c>
      <c r="F30" s="121">
        <v>100</v>
      </c>
      <c r="G30" s="121">
        <v>100</v>
      </c>
      <c r="H30" s="121">
        <v>100</v>
      </c>
      <c r="I30" s="121">
        <v>100</v>
      </c>
    </row>
    <row r="31" spans="2:9" x14ac:dyDescent="0.25">
      <c r="B31" s="313">
        <v>2006</v>
      </c>
      <c r="C31" s="121">
        <v>108</v>
      </c>
      <c r="D31" s="121">
        <v>106.3</v>
      </c>
      <c r="E31" s="121">
        <v>110.9</v>
      </c>
      <c r="F31" s="121">
        <v>114.5</v>
      </c>
      <c r="G31" s="121">
        <v>111.7</v>
      </c>
      <c r="H31" s="121">
        <v>107.1</v>
      </c>
      <c r="I31" s="121">
        <v>108.6</v>
      </c>
    </row>
    <row r="32" spans="2:9" x14ac:dyDescent="0.25">
      <c r="B32" s="313">
        <v>2007</v>
      </c>
      <c r="C32" s="121">
        <v>112.5</v>
      </c>
      <c r="D32" s="121">
        <v>109.4</v>
      </c>
      <c r="E32" s="121">
        <v>111.7</v>
      </c>
      <c r="F32" s="121">
        <v>120</v>
      </c>
      <c r="G32" s="121">
        <v>115.8</v>
      </c>
      <c r="H32" s="121">
        <v>119.5</v>
      </c>
      <c r="I32" s="121">
        <v>118.4</v>
      </c>
    </row>
    <row r="33" spans="2:9" x14ac:dyDescent="0.25">
      <c r="B33" s="313">
        <v>2008</v>
      </c>
      <c r="C33" s="121">
        <v>122.3</v>
      </c>
      <c r="D33" s="121">
        <v>126.6</v>
      </c>
      <c r="E33" s="121">
        <v>139.6</v>
      </c>
      <c r="F33" s="121">
        <v>148.5</v>
      </c>
      <c r="G33" s="121">
        <v>140.69999999999999</v>
      </c>
      <c r="H33" s="121">
        <v>122.4</v>
      </c>
      <c r="I33" s="121">
        <v>128.19999999999999</v>
      </c>
    </row>
    <row r="34" spans="2:9" x14ac:dyDescent="0.25">
      <c r="B34" s="313">
        <v>2009</v>
      </c>
      <c r="C34" s="121">
        <v>117</v>
      </c>
      <c r="D34" s="121">
        <v>106.7</v>
      </c>
      <c r="E34" s="121">
        <v>103.4</v>
      </c>
      <c r="F34" s="121">
        <v>125.3</v>
      </c>
      <c r="G34" s="121">
        <v>116.9</v>
      </c>
      <c r="H34" s="121">
        <v>120.6</v>
      </c>
      <c r="I34" s="121">
        <v>119.5</v>
      </c>
    </row>
    <row r="35" spans="2:9" x14ac:dyDescent="0.25">
      <c r="B35" s="313">
        <v>2010</v>
      </c>
      <c r="C35" s="121">
        <v>132.68333333333337</v>
      </c>
      <c r="D35" s="121">
        <v>124.77500000000002</v>
      </c>
      <c r="E35" s="121">
        <v>125.19999999999999</v>
      </c>
      <c r="F35" s="121">
        <v>152.38333333333335</v>
      </c>
      <c r="G35" s="121">
        <v>140.54166666666666</v>
      </c>
      <c r="H35" s="121">
        <v>115.20000000000003</v>
      </c>
      <c r="I35" s="121">
        <v>123.10833333333333</v>
      </c>
    </row>
    <row r="36" spans="2:9" x14ac:dyDescent="0.25">
      <c r="B36" s="313">
        <v>2011</v>
      </c>
      <c r="C36" s="121">
        <v>145.19999999999999</v>
      </c>
      <c r="D36" s="121">
        <v>138.6</v>
      </c>
      <c r="E36" s="121">
        <v>142.30000000000001</v>
      </c>
      <c r="F36" s="121">
        <v>172.5</v>
      </c>
      <c r="G36" s="121">
        <v>158.30000000000001</v>
      </c>
      <c r="H36" s="121">
        <v>115.2</v>
      </c>
      <c r="I36" s="121">
        <v>128.69999999999999</v>
      </c>
    </row>
    <row r="37" spans="2:9" x14ac:dyDescent="0.25">
      <c r="B37" s="313">
        <v>2012</v>
      </c>
      <c r="C37" s="121">
        <v>152.23436928702009</v>
      </c>
      <c r="D37" s="121">
        <v>144.83762376237624</v>
      </c>
      <c r="E37" s="121">
        <v>151.19375000000002</v>
      </c>
      <c r="F37" s="121">
        <v>183.77650176678443</v>
      </c>
      <c r="G37" s="121">
        <v>167.71091393078973</v>
      </c>
      <c r="H37" s="121">
        <v>119.37612732095492</v>
      </c>
      <c r="I37" s="121">
        <v>134.3946902654867</v>
      </c>
    </row>
    <row r="38" spans="2:9" x14ac:dyDescent="0.25">
      <c r="B38" s="313">
        <v>2013</v>
      </c>
      <c r="C38" s="121">
        <v>148.5180987202925</v>
      </c>
      <c r="D38" s="121">
        <v>141.59405940594058</v>
      </c>
      <c r="E38" s="121">
        <v>148.56320422535211</v>
      </c>
      <c r="F38" s="121">
        <v>176.76678445229683</v>
      </c>
      <c r="G38" s="121">
        <v>162.51384205856257</v>
      </c>
      <c r="H38" s="121">
        <v>122.22811671087534</v>
      </c>
      <c r="I38" s="121">
        <v>135.07805309734511</v>
      </c>
    </row>
    <row r="39" spans="2:9" x14ac:dyDescent="0.25">
      <c r="I39" s="312" t="s">
        <v>203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K24" sqref="K24"/>
    </sheetView>
  </sheetViews>
  <sheetFormatPr defaultRowHeight="15" x14ac:dyDescent="0.25"/>
  <cols>
    <col min="5" max="5" width="9.85546875" customWidth="1"/>
    <col min="6" max="6" width="10.5703125" customWidth="1"/>
    <col min="8" max="9" width="10.5703125" customWidth="1"/>
  </cols>
  <sheetData>
    <row r="1" spans="1:11" x14ac:dyDescent="0.25">
      <c r="A1" s="156" t="s">
        <v>420</v>
      </c>
    </row>
    <row r="3" spans="1:11" x14ac:dyDescent="0.25">
      <c r="C3" s="375" t="s">
        <v>426</v>
      </c>
      <c r="D3" s="375"/>
      <c r="E3" s="375"/>
      <c r="F3" s="375"/>
      <c r="G3" s="375"/>
      <c r="H3" s="375"/>
      <c r="I3" s="375"/>
      <c r="J3" s="375"/>
      <c r="K3" s="375"/>
    </row>
    <row r="4" spans="1:11" x14ac:dyDescent="0.25">
      <c r="B4" s="37" t="s">
        <v>27</v>
      </c>
      <c r="C4" s="75" t="s">
        <v>417</v>
      </c>
      <c r="D4" s="75" t="s">
        <v>244</v>
      </c>
      <c r="E4" s="75" t="s">
        <v>222</v>
      </c>
      <c r="F4" s="75" t="s">
        <v>421</v>
      </c>
      <c r="G4" s="75" t="s">
        <v>422</v>
      </c>
      <c r="H4" s="75" t="s">
        <v>423</v>
      </c>
      <c r="I4" s="75" t="s">
        <v>412</v>
      </c>
      <c r="J4" s="75" t="s">
        <v>424</v>
      </c>
      <c r="K4" s="75" t="s">
        <v>425</v>
      </c>
    </row>
    <row r="5" spans="1:11" x14ac:dyDescent="0.25">
      <c r="B5" s="37">
        <v>1980</v>
      </c>
      <c r="C5" s="157">
        <v>36.299999999999997</v>
      </c>
      <c r="D5" s="157">
        <v>21.1</v>
      </c>
      <c r="E5" s="157">
        <v>34.299999999999997</v>
      </c>
      <c r="F5" s="157">
        <v>32.4</v>
      </c>
      <c r="G5" s="157">
        <v>28.3</v>
      </c>
      <c r="H5" s="157">
        <v>29.2</v>
      </c>
      <c r="I5" s="157">
        <v>33.5</v>
      </c>
      <c r="J5" s="157">
        <v>34.799999999999997</v>
      </c>
      <c r="K5" s="157">
        <v>27.6</v>
      </c>
    </row>
    <row r="6" spans="1:11" x14ac:dyDescent="0.25">
      <c r="B6" s="37">
        <v>1981</v>
      </c>
      <c r="C6" s="157">
        <v>45.1</v>
      </c>
      <c r="D6" s="157">
        <v>28.2</v>
      </c>
      <c r="E6" s="157">
        <v>46.9</v>
      </c>
      <c r="F6" s="157">
        <v>43.2</v>
      </c>
      <c r="G6" s="157">
        <v>34.9</v>
      </c>
      <c r="H6" s="157">
        <v>37.1</v>
      </c>
      <c r="I6" s="157">
        <v>46</v>
      </c>
      <c r="J6" s="157">
        <v>47.7</v>
      </c>
      <c r="K6" s="157">
        <v>34</v>
      </c>
    </row>
    <row r="7" spans="1:11" x14ac:dyDescent="0.25">
      <c r="B7" s="37">
        <v>1982</v>
      </c>
      <c r="C7" s="157">
        <v>52.9</v>
      </c>
      <c r="D7" s="157">
        <v>31.6</v>
      </c>
      <c r="E7" s="157">
        <v>53</v>
      </c>
      <c r="F7" s="157">
        <v>49.2</v>
      </c>
      <c r="G7" s="157">
        <v>38.700000000000003</v>
      </c>
      <c r="H7" s="157">
        <v>42.2</v>
      </c>
      <c r="I7" s="157">
        <v>54.1</v>
      </c>
      <c r="J7" s="157">
        <v>56.2</v>
      </c>
      <c r="K7" s="157">
        <v>39.9</v>
      </c>
    </row>
    <row r="8" spans="1:11" x14ac:dyDescent="0.25">
      <c r="B8" s="37">
        <v>1983</v>
      </c>
      <c r="C8" s="157">
        <v>56.7</v>
      </c>
      <c r="D8" s="157">
        <v>33</v>
      </c>
      <c r="E8" s="157">
        <v>48.1</v>
      </c>
      <c r="F8" s="157">
        <v>53.6</v>
      </c>
      <c r="G8" s="157">
        <v>40.6</v>
      </c>
      <c r="H8" s="157">
        <v>44.9</v>
      </c>
      <c r="I8" s="157">
        <v>62.3</v>
      </c>
      <c r="J8" s="157">
        <v>65.5</v>
      </c>
      <c r="K8" s="157">
        <v>46.9</v>
      </c>
    </row>
    <row r="9" spans="1:11" x14ac:dyDescent="0.25">
      <c r="B9" s="37">
        <v>1984</v>
      </c>
      <c r="C9" s="157">
        <v>59.9</v>
      </c>
      <c r="D9" s="157">
        <v>35.4</v>
      </c>
      <c r="E9" s="157">
        <v>49.4</v>
      </c>
      <c r="F9" s="157">
        <v>57.8</v>
      </c>
      <c r="G9" s="157">
        <v>44</v>
      </c>
      <c r="H9" s="157">
        <v>48.1</v>
      </c>
      <c r="I9" s="157">
        <v>65.8</v>
      </c>
      <c r="J9" s="157">
        <v>70.5</v>
      </c>
      <c r="K9" s="157">
        <v>51.1</v>
      </c>
    </row>
    <row r="10" spans="1:11" x14ac:dyDescent="0.25">
      <c r="B10" s="37">
        <v>1985</v>
      </c>
      <c r="C10" s="157">
        <v>63.4</v>
      </c>
      <c r="D10" s="157">
        <v>39</v>
      </c>
      <c r="E10" s="157">
        <v>54.6</v>
      </c>
      <c r="F10" s="157">
        <v>62.2</v>
      </c>
      <c r="G10" s="157">
        <v>50.8</v>
      </c>
      <c r="H10" s="157">
        <v>53</v>
      </c>
      <c r="I10" s="157">
        <v>68.8</v>
      </c>
      <c r="J10" s="157">
        <v>74.8</v>
      </c>
      <c r="K10" s="157">
        <v>56</v>
      </c>
    </row>
    <row r="11" spans="1:11" x14ac:dyDescent="0.25">
      <c r="B11" s="37">
        <v>1986</v>
      </c>
      <c r="C11" s="157">
        <v>65.400000000000006</v>
      </c>
      <c r="D11" s="157">
        <v>38.6</v>
      </c>
      <c r="E11" s="157">
        <v>53.8</v>
      </c>
      <c r="F11" s="157">
        <v>41.7</v>
      </c>
      <c r="G11" s="157">
        <v>50.9</v>
      </c>
      <c r="H11" s="157">
        <v>51.4</v>
      </c>
      <c r="I11" s="157">
        <v>61.9</v>
      </c>
      <c r="J11" s="157">
        <v>66.3</v>
      </c>
      <c r="K11" s="157">
        <v>54.1</v>
      </c>
    </row>
    <row r="12" spans="1:11" x14ac:dyDescent="0.25">
      <c r="B12" s="37">
        <v>1987</v>
      </c>
      <c r="C12" s="157">
        <v>61.1</v>
      </c>
      <c r="D12" s="157">
        <v>38.4</v>
      </c>
      <c r="E12" s="157">
        <v>50.1</v>
      </c>
      <c r="F12" s="157">
        <v>44.9</v>
      </c>
      <c r="G12" s="157">
        <v>50.7</v>
      </c>
      <c r="H12" s="157">
        <v>50.4</v>
      </c>
      <c r="I12" s="157">
        <v>61.2</v>
      </c>
      <c r="J12" s="157">
        <v>65.099999999999994</v>
      </c>
      <c r="K12" s="157">
        <v>52.5</v>
      </c>
    </row>
    <row r="13" spans="1:11" x14ac:dyDescent="0.25">
      <c r="B13" s="37">
        <v>1988</v>
      </c>
      <c r="C13" s="157">
        <v>61.1</v>
      </c>
      <c r="D13" s="157">
        <v>39.200000000000003</v>
      </c>
      <c r="E13" s="157">
        <v>49</v>
      </c>
      <c r="F13" s="157">
        <v>41.5</v>
      </c>
      <c r="G13" s="157">
        <v>51.2</v>
      </c>
      <c r="H13" s="157">
        <v>50.4</v>
      </c>
      <c r="I13" s="157">
        <v>60.4</v>
      </c>
      <c r="J13" s="157">
        <v>64</v>
      </c>
      <c r="K13" s="157">
        <v>53.5</v>
      </c>
    </row>
    <row r="14" spans="1:11" x14ac:dyDescent="0.25">
      <c r="B14" s="37">
        <v>1989</v>
      </c>
      <c r="C14" s="157">
        <v>61.1</v>
      </c>
      <c r="D14" s="157">
        <v>39.4</v>
      </c>
      <c r="E14" s="157">
        <v>48.6</v>
      </c>
      <c r="F14" s="157">
        <v>45.6</v>
      </c>
      <c r="G14" s="157">
        <v>53.4</v>
      </c>
      <c r="H14" s="157">
        <v>51.8</v>
      </c>
      <c r="I14" s="157">
        <v>64.099999999999994</v>
      </c>
      <c r="J14" s="157">
        <v>66.5</v>
      </c>
      <c r="K14" s="157">
        <v>54.6</v>
      </c>
    </row>
    <row r="15" spans="1:11" x14ac:dyDescent="0.25">
      <c r="B15" s="37">
        <v>1990</v>
      </c>
      <c r="C15" s="157">
        <v>61</v>
      </c>
      <c r="D15" s="157">
        <v>41.4</v>
      </c>
      <c r="E15" s="157">
        <v>48.6</v>
      </c>
      <c r="F15" s="157">
        <v>51.7</v>
      </c>
      <c r="G15" s="157">
        <v>54.8</v>
      </c>
      <c r="H15" s="157">
        <v>53.2</v>
      </c>
      <c r="I15" s="157">
        <v>65.7</v>
      </c>
      <c r="J15" s="157">
        <v>66.8</v>
      </c>
      <c r="K15" s="157">
        <v>55.1</v>
      </c>
    </row>
    <row r="16" spans="1:11" x14ac:dyDescent="0.25">
      <c r="B16" s="37">
        <v>1991</v>
      </c>
      <c r="C16" s="157">
        <v>62</v>
      </c>
      <c r="D16" s="157">
        <v>43.7</v>
      </c>
      <c r="E16" s="157">
        <v>49.4</v>
      </c>
      <c r="F16" s="157">
        <v>53.9</v>
      </c>
      <c r="G16" s="157">
        <v>57.2</v>
      </c>
      <c r="H16" s="157">
        <v>55</v>
      </c>
      <c r="I16" s="157">
        <v>64.8</v>
      </c>
      <c r="J16" s="157">
        <v>68</v>
      </c>
      <c r="K16" s="157">
        <v>56.5</v>
      </c>
    </row>
    <row r="17" spans="2:11" x14ac:dyDescent="0.25">
      <c r="B17" s="37">
        <v>1992</v>
      </c>
      <c r="C17" s="157">
        <v>62.4</v>
      </c>
      <c r="D17" s="157">
        <v>44</v>
      </c>
      <c r="E17" s="157">
        <v>49.5</v>
      </c>
      <c r="F17" s="157">
        <v>48.5</v>
      </c>
      <c r="G17" s="157">
        <v>58.6</v>
      </c>
      <c r="H17" s="157">
        <v>55.3</v>
      </c>
      <c r="I17" s="157">
        <v>61.7</v>
      </c>
      <c r="J17" s="157">
        <v>65.599999999999994</v>
      </c>
      <c r="K17" s="157">
        <v>56.7</v>
      </c>
    </row>
    <row r="18" spans="2:11" x14ac:dyDescent="0.25">
      <c r="B18" s="37">
        <v>1993</v>
      </c>
      <c r="C18" s="157">
        <v>62.4</v>
      </c>
      <c r="D18" s="157">
        <v>44.1</v>
      </c>
      <c r="E18" s="157">
        <v>48.9</v>
      </c>
      <c r="F18" s="157">
        <v>50.1</v>
      </c>
      <c r="G18" s="157">
        <v>58.7</v>
      </c>
      <c r="H18" s="157">
        <v>55.5</v>
      </c>
      <c r="I18" s="157">
        <v>61.7</v>
      </c>
      <c r="J18" s="157">
        <v>67</v>
      </c>
      <c r="K18" s="157">
        <v>58.3</v>
      </c>
    </row>
    <row r="19" spans="2:11" x14ac:dyDescent="0.25">
      <c r="B19" s="37">
        <v>1994</v>
      </c>
      <c r="C19" s="157">
        <v>62.4</v>
      </c>
      <c r="D19" s="157">
        <v>44.2</v>
      </c>
      <c r="E19" s="157">
        <v>48.9</v>
      </c>
      <c r="F19" s="157">
        <v>48</v>
      </c>
      <c r="G19" s="157">
        <v>60.1</v>
      </c>
      <c r="H19" s="157">
        <v>55.9</v>
      </c>
      <c r="I19" s="157">
        <v>62.1</v>
      </c>
      <c r="J19" s="157">
        <v>66.900000000000006</v>
      </c>
      <c r="K19" s="157">
        <v>59.2</v>
      </c>
    </row>
    <row r="20" spans="2:11" x14ac:dyDescent="0.25">
      <c r="B20" s="37">
        <v>1995</v>
      </c>
      <c r="C20" s="157">
        <v>62.4</v>
      </c>
      <c r="D20" s="157">
        <v>44.7</v>
      </c>
      <c r="E20" s="157">
        <v>48.9</v>
      </c>
      <c r="F20" s="157">
        <v>46.6</v>
      </c>
      <c r="G20" s="157">
        <v>60.3</v>
      </c>
      <c r="H20" s="157">
        <v>56</v>
      </c>
      <c r="I20" s="157">
        <v>63</v>
      </c>
      <c r="J20" s="157">
        <v>66.2</v>
      </c>
      <c r="K20" s="157">
        <v>60.2</v>
      </c>
    </row>
    <row r="21" spans="2:11" x14ac:dyDescent="0.25">
      <c r="B21" s="37">
        <v>1996</v>
      </c>
      <c r="C21" s="157">
        <v>63.7</v>
      </c>
      <c r="D21" s="157">
        <v>45</v>
      </c>
      <c r="E21" s="157">
        <v>48.9</v>
      </c>
      <c r="F21" s="157">
        <v>52.4</v>
      </c>
      <c r="G21" s="157">
        <v>60.2</v>
      </c>
      <c r="H21" s="157">
        <v>56.9</v>
      </c>
      <c r="I21" s="157">
        <v>67.3</v>
      </c>
      <c r="J21" s="157">
        <v>70.7</v>
      </c>
      <c r="K21" s="157">
        <v>61.5</v>
      </c>
    </row>
    <row r="22" spans="2:11" x14ac:dyDescent="0.25">
      <c r="B22" s="37">
        <v>1997</v>
      </c>
      <c r="C22" s="157">
        <v>64.900000000000006</v>
      </c>
      <c r="D22" s="157">
        <v>46.7</v>
      </c>
      <c r="E22" s="157">
        <v>48.9</v>
      </c>
      <c r="F22" s="157">
        <v>51.1</v>
      </c>
      <c r="G22" s="157">
        <v>60.3</v>
      </c>
      <c r="H22" s="157">
        <v>56.9</v>
      </c>
      <c r="I22" s="157">
        <v>72.8</v>
      </c>
      <c r="J22" s="157">
        <v>71.400000000000006</v>
      </c>
      <c r="K22" s="157">
        <v>62.4</v>
      </c>
    </row>
    <row r="23" spans="2:11" x14ac:dyDescent="0.25">
      <c r="B23" s="37">
        <v>1998</v>
      </c>
      <c r="C23" s="377">
        <v>65.5</v>
      </c>
      <c r="D23" s="157">
        <v>46.9</v>
      </c>
      <c r="E23" s="157">
        <v>48.9</v>
      </c>
      <c r="F23" s="157">
        <v>46</v>
      </c>
      <c r="G23" s="157">
        <v>62.8</v>
      </c>
      <c r="H23" s="157">
        <v>56.9</v>
      </c>
      <c r="I23" s="157">
        <v>72.099999999999994</v>
      </c>
      <c r="J23" s="157">
        <v>68.5</v>
      </c>
      <c r="K23" s="157">
        <v>64</v>
      </c>
    </row>
    <row r="24" spans="2:11" x14ac:dyDescent="0.25">
      <c r="B24" s="37">
        <v>1999</v>
      </c>
      <c r="C24" s="377">
        <v>65.5</v>
      </c>
      <c r="D24" s="157">
        <v>47.3</v>
      </c>
      <c r="E24" s="157">
        <v>48.9</v>
      </c>
      <c r="F24" s="157">
        <v>49</v>
      </c>
      <c r="G24" s="157">
        <v>64.5</v>
      </c>
      <c r="H24" s="157">
        <v>57.9</v>
      </c>
      <c r="I24" s="157">
        <v>73.5</v>
      </c>
      <c r="J24" s="157">
        <v>69.3</v>
      </c>
      <c r="K24" s="157">
        <v>67.099999999999994</v>
      </c>
    </row>
    <row r="25" spans="2:11" x14ac:dyDescent="0.25">
      <c r="B25" s="37">
        <v>2000</v>
      </c>
      <c r="C25" s="157">
        <v>65.5</v>
      </c>
      <c r="D25" s="157">
        <v>48.8</v>
      </c>
      <c r="E25" s="157">
        <v>48.9</v>
      </c>
      <c r="F25" s="157">
        <v>72.900000000000006</v>
      </c>
      <c r="G25" s="157">
        <v>68</v>
      </c>
      <c r="H25" s="157">
        <v>63.2</v>
      </c>
      <c r="I25" s="157">
        <v>87.5</v>
      </c>
      <c r="J25" s="157">
        <v>82.9</v>
      </c>
      <c r="K25" s="157">
        <v>72.2</v>
      </c>
    </row>
    <row r="26" spans="2:11" x14ac:dyDescent="0.25">
      <c r="B26" s="37">
        <v>2001</v>
      </c>
      <c r="C26" s="157">
        <v>65.7</v>
      </c>
      <c r="D26" s="157">
        <v>49.9</v>
      </c>
      <c r="E26" s="157">
        <v>48.9</v>
      </c>
      <c r="F26" s="157">
        <v>71.8</v>
      </c>
      <c r="G26" s="157">
        <v>73.5</v>
      </c>
      <c r="H26" s="157">
        <v>64.7</v>
      </c>
      <c r="I26" s="157">
        <v>81</v>
      </c>
      <c r="J26" s="157">
        <v>72.900000000000006</v>
      </c>
      <c r="K26" s="157">
        <v>76.099999999999994</v>
      </c>
    </row>
    <row r="27" spans="2:11" x14ac:dyDescent="0.25">
      <c r="B27" s="37">
        <v>2002</v>
      </c>
      <c r="C27" s="157">
        <v>71.5</v>
      </c>
      <c r="D27" s="157">
        <v>50.1</v>
      </c>
      <c r="E27" s="157">
        <v>48.9</v>
      </c>
      <c r="F27" s="157">
        <v>65.8</v>
      </c>
      <c r="G27" s="157">
        <v>76.5</v>
      </c>
      <c r="H27" s="157">
        <v>66.7</v>
      </c>
      <c r="I27" s="157">
        <v>83.9</v>
      </c>
      <c r="J27" s="157">
        <v>75.900000000000006</v>
      </c>
      <c r="K27" s="157">
        <v>77.900000000000006</v>
      </c>
    </row>
    <row r="28" spans="2:11" x14ac:dyDescent="0.25">
      <c r="B28" s="37">
        <v>2003</v>
      </c>
      <c r="C28" s="157">
        <v>79.2</v>
      </c>
      <c r="D28" s="157">
        <v>53</v>
      </c>
      <c r="E28" s="157">
        <v>51.7</v>
      </c>
      <c r="F28" s="157">
        <v>68.099999999999994</v>
      </c>
      <c r="G28" s="157">
        <v>78.7</v>
      </c>
      <c r="H28" s="157">
        <v>71.3</v>
      </c>
      <c r="I28" s="157">
        <v>84.5</v>
      </c>
      <c r="J28" s="157">
        <v>78.5</v>
      </c>
      <c r="K28" s="157">
        <v>82.4</v>
      </c>
    </row>
    <row r="29" spans="2:11" x14ac:dyDescent="0.25">
      <c r="B29" s="37">
        <v>2004</v>
      </c>
      <c r="C29" s="157">
        <v>84.8</v>
      </c>
      <c r="D29" s="157">
        <v>55.6</v>
      </c>
      <c r="E29" s="157">
        <v>54.3</v>
      </c>
      <c r="F29" s="157">
        <v>76.2</v>
      </c>
      <c r="G29" s="157">
        <v>81.5</v>
      </c>
      <c r="H29" s="157">
        <v>76.3</v>
      </c>
      <c r="I29" s="157">
        <v>92.8</v>
      </c>
      <c r="J29" s="157">
        <v>86.8</v>
      </c>
      <c r="K29" s="157">
        <v>85.8</v>
      </c>
    </row>
    <row r="30" spans="2:11" x14ac:dyDescent="0.25">
      <c r="B30" s="37">
        <v>2005</v>
      </c>
      <c r="C30" s="157">
        <v>96</v>
      </c>
      <c r="D30" s="157">
        <v>64.7</v>
      </c>
      <c r="E30" s="157">
        <v>63.4</v>
      </c>
      <c r="F30" s="157">
        <v>97.3</v>
      </c>
      <c r="G30" s="157">
        <v>87.7</v>
      </c>
      <c r="H30" s="157">
        <v>88.4</v>
      </c>
      <c r="I30" s="157">
        <v>100.7</v>
      </c>
      <c r="J30" s="157">
        <v>99.4</v>
      </c>
      <c r="K30" s="157">
        <v>89.9</v>
      </c>
    </row>
    <row r="31" spans="2:11" x14ac:dyDescent="0.25">
      <c r="B31" s="37">
        <v>2006</v>
      </c>
      <c r="C31" s="157">
        <v>100</v>
      </c>
      <c r="D31" s="157">
        <v>81.8</v>
      </c>
      <c r="E31" s="157">
        <v>81.099999999999994</v>
      </c>
      <c r="F31" s="157">
        <v>107.4</v>
      </c>
      <c r="G31" s="157">
        <v>94.4</v>
      </c>
      <c r="H31" s="157">
        <v>96.9</v>
      </c>
      <c r="I31" s="157">
        <v>107.5</v>
      </c>
      <c r="J31" s="157">
        <v>104.7</v>
      </c>
      <c r="K31" s="157">
        <v>95.5</v>
      </c>
    </row>
    <row r="32" spans="2:11" x14ac:dyDescent="0.25">
      <c r="B32" s="37">
        <v>2007</v>
      </c>
      <c r="C32" s="157">
        <v>111.6</v>
      </c>
      <c r="D32" s="157">
        <v>90.6</v>
      </c>
      <c r="E32" s="157">
        <v>88.9</v>
      </c>
      <c r="F32" s="157">
        <v>105.9</v>
      </c>
      <c r="G32" s="157">
        <v>102.6</v>
      </c>
      <c r="H32" s="157">
        <v>104.1</v>
      </c>
      <c r="I32" s="157">
        <v>108.9</v>
      </c>
      <c r="J32" s="157">
        <v>105.1</v>
      </c>
      <c r="K32" s="157">
        <v>103.2</v>
      </c>
    </row>
    <row r="33" spans="2:11" x14ac:dyDescent="0.25">
      <c r="B33" s="37">
        <v>2008</v>
      </c>
      <c r="C33" s="157">
        <v>114.3</v>
      </c>
      <c r="D33" s="157">
        <v>91.2</v>
      </c>
      <c r="E33" s="157">
        <v>88</v>
      </c>
      <c r="F33" s="157">
        <v>134.69999999999999</v>
      </c>
      <c r="G33" s="157">
        <v>112</v>
      </c>
      <c r="H33" s="157">
        <v>113.2</v>
      </c>
      <c r="I33" s="157">
        <v>116.9</v>
      </c>
      <c r="J33" s="157">
        <v>121.7</v>
      </c>
      <c r="K33" s="157">
        <v>107.8</v>
      </c>
    </row>
    <row r="34" spans="2:11" x14ac:dyDescent="0.25">
      <c r="B34" s="37">
        <v>2009</v>
      </c>
      <c r="C34" s="157">
        <v>115.8</v>
      </c>
      <c r="D34" s="157">
        <v>93.7</v>
      </c>
      <c r="E34" s="157">
        <v>89.6</v>
      </c>
      <c r="F34" s="157">
        <v>91</v>
      </c>
      <c r="G34" s="157">
        <v>120.5</v>
      </c>
      <c r="H34" s="157">
        <v>106.6</v>
      </c>
      <c r="I34" s="157">
        <v>107.7</v>
      </c>
      <c r="J34" s="157">
        <v>99.3</v>
      </c>
      <c r="K34" s="157">
        <v>110.9</v>
      </c>
    </row>
    <row r="35" spans="2:11" x14ac:dyDescent="0.25">
      <c r="B35" s="37">
        <v>2010</v>
      </c>
      <c r="C35" s="157">
        <v>111.7</v>
      </c>
      <c r="D35" s="157">
        <v>83.6</v>
      </c>
      <c r="E35" s="157">
        <v>77.5</v>
      </c>
      <c r="F35" s="157">
        <v>119.7</v>
      </c>
      <c r="G35" s="157">
        <v>117.5</v>
      </c>
      <c r="H35" s="157">
        <v>108.4</v>
      </c>
      <c r="I35" s="157">
        <v>126.7</v>
      </c>
      <c r="J35" s="157">
        <v>119.4</v>
      </c>
      <c r="K35" s="157">
        <v>112.7</v>
      </c>
    </row>
    <row r="36" spans="2:11" x14ac:dyDescent="0.25">
      <c r="B36" s="37">
        <v>2011</v>
      </c>
      <c r="C36" s="157">
        <v>119.1</v>
      </c>
      <c r="D36" s="157">
        <v>89.1</v>
      </c>
      <c r="E36" s="157">
        <v>82.6</v>
      </c>
      <c r="F36" s="157">
        <v>148.69999999999999</v>
      </c>
      <c r="G36" s="157">
        <v>118.2</v>
      </c>
      <c r="H36" s="157">
        <v>118.7</v>
      </c>
      <c r="I36" s="157">
        <v>144.19999999999999</v>
      </c>
      <c r="J36" s="157">
        <v>138.69999999999999</v>
      </c>
      <c r="K36" s="157">
        <v>116.1</v>
      </c>
    </row>
    <row r="37" spans="2:11" x14ac:dyDescent="0.25">
      <c r="B37" s="37">
        <v>2012</v>
      </c>
      <c r="C37" s="157">
        <v>132.6</v>
      </c>
      <c r="D37" s="157">
        <v>102.7</v>
      </c>
      <c r="E37" s="157">
        <v>97.6</v>
      </c>
      <c r="F37" s="157">
        <v>163.5</v>
      </c>
      <c r="G37" s="157">
        <v>118.6</v>
      </c>
      <c r="H37" s="157">
        <v>130.30000000000001</v>
      </c>
      <c r="I37" s="157">
        <v>157.69999999999999</v>
      </c>
      <c r="J37" s="157">
        <v>151.4</v>
      </c>
      <c r="K37" s="157">
        <v>118</v>
      </c>
    </row>
    <row r="38" spans="2:11" x14ac:dyDescent="0.25">
      <c r="B38" s="37">
        <v>2013</v>
      </c>
      <c r="C38" s="157">
        <v>140</v>
      </c>
      <c r="D38" s="157">
        <v>109.5</v>
      </c>
      <c r="E38" s="157">
        <v>104.4</v>
      </c>
      <c r="F38" s="157">
        <v>158.1</v>
      </c>
      <c r="G38" s="157">
        <v>123</v>
      </c>
      <c r="H38" s="157">
        <v>134.9</v>
      </c>
      <c r="I38" s="157">
        <v>153.1</v>
      </c>
      <c r="J38" s="157">
        <v>146.1</v>
      </c>
      <c r="K38" s="157">
        <v>119.1</v>
      </c>
    </row>
    <row r="39" spans="2:11" x14ac:dyDescent="0.25">
      <c r="K39" s="155" t="s">
        <v>203</v>
      </c>
    </row>
  </sheetData>
  <mergeCells count="1">
    <mergeCell ref="C3:K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17" sqref="H17"/>
    </sheetView>
  </sheetViews>
  <sheetFormatPr defaultRowHeight="15" x14ac:dyDescent="0.25"/>
  <cols>
    <col min="2" max="2" width="15.5703125" customWidth="1"/>
    <col min="5" max="5" width="12.28515625" customWidth="1"/>
    <col min="7" max="7" width="12.28515625" customWidth="1"/>
    <col min="8" max="8" width="10.7109375" customWidth="1"/>
  </cols>
  <sheetData>
    <row r="1" spans="1:8" x14ac:dyDescent="0.25">
      <c r="A1" s="6" t="s">
        <v>500</v>
      </c>
    </row>
    <row r="2" spans="1:8" x14ac:dyDescent="0.25">
      <c r="A2" s="6"/>
    </row>
    <row r="3" spans="1:8" x14ac:dyDescent="0.25">
      <c r="H3" s="227" t="s">
        <v>419</v>
      </c>
    </row>
    <row r="4" spans="1:8" x14ac:dyDescent="0.25">
      <c r="B4" s="151" t="s">
        <v>65</v>
      </c>
      <c r="C4" s="125" t="s">
        <v>417</v>
      </c>
      <c r="D4" s="125" t="s">
        <v>244</v>
      </c>
      <c r="E4" s="125" t="s">
        <v>421</v>
      </c>
      <c r="F4" s="125" t="s">
        <v>422</v>
      </c>
      <c r="G4" s="125" t="s">
        <v>423</v>
      </c>
      <c r="H4" s="125" t="s">
        <v>80</v>
      </c>
    </row>
    <row r="5" spans="1:8" x14ac:dyDescent="0.25">
      <c r="B5" s="207" t="s">
        <v>52</v>
      </c>
      <c r="C5" s="236">
        <v>207.46</v>
      </c>
      <c r="D5" s="236">
        <v>237.27</v>
      </c>
      <c r="E5" s="236" t="s">
        <v>99</v>
      </c>
      <c r="F5" s="236">
        <v>182.52</v>
      </c>
      <c r="G5" s="236">
        <v>249.68</v>
      </c>
      <c r="H5" s="236">
        <v>209.04</v>
      </c>
    </row>
    <row r="6" spans="1:8" x14ac:dyDescent="0.25">
      <c r="B6" s="207" t="s">
        <v>48</v>
      </c>
      <c r="C6" s="236">
        <v>176.1</v>
      </c>
      <c r="D6" s="236">
        <v>179.25</v>
      </c>
      <c r="E6" s="236">
        <v>262.07</v>
      </c>
      <c r="F6" s="236">
        <v>132.29</v>
      </c>
      <c r="G6" s="236" t="s">
        <v>99</v>
      </c>
      <c r="H6" s="236">
        <v>203.57</v>
      </c>
    </row>
    <row r="7" spans="1:8" x14ac:dyDescent="0.25">
      <c r="B7" s="207" t="s">
        <v>44</v>
      </c>
      <c r="C7" s="236">
        <v>190.14</v>
      </c>
      <c r="D7" s="236">
        <v>259.38</v>
      </c>
      <c r="E7" s="236">
        <v>170.67</v>
      </c>
      <c r="F7" s="236">
        <v>192.36</v>
      </c>
      <c r="G7" s="236">
        <v>251.91</v>
      </c>
      <c r="H7" s="236">
        <v>197.59</v>
      </c>
    </row>
    <row r="8" spans="1:8" x14ac:dyDescent="0.25">
      <c r="B8" s="207" t="s">
        <v>53</v>
      </c>
      <c r="C8" s="236">
        <v>170.99</v>
      </c>
      <c r="D8" s="236">
        <v>242.59</v>
      </c>
      <c r="E8" s="236">
        <v>154.46</v>
      </c>
      <c r="F8" s="236">
        <v>202.4</v>
      </c>
      <c r="G8" s="236">
        <v>219.72</v>
      </c>
      <c r="H8" s="236">
        <v>191</v>
      </c>
    </row>
    <row r="9" spans="1:8" x14ac:dyDescent="0.25">
      <c r="B9" s="207" t="s">
        <v>64</v>
      </c>
      <c r="C9" s="236">
        <v>188.5</v>
      </c>
      <c r="D9" s="236">
        <v>238.4</v>
      </c>
      <c r="E9" s="236">
        <v>202.3</v>
      </c>
      <c r="F9" s="236">
        <v>178</v>
      </c>
      <c r="G9" s="236" t="s">
        <v>99</v>
      </c>
      <c r="H9" s="236">
        <v>182.3</v>
      </c>
    </row>
    <row r="10" spans="1:8" x14ac:dyDescent="0.25">
      <c r="B10" s="207" t="s">
        <v>59</v>
      </c>
      <c r="C10" s="236">
        <v>167.52</v>
      </c>
      <c r="D10" s="236">
        <v>191.31</v>
      </c>
      <c r="E10" s="236">
        <v>160.5</v>
      </c>
      <c r="F10" s="236">
        <v>143.30000000000001</v>
      </c>
      <c r="G10" s="236">
        <v>237.92</v>
      </c>
      <c r="H10" s="236">
        <v>177.12</v>
      </c>
    </row>
    <row r="11" spans="1:8" x14ac:dyDescent="0.25">
      <c r="B11" s="207" t="s">
        <v>49</v>
      </c>
      <c r="C11" s="236">
        <v>134.72</v>
      </c>
      <c r="D11" s="236">
        <v>220.1</v>
      </c>
      <c r="E11" s="236" t="s">
        <v>99</v>
      </c>
      <c r="F11" s="236">
        <v>185.38</v>
      </c>
      <c r="G11" s="236">
        <v>141.15</v>
      </c>
      <c r="H11" s="236">
        <v>173.7</v>
      </c>
    </row>
    <row r="12" spans="1:8" x14ac:dyDescent="0.25">
      <c r="B12" s="207" t="s">
        <v>41</v>
      </c>
      <c r="C12" s="236">
        <v>192.58</v>
      </c>
      <c r="D12" s="236">
        <v>182.34</v>
      </c>
      <c r="E12" s="236">
        <v>145.9</v>
      </c>
      <c r="F12" s="236">
        <v>101.35</v>
      </c>
      <c r="G12" s="236" t="s">
        <v>99</v>
      </c>
      <c r="H12" s="236">
        <v>171.3</v>
      </c>
    </row>
    <row r="13" spans="1:8" x14ac:dyDescent="0.25">
      <c r="B13" s="207" t="s">
        <v>55</v>
      </c>
      <c r="C13" s="236">
        <v>202.53</v>
      </c>
      <c r="D13" s="236">
        <v>270.77999999999997</v>
      </c>
      <c r="E13" s="236" t="s">
        <v>99</v>
      </c>
      <c r="F13" s="236" t="s">
        <v>99</v>
      </c>
      <c r="G13" s="236" t="s">
        <v>99</v>
      </c>
      <c r="H13" s="236">
        <v>171.11</v>
      </c>
    </row>
    <row r="14" spans="1:8" x14ac:dyDescent="0.25">
      <c r="B14" s="207" t="s">
        <v>61</v>
      </c>
      <c r="C14" s="236">
        <v>169.88</v>
      </c>
      <c r="D14" s="236">
        <v>161.1</v>
      </c>
      <c r="E14" s="236">
        <v>178.24</v>
      </c>
      <c r="F14" s="236">
        <v>133.26</v>
      </c>
      <c r="G14" s="236">
        <v>179.55</v>
      </c>
      <c r="H14" s="236">
        <v>161.06</v>
      </c>
    </row>
    <row r="15" spans="1:8" x14ac:dyDescent="0.25">
      <c r="B15" s="207" t="s">
        <v>62</v>
      </c>
      <c r="C15" s="236">
        <v>157.72</v>
      </c>
      <c r="D15" s="236">
        <v>167.77</v>
      </c>
      <c r="E15" s="236">
        <v>158.82</v>
      </c>
      <c r="F15" s="236" t="s">
        <v>99</v>
      </c>
      <c r="G15" s="236" t="s">
        <v>99</v>
      </c>
      <c r="H15" s="236">
        <v>158.57</v>
      </c>
    </row>
    <row r="16" spans="1:8" x14ac:dyDescent="0.25">
      <c r="B16" s="207" t="s">
        <v>42</v>
      </c>
      <c r="C16" s="236">
        <v>157.69999999999999</v>
      </c>
      <c r="D16" s="236">
        <v>183.5</v>
      </c>
      <c r="E16" s="236">
        <v>136.69999999999999</v>
      </c>
      <c r="F16" s="236">
        <v>168.1</v>
      </c>
      <c r="G16" s="236">
        <v>161.80000000000001</v>
      </c>
      <c r="H16" s="236">
        <v>154.80000000000001</v>
      </c>
    </row>
    <row r="17" spans="2:8" x14ac:dyDescent="0.25">
      <c r="B17" s="207" t="s">
        <v>57</v>
      </c>
      <c r="C17" s="236">
        <v>157.1</v>
      </c>
      <c r="D17" s="236">
        <v>171.5</v>
      </c>
      <c r="E17" s="236">
        <v>153</v>
      </c>
      <c r="F17" s="236">
        <v>170.9</v>
      </c>
      <c r="G17" s="236">
        <v>145</v>
      </c>
      <c r="H17" s="236">
        <v>154.80000000000001</v>
      </c>
    </row>
    <row r="18" spans="2:8" x14ac:dyDescent="0.25">
      <c r="B18" s="237" t="s">
        <v>50</v>
      </c>
      <c r="C18" s="238">
        <v>145.9</v>
      </c>
      <c r="D18" s="238">
        <v>169.4</v>
      </c>
      <c r="E18" s="238">
        <v>162.5</v>
      </c>
      <c r="F18" s="238">
        <v>140.19999999999999</v>
      </c>
      <c r="G18" s="238">
        <v>152.69999999999999</v>
      </c>
      <c r="H18" s="238">
        <v>152</v>
      </c>
    </row>
    <row r="19" spans="2:8" x14ac:dyDescent="0.25">
      <c r="B19" s="207" t="s">
        <v>443</v>
      </c>
      <c r="C19" s="236">
        <v>150.19999999999999</v>
      </c>
      <c r="D19" s="236">
        <v>164.34</v>
      </c>
      <c r="E19" s="236">
        <v>165.42</v>
      </c>
      <c r="F19" s="236">
        <v>154.94999999999999</v>
      </c>
      <c r="G19" s="236">
        <v>156.04</v>
      </c>
      <c r="H19" s="236">
        <v>151.85</v>
      </c>
    </row>
    <row r="20" spans="2:8" x14ac:dyDescent="0.25">
      <c r="B20" s="207" t="s">
        <v>45</v>
      </c>
      <c r="C20" s="236">
        <v>162.38999999999999</v>
      </c>
      <c r="D20" s="236" t="s">
        <v>99</v>
      </c>
      <c r="E20" s="236">
        <v>189.64</v>
      </c>
      <c r="F20" s="236" t="s">
        <v>99</v>
      </c>
      <c r="G20" s="236">
        <v>179.96</v>
      </c>
      <c r="H20" s="236">
        <v>148.31</v>
      </c>
    </row>
    <row r="21" spans="2:8" x14ac:dyDescent="0.25">
      <c r="B21" s="207" t="s">
        <v>40</v>
      </c>
      <c r="C21" s="236">
        <v>129.76</v>
      </c>
      <c r="D21" s="236">
        <v>172.64</v>
      </c>
      <c r="E21" s="236">
        <v>168.06</v>
      </c>
      <c r="F21" s="236">
        <v>171.15</v>
      </c>
      <c r="G21" s="236">
        <v>158.81</v>
      </c>
      <c r="H21" s="236">
        <v>148.01</v>
      </c>
    </row>
    <row r="22" spans="2:8" x14ac:dyDescent="0.25">
      <c r="B22" s="207" t="s">
        <v>58</v>
      </c>
      <c r="C22" s="236">
        <v>153.80000000000001</v>
      </c>
      <c r="D22" s="236">
        <v>153.63</v>
      </c>
      <c r="E22" s="236">
        <v>191.32</v>
      </c>
      <c r="F22" s="236">
        <v>109.78</v>
      </c>
      <c r="G22" s="236" t="s">
        <v>99</v>
      </c>
      <c r="H22" s="236">
        <v>147.4</v>
      </c>
    </row>
    <row r="23" spans="2:8" x14ac:dyDescent="0.25">
      <c r="B23" s="207" t="s">
        <v>51</v>
      </c>
      <c r="C23" s="236">
        <v>141.4</v>
      </c>
      <c r="D23" s="236">
        <v>142.5</v>
      </c>
      <c r="E23" s="236">
        <v>140.5</v>
      </c>
      <c r="F23" s="236">
        <v>107.3</v>
      </c>
      <c r="G23" s="236" t="s">
        <v>99</v>
      </c>
      <c r="H23" s="236">
        <v>145</v>
      </c>
    </row>
    <row r="24" spans="2:8" x14ac:dyDescent="0.25">
      <c r="B24" s="207" t="s">
        <v>39</v>
      </c>
      <c r="C24" s="236">
        <v>140.88</v>
      </c>
      <c r="D24" s="236">
        <v>151.78</v>
      </c>
      <c r="E24" s="236">
        <v>171.27</v>
      </c>
      <c r="F24" s="236">
        <v>126.42</v>
      </c>
      <c r="G24" s="236" t="s">
        <v>99</v>
      </c>
      <c r="H24" s="236">
        <v>144.24</v>
      </c>
    </row>
    <row r="25" spans="2:8" x14ac:dyDescent="0.25">
      <c r="B25" s="207" t="s">
        <v>466</v>
      </c>
      <c r="C25" s="236">
        <v>160.6</v>
      </c>
      <c r="D25" s="236">
        <v>132.6</v>
      </c>
      <c r="E25" s="236">
        <v>155.80000000000001</v>
      </c>
      <c r="F25" s="236">
        <v>130.80000000000001</v>
      </c>
      <c r="G25" s="236">
        <v>148.1</v>
      </c>
      <c r="H25" s="236">
        <v>143.19999999999999</v>
      </c>
    </row>
    <row r="26" spans="2:8" x14ac:dyDescent="0.25">
      <c r="B26" s="207" t="s">
        <v>46</v>
      </c>
      <c r="C26" s="236">
        <v>126.19</v>
      </c>
      <c r="D26" s="236">
        <v>164.3</v>
      </c>
      <c r="E26" s="236">
        <v>159.68</v>
      </c>
      <c r="F26" s="236">
        <v>120.61</v>
      </c>
      <c r="G26" s="236">
        <v>185.61</v>
      </c>
      <c r="H26" s="236">
        <v>138.96</v>
      </c>
    </row>
    <row r="27" spans="2:8" x14ac:dyDescent="0.25">
      <c r="B27" s="207" t="s">
        <v>54</v>
      </c>
      <c r="C27" s="236">
        <v>115.4</v>
      </c>
      <c r="D27" s="236">
        <v>172.39</v>
      </c>
      <c r="E27" s="236">
        <v>164.3</v>
      </c>
      <c r="F27" s="236">
        <v>111.33</v>
      </c>
      <c r="G27" s="236">
        <v>158.9</v>
      </c>
      <c r="H27" s="236">
        <v>138.86000000000001</v>
      </c>
    </row>
    <row r="28" spans="2:8" x14ac:dyDescent="0.25">
      <c r="B28" s="207" t="s">
        <v>60</v>
      </c>
      <c r="C28" s="236">
        <v>118.18</v>
      </c>
      <c r="D28" s="236">
        <v>135.9</v>
      </c>
      <c r="E28" s="236" t="s">
        <v>99</v>
      </c>
      <c r="F28" s="236">
        <v>152.62</v>
      </c>
      <c r="G28" s="236">
        <v>161</v>
      </c>
      <c r="H28" s="236">
        <v>137.11000000000001</v>
      </c>
    </row>
    <row r="29" spans="2:8" x14ac:dyDescent="0.25">
      <c r="B29" s="207" t="s">
        <v>38</v>
      </c>
      <c r="C29" s="236">
        <v>127.51</v>
      </c>
      <c r="D29" s="236">
        <v>137.38999999999999</v>
      </c>
      <c r="E29" s="236">
        <v>152.32</v>
      </c>
      <c r="F29" s="236">
        <v>124.18</v>
      </c>
      <c r="G29" s="236">
        <v>137.13999999999999</v>
      </c>
      <c r="H29" s="236">
        <v>136.63999999999999</v>
      </c>
    </row>
    <row r="30" spans="2:8" x14ac:dyDescent="0.25">
      <c r="B30" s="207" t="s">
        <v>43</v>
      </c>
      <c r="C30" s="236">
        <v>127.8</v>
      </c>
      <c r="D30" s="236">
        <v>108.6</v>
      </c>
      <c r="E30" s="236">
        <v>165.3</v>
      </c>
      <c r="F30" s="236">
        <v>125.8</v>
      </c>
      <c r="G30" s="236">
        <v>128.9</v>
      </c>
      <c r="H30" s="236">
        <v>133.19999999999999</v>
      </c>
    </row>
    <row r="31" spans="2:8" x14ac:dyDescent="0.25">
      <c r="B31" s="207" t="s">
        <v>56</v>
      </c>
      <c r="C31" s="236">
        <v>105.63</v>
      </c>
      <c r="D31" s="236">
        <v>140.16999999999999</v>
      </c>
      <c r="E31" s="236" t="s">
        <v>99</v>
      </c>
      <c r="F31" s="236" t="s">
        <v>99</v>
      </c>
      <c r="G31" s="236" t="s">
        <v>99</v>
      </c>
      <c r="H31" s="236">
        <v>130.54</v>
      </c>
    </row>
    <row r="32" spans="2:8" x14ac:dyDescent="0.25">
      <c r="B32" s="207" t="s">
        <v>63</v>
      </c>
      <c r="C32" s="236">
        <v>127.25</v>
      </c>
      <c r="D32" s="236">
        <v>227.58</v>
      </c>
      <c r="E32" s="236">
        <v>146.51</v>
      </c>
      <c r="F32" s="236">
        <v>104.51</v>
      </c>
      <c r="G32" s="236">
        <v>118.91</v>
      </c>
      <c r="H32" s="236">
        <v>127.84</v>
      </c>
    </row>
    <row r="33" spans="8:8" x14ac:dyDescent="0.25">
      <c r="H33" s="227" t="s">
        <v>465</v>
      </c>
    </row>
  </sheetData>
  <sortState ref="B5:H32">
    <sortCondition descending="1" ref="H5:H32"/>
  </sortState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11" sqref="I11"/>
    </sheetView>
  </sheetViews>
  <sheetFormatPr defaultRowHeight="15" x14ac:dyDescent="0.25"/>
  <cols>
    <col min="3" max="3" width="14.140625" customWidth="1"/>
    <col min="4" max="4" width="14.85546875" customWidth="1"/>
    <col min="5" max="5" width="12.28515625" customWidth="1"/>
    <col min="6" max="6" width="11.85546875" customWidth="1"/>
  </cols>
  <sheetData>
    <row r="1" spans="1:8" x14ac:dyDescent="0.25">
      <c r="A1" s="6" t="s">
        <v>591</v>
      </c>
    </row>
    <row r="3" spans="1:8" x14ac:dyDescent="0.25">
      <c r="C3" s="374" t="s">
        <v>303</v>
      </c>
      <c r="D3" s="374"/>
      <c r="E3" s="374"/>
      <c r="F3" s="374"/>
    </row>
    <row r="4" spans="1:8" ht="33.75" x14ac:dyDescent="0.25">
      <c r="B4" s="114" t="s">
        <v>27</v>
      </c>
      <c r="C4" s="41" t="s">
        <v>568</v>
      </c>
      <c r="D4" s="41" t="s">
        <v>439</v>
      </c>
      <c r="E4" s="41" t="s">
        <v>436</v>
      </c>
      <c r="F4" s="41" t="s">
        <v>427</v>
      </c>
    </row>
    <row r="5" spans="1:8" x14ac:dyDescent="0.25">
      <c r="B5" s="37"/>
      <c r="D5" s="311"/>
      <c r="E5" s="311"/>
      <c r="F5" s="311"/>
    </row>
    <row r="6" spans="1:8" x14ac:dyDescent="0.25">
      <c r="B6" s="37">
        <v>1995</v>
      </c>
      <c r="C6" s="158">
        <v>105600</v>
      </c>
      <c r="D6" s="158">
        <v>10800</v>
      </c>
      <c r="E6" s="158">
        <v>24400</v>
      </c>
      <c r="F6" s="158">
        <v>119100</v>
      </c>
      <c r="H6" s="322"/>
    </row>
    <row r="7" spans="1:8" x14ac:dyDescent="0.25">
      <c r="B7" s="37">
        <v>1996</v>
      </c>
      <c r="C7" s="158">
        <v>118600</v>
      </c>
      <c r="D7" s="158">
        <v>10400</v>
      </c>
      <c r="E7" s="158">
        <v>25000</v>
      </c>
      <c r="F7" s="158">
        <v>133300</v>
      </c>
      <c r="H7" s="322"/>
    </row>
    <row r="8" spans="1:8" x14ac:dyDescent="0.25">
      <c r="B8" s="37">
        <v>1997</v>
      </c>
      <c r="C8" s="158">
        <v>125000</v>
      </c>
      <c r="D8" s="158">
        <v>11500</v>
      </c>
      <c r="E8" s="158">
        <v>26800</v>
      </c>
      <c r="F8" s="158">
        <v>140200</v>
      </c>
      <c r="H8" s="322"/>
    </row>
    <row r="9" spans="1:8" x14ac:dyDescent="0.25">
      <c r="B9" s="37">
        <v>1998</v>
      </c>
      <c r="C9" s="158">
        <v>136200</v>
      </c>
      <c r="D9" s="158">
        <v>12200</v>
      </c>
      <c r="E9" s="158">
        <v>29700</v>
      </c>
      <c r="F9" s="158">
        <v>153700</v>
      </c>
      <c r="H9" s="322"/>
    </row>
    <row r="10" spans="1:8" x14ac:dyDescent="0.25">
      <c r="B10" s="37">
        <v>1999</v>
      </c>
      <c r="C10" s="158">
        <v>149300</v>
      </c>
      <c r="D10" s="158">
        <v>12100</v>
      </c>
      <c r="E10" s="158">
        <v>28800</v>
      </c>
      <c r="F10" s="158">
        <v>165900</v>
      </c>
      <c r="H10" s="322"/>
    </row>
    <row r="11" spans="1:8" x14ac:dyDescent="0.25">
      <c r="B11" s="37">
        <v>2000</v>
      </c>
      <c r="C11" s="158">
        <v>164600</v>
      </c>
      <c r="D11" s="158">
        <v>12100</v>
      </c>
      <c r="E11" s="158">
        <v>29700</v>
      </c>
      <c r="F11" s="158">
        <v>182300</v>
      </c>
      <c r="H11" s="322"/>
    </row>
    <row r="12" spans="1:8" x14ac:dyDescent="0.25">
      <c r="B12" s="37">
        <v>2001</v>
      </c>
      <c r="C12" s="158">
        <v>171600</v>
      </c>
      <c r="D12" s="158">
        <v>12400</v>
      </c>
      <c r="E12" s="158">
        <v>30200</v>
      </c>
      <c r="F12" s="158">
        <v>189300</v>
      </c>
      <c r="H12" s="322"/>
    </row>
    <row r="13" spans="1:8" x14ac:dyDescent="0.25">
      <c r="B13" s="37">
        <v>2002</v>
      </c>
      <c r="C13" s="158">
        <v>169400</v>
      </c>
      <c r="D13" s="158">
        <v>12300</v>
      </c>
      <c r="E13" s="158">
        <v>30000</v>
      </c>
      <c r="F13" s="158">
        <v>187100</v>
      </c>
      <c r="H13" s="322"/>
    </row>
    <row r="14" spans="1:8" x14ac:dyDescent="0.25">
      <c r="B14" s="37">
        <v>2003</v>
      </c>
      <c r="C14" s="158">
        <v>165000</v>
      </c>
      <c r="D14" s="158">
        <v>12200</v>
      </c>
      <c r="E14" s="158">
        <v>30600</v>
      </c>
      <c r="F14" s="158">
        <v>183500</v>
      </c>
      <c r="H14" s="322"/>
    </row>
    <row r="15" spans="1:8" x14ac:dyDescent="0.25">
      <c r="B15" s="37">
        <v>2004</v>
      </c>
      <c r="C15" s="158">
        <v>172100</v>
      </c>
      <c r="D15" s="158">
        <v>13600</v>
      </c>
      <c r="E15" s="158">
        <v>34000</v>
      </c>
      <c r="F15" s="158">
        <v>192500</v>
      </c>
      <c r="H15" s="322"/>
    </row>
    <row r="16" spans="1:8" x14ac:dyDescent="0.25">
      <c r="B16" s="37">
        <v>2005</v>
      </c>
      <c r="C16" s="158">
        <v>188600</v>
      </c>
      <c r="D16" s="158">
        <v>14200</v>
      </c>
      <c r="E16" s="158">
        <v>37100</v>
      </c>
      <c r="F16" s="158">
        <v>211600</v>
      </c>
      <c r="H16" s="322"/>
    </row>
    <row r="17" spans="2:8" x14ac:dyDescent="0.25">
      <c r="B17" s="37">
        <v>2006</v>
      </c>
      <c r="C17" s="158">
        <v>211400</v>
      </c>
      <c r="D17" s="158">
        <v>14100</v>
      </c>
      <c r="E17" s="158">
        <v>39300</v>
      </c>
      <c r="F17" s="158">
        <v>236700</v>
      </c>
      <c r="H17" s="322"/>
    </row>
    <row r="18" spans="2:8" x14ac:dyDescent="0.25">
      <c r="B18" s="37">
        <v>2007</v>
      </c>
      <c r="C18" s="158">
        <v>208600</v>
      </c>
      <c r="D18" s="158">
        <v>14700</v>
      </c>
      <c r="E18" s="158">
        <v>42500</v>
      </c>
      <c r="F18" s="158">
        <v>236400</v>
      </c>
      <c r="H18" s="322"/>
    </row>
    <row r="19" spans="2:8" x14ac:dyDescent="0.25">
      <c r="B19" s="37">
        <v>2008</v>
      </c>
      <c r="C19" s="158">
        <v>171600</v>
      </c>
      <c r="D19" s="158">
        <v>14900</v>
      </c>
      <c r="E19" s="158">
        <v>39900</v>
      </c>
      <c r="F19" s="158">
        <v>196600</v>
      </c>
      <c r="H19" s="322"/>
    </row>
    <row r="20" spans="2:8" x14ac:dyDescent="0.25">
      <c r="B20" s="37">
        <v>2009</v>
      </c>
      <c r="C20" s="158">
        <v>139500</v>
      </c>
      <c r="D20" s="158">
        <v>13200</v>
      </c>
      <c r="E20" s="158">
        <v>32800</v>
      </c>
      <c r="F20" s="158">
        <v>159100</v>
      </c>
      <c r="H20" s="322"/>
    </row>
    <row r="21" spans="2:8" x14ac:dyDescent="0.25">
      <c r="B21" s="37">
        <v>2010</v>
      </c>
      <c r="C21" s="158">
        <v>122500</v>
      </c>
      <c r="D21" s="158">
        <v>14700</v>
      </c>
      <c r="E21" s="158">
        <v>35500</v>
      </c>
      <c r="F21" s="158">
        <v>143400</v>
      </c>
      <c r="H21" s="322"/>
    </row>
    <row r="22" spans="2:8" x14ac:dyDescent="0.25">
      <c r="B22" s="37">
        <v>2011</v>
      </c>
      <c r="C22" s="158">
        <v>100100</v>
      </c>
      <c r="D22" s="158">
        <v>15700</v>
      </c>
      <c r="E22" s="158">
        <v>35800</v>
      </c>
      <c r="F22" s="158">
        <v>120100</v>
      </c>
      <c r="H22" s="322"/>
    </row>
    <row r="23" spans="2:8" x14ac:dyDescent="0.25">
      <c r="B23" s="37">
        <v>2012</v>
      </c>
      <c r="C23" s="158">
        <v>91600</v>
      </c>
      <c r="D23" s="158">
        <v>16400</v>
      </c>
      <c r="E23" s="158">
        <v>34200</v>
      </c>
      <c r="F23" s="158">
        <v>109500</v>
      </c>
      <c r="H23" s="322"/>
    </row>
  </sheetData>
  <mergeCells count="1">
    <mergeCell ref="C3:F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18" sqref="C18"/>
    </sheetView>
  </sheetViews>
  <sheetFormatPr defaultRowHeight="15" x14ac:dyDescent="0.25"/>
  <cols>
    <col min="2" max="2" width="14.28515625" customWidth="1"/>
  </cols>
  <sheetData>
    <row r="1" spans="1:3" x14ac:dyDescent="0.25">
      <c r="A1" s="6" t="s">
        <v>501</v>
      </c>
    </row>
    <row r="3" spans="1:3" x14ac:dyDescent="0.25">
      <c r="B3" s="30" t="s">
        <v>65</v>
      </c>
      <c r="C3" s="75" t="s">
        <v>428</v>
      </c>
    </row>
    <row r="4" spans="1:3" x14ac:dyDescent="0.25">
      <c r="B4" s="30" t="s">
        <v>40</v>
      </c>
      <c r="C4" s="36">
        <v>0.2</v>
      </c>
    </row>
    <row r="5" spans="1:3" x14ac:dyDescent="0.25">
      <c r="B5" s="30" t="s">
        <v>59</v>
      </c>
      <c r="C5" s="36">
        <v>0.21</v>
      </c>
    </row>
    <row r="6" spans="1:3" x14ac:dyDescent="0.25">
      <c r="B6" s="30" t="s">
        <v>44</v>
      </c>
      <c r="C6" s="36">
        <v>0.28000000000000003</v>
      </c>
    </row>
    <row r="7" spans="1:3" x14ac:dyDescent="0.25">
      <c r="B7" s="30" t="s">
        <v>52</v>
      </c>
      <c r="C7" s="36">
        <v>0.32</v>
      </c>
    </row>
    <row r="8" spans="1:3" x14ac:dyDescent="0.25">
      <c r="B8" s="30" t="s">
        <v>57</v>
      </c>
      <c r="C8" s="36">
        <v>0.4</v>
      </c>
    </row>
    <row r="9" spans="1:3" x14ac:dyDescent="0.25">
      <c r="B9" s="30" t="s">
        <v>53</v>
      </c>
      <c r="C9" s="36">
        <v>0.56000000000000005</v>
      </c>
    </row>
    <row r="10" spans="1:3" x14ac:dyDescent="0.25">
      <c r="B10" s="30" t="s">
        <v>60</v>
      </c>
      <c r="C10" s="36">
        <v>0.67</v>
      </c>
    </row>
    <row r="11" spans="1:3" x14ac:dyDescent="0.25">
      <c r="B11" s="30" t="s">
        <v>42</v>
      </c>
      <c r="C11" s="36">
        <v>0.69</v>
      </c>
    </row>
    <row r="12" spans="1:3" x14ac:dyDescent="0.25">
      <c r="B12" s="30" t="s">
        <v>58</v>
      </c>
      <c r="C12" s="36">
        <v>0.8</v>
      </c>
    </row>
    <row r="13" spans="1:3" x14ac:dyDescent="0.25">
      <c r="B13" s="30" t="s">
        <v>41</v>
      </c>
      <c r="C13" s="36">
        <v>0.83</v>
      </c>
    </row>
    <row r="14" spans="1:3" x14ac:dyDescent="0.25">
      <c r="B14" s="30" t="s">
        <v>45</v>
      </c>
      <c r="C14" s="36">
        <v>0.84</v>
      </c>
    </row>
    <row r="15" spans="1:3" x14ac:dyDescent="0.25">
      <c r="B15" s="30" t="s">
        <v>49</v>
      </c>
      <c r="C15" s="36">
        <v>0.9</v>
      </c>
    </row>
    <row r="16" spans="1:3" x14ac:dyDescent="0.25">
      <c r="B16" s="30" t="s">
        <v>61</v>
      </c>
      <c r="C16" s="36">
        <v>1.07</v>
      </c>
    </row>
    <row r="17" spans="2:11" x14ac:dyDescent="0.25">
      <c r="B17" s="215" t="s">
        <v>50</v>
      </c>
      <c r="C17" s="239">
        <v>1.34</v>
      </c>
    </row>
    <row r="18" spans="2:11" x14ac:dyDescent="0.25">
      <c r="B18" s="30" t="s">
        <v>48</v>
      </c>
      <c r="C18" s="36">
        <v>1.43</v>
      </c>
    </row>
    <row r="19" spans="2:11" x14ac:dyDescent="0.25">
      <c r="B19" s="30" t="s">
        <v>38</v>
      </c>
      <c r="C19" s="36">
        <v>1.43</v>
      </c>
    </row>
    <row r="20" spans="2:11" x14ac:dyDescent="0.25">
      <c r="B20" s="30" t="s">
        <v>39</v>
      </c>
      <c r="C20" s="36">
        <v>1.49</v>
      </c>
    </row>
    <row r="21" spans="2:11" x14ac:dyDescent="0.25">
      <c r="B21" s="7" t="s">
        <v>450</v>
      </c>
      <c r="C21" s="36">
        <v>1.58</v>
      </c>
    </row>
    <row r="22" spans="2:11" x14ac:dyDescent="0.25">
      <c r="B22" s="30" t="s">
        <v>63</v>
      </c>
      <c r="C22" s="36">
        <v>1.58</v>
      </c>
    </row>
    <row r="23" spans="2:11" x14ac:dyDescent="0.25">
      <c r="B23" s="30" t="s">
        <v>43</v>
      </c>
      <c r="C23" s="36">
        <v>1.79</v>
      </c>
    </row>
    <row r="24" spans="2:11" x14ac:dyDescent="0.25">
      <c r="B24" s="30" t="s">
        <v>47</v>
      </c>
      <c r="C24" s="36">
        <v>1.8</v>
      </c>
    </row>
    <row r="25" spans="2:11" x14ac:dyDescent="0.25">
      <c r="B25" s="30" t="s">
        <v>62</v>
      </c>
      <c r="C25" s="36">
        <v>1.84</v>
      </c>
    </row>
    <row r="26" spans="2:11" x14ac:dyDescent="0.25">
      <c r="B26" s="30" t="s">
        <v>51</v>
      </c>
      <c r="C26" s="36">
        <v>2.2200000000000002</v>
      </c>
    </row>
    <row r="27" spans="2:11" x14ac:dyDescent="0.25">
      <c r="B27" s="30" t="s">
        <v>46</v>
      </c>
      <c r="C27" s="36">
        <v>2.25</v>
      </c>
    </row>
    <row r="28" spans="2:11" x14ac:dyDescent="0.25">
      <c r="B28" s="30" t="s">
        <v>55</v>
      </c>
      <c r="C28" s="36">
        <v>2.52</v>
      </c>
    </row>
    <row r="29" spans="2:11" x14ac:dyDescent="0.25">
      <c r="B29" s="30" t="s">
        <v>56</v>
      </c>
      <c r="C29" s="36">
        <v>2.89</v>
      </c>
    </row>
    <row r="30" spans="2:11" x14ac:dyDescent="0.25">
      <c r="B30" s="30" t="s">
        <v>64</v>
      </c>
      <c r="C30" s="36">
        <v>3.13</v>
      </c>
    </row>
    <row r="31" spans="2:11" x14ac:dyDescent="0.25">
      <c r="B31" s="30" t="s">
        <v>54</v>
      </c>
      <c r="C31" s="36">
        <v>3.3</v>
      </c>
      <c r="K31" s="227" t="s">
        <v>465</v>
      </c>
    </row>
  </sheetData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" sqref="A2"/>
    </sheetView>
  </sheetViews>
  <sheetFormatPr defaultRowHeight="15" x14ac:dyDescent="0.25"/>
  <cols>
    <col min="7" max="7" width="10" bestFit="1" customWidth="1"/>
  </cols>
  <sheetData>
    <row r="1" spans="1:7" x14ac:dyDescent="0.25">
      <c r="A1" s="6" t="s">
        <v>590</v>
      </c>
    </row>
    <row r="3" spans="1:7" x14ac:dyDescent="0.25">
      <c r="B3" s="376" t="s">
        <v>436</v>
      </c>
      <c r="C3" s="376"/>
      <c r="D3" s="376"/>
      <c r="E3" s="376"/>
      <c r="F3" s="376"/>
      <c r="G3" s="376"/>
    </row>
    <row r="4" spans="1:7" x14ac:dyDescent="0.25">
      <c r="C4" s="342" t="s">
        <v>77</v>
      </c>
      <c r="D4" s="342"/>
      <c r="E4" s="342"/>
      <c r="F4" s="342"/>
      <c r="G4" s="28" t="s">
        <v>440</v>
      </c>
    </row>
    <row r="5" spans="1:7" ht="45" x14ac:dyDescent="0.25">
      <c r="B5" s="37" t="s">
        <v>27</v>
      </c>
      <c r="C5" s="41" t="s">
        <v>437</v>
      </c>
      <c r="D5" s="41" t="s">
        <v>438</v>
      </c>
      <c r="E5" s="41" t="s">
        <v>244</v>
      </c>
      <c r="F5" s="41" t="s">
        <v>417</v>
      </c>
      <c r="G5" s="41" t="s">
        <v>76</v>
      </c>
    </row>
    <row r="6" spans="1:7" x14ac:dyDescent="0.25">
      <c r="B6" s="37">
        <v>1990</v>
      </c>
      <c r="C6" s="324">
        <v>0.17912222555993612</v>
      </c>
      <c r="D6" s="324">
        <v>0.80269955962950545</v>
      </c>
      <c r="E6" s="324">
        <v>1.8178214810558421E-2</v>
      </c>
      <c r="F6" s="324">
        <v>0</v>
      </c>
      <c r="G6" s="54">
        <v>1018.6841958240854</v>
      </c>
    </row>
    <row r="7" spans="1:7" x14ac:dyDescent="0.25">
      <c r="B7" s="37">
        <v>1995</v>
      </c>
      <c r="C7" s="324">
        <v>0.1697524611864222</v>
      </c>
      <c r="D7" s="324">
        <v>0.80860906229265173</v>
      </c>
      <c r="E7" s="324">
        <v>2.1339554593011331E-2</v>
      </c>
      <c r="F7" s="324">
        <v>2.9892192791473572E-4</v>
      </c>
      <c r="G7" s="54">
        <v>850.97643780939995</v>
      </c>
    </row>
    <row r="8" spans="1:7" x14ac:dyDescent="0.25">
      <c r="B8" s="37"/>
      <c r="C8" s="41"/>
      <c r="D8" s="41"/>
      <c r="E8" s="41"/>
      <c r="F8" s="41"/>
      <c r="G8" s="41"/>
    </row>
    <row r="9" spans="1:7" x14ac:dyDescent="0.25">
      <c r="B9" s="37">
        <v>2000</v>
      </c>
      <c r="C9" s="89">
        <v>4.350934096650954E-2</v>
      </c>
      <c r="D9" s="89">
        <v>0.83757242077820815</v>
      </c>
      <c r="E9" s="89">
        <v>0.1159723834902171</v>
      </c>
      <c r="F9" s="89">
        <v>2.9458547650652337E-3</v>
      </c>
      <c r="G9" s="54">
        <v>2299.7433819008997</v>
      </c>
    </row>
    <row r="10" spans="1:7" x14ac:dyDescent="0.25">
      <c r="B10" s="37">
        <v>2001</v>
      </c>
      <c r="C10" s="89">
        <v>6.753524182221167E-2</v>
      </c>
      <c r="D10" s="89">
        <v>0.77950363835105052</v>
      </c>
      <c r="E10" s="89">
        <v>0.15147242392672472</v>
      </c>
      <c r="F10" s="89">
        <v>1.4886959000131536E-3</v>
      </c>
      <c r="G10" s="54">
        <v>2218.7385616973997</v>
      </c>
    </row>
    <row r="11" spans="1:7" x14ac:dyDescent="0.25">
      <c r="B11" s="37">
        <v>2002</v>
      </c>
      <c r="C11" s="89">
        <v>6.9881814180550672E-2</v>
      </c>
      <c r="D11" s="89">
        <v>0.79352454859911892</v>
      </c>
      <c r="E11" s="89">
        <v>0.12645762686198567</v>
      </c>
      <c r="F11" s="89">
        <v>1.0136010358344614E-2</v>
      </c>
      <c r="G11" s="54">
        <v>1932.2008315803002</v>
      </c>
    </row>
    <row r="12" spans="1:7" x14ac:dyDescent="0.25">
      <c r="B12" s="37">
        <v>2003</v>
      </c>
      <c r="C12" s="89">
        <v>6.2133691072180496E-2</v>
      </c>
      <c r="D12" s="89">
        <v>0.80892529723313855</v>
      </c>
      <c r="E12" s="89">
        <v>0.11428719136380576</v>
      </c>
      <c r="F12" s="89">
        <v>1.4653820330875145E-2</v>
      </c>
      <c r="G12" s="54">
        <v>1969.0358260573</v>
      </c>
    </row>
    <row r="13" spans="1:7" x14ac:dyDescent="0.25">
      <c r="B13" s="37">
        <v>2004</v>
      </c>
      <c r="C13" s="89">
        <v>7.2793406827957638E-2</v>
      </c>
      <c r="D13" s="89">
        <v>0.80151257241428342</v>
      </c>
      <c r="E13" s="89">
        <v>0.10899600381569109</v>
      </c>
      <c r="F13" s="89">
        <v>1.6698016942067878E-2</v>
      </c>
      <c r="G13" s="54">
        <v>2813.5251311035004</v>
      </c>
    </row>
    <row r="14" spans="1:7" x14ac:dyDescent="0.25">
      <c r="B14" s="37">
        <v>2005</v>
      </c>
      <c r="C14" s="89">
        <v>4.292076361942563E-2</v>
      </c>
      <c r="D14" s="89">
        <v>0.82460359307655562</v>
      </c>
      <c r="E14" s="89">
        <v>0.12260605525041207</v>
      </c>
      <c r="F14" s="89">
        <v>9.8695880536066646E-3</v>
      </c>
      <c r="G14" s="54">
        <v>4020.3353903611001</v>
      </c>
    </row>
    <row r="15" spans="1:7" x14ac:dyDescent="0.25">
      <c r="B15" s="37">
        <v>2006</v>
      </c>
      <c r="C15" s="89">
        <v>3.5996203902953196E-2</v>
      </c>
      <c r="D15" s="89">
        <v>0.81403995589696942</v>
      </c>
      <c r="E15" s="89">
        <v>0.13812355693520381</v>
      </c>
      <c r="F15" s="89">
        <v>1.1840283264873517E-2</v>
      </c>
      <c r="G15" s="54">
        <v>4719.4324451491011</v>
      </c>
    </row>
    <row r="16" spans="1:7" x14ac:dyDescent="0.25">
      <c r="B16" s="37">
        <v>2007</v>
      </c>
      <c r="C16" s="89">
        <v>2.7673992104589373E-2</v>
      </c>
      <c r="D16" s="89">
        <v>0.78196717993011533</v>
      </c>
      <c r="E16" s="89">
        <v>0.18137985124902545</v>
      </c>
      <c r="F16" s="89">
        <v>8.9789767162699752E-3</v>
      </c>
      <c r="G16" s="54">
        <v>5728.244690956999</v>
      </c>
    </row>
    <row r="17" spans="2:7" x14ac:dyDescent="0.25">
      <c r="B17" s="37">
        <v>2008</v>
      </c>
      <c r="C17" s="89">
        <v>3.3378871909815817E-2</v>
      </c>
      <c r="D17" s="89">
        <v>0.7450567015217372</v>
      </c>
      <c r="E17" s="89">
        <v>0.20896925760080981</v>
      </c>
      <c r="F17" s="89">
        <v>1.2595168967637028E-2</v>
      </c>
      <c r="G17" s="54">
        <v>6594.4509528547023</v>
      </c>
    </row>
    <row r="18" spans="2:7" x14ac:dyDescent="0.25">
      <c r="B18" s="37">
        <v>2009</v>
      </c>
      <c r="C18" s="89">
        <v>4.4861950695774831E-2</v>
      </c>
      <c r="D18" s="89">
        <v>0.74212859881454263</v>
      </c>
      <c r="E18" s="89">
        <v>0.20482925906968771</v>
      </c>
      <c r="F18" s="89">
        <v>8.1801914199948859E-3</v>
      </c>
      <c r="G18" s="54">
        <v>4445.2821618717981</v>
      </c>
    </row>
    <row r="19" spans="2:7" x14ac:dyDescent="0.25">
      <c r="B19" s="37">
        <v>2010</v>
      </c>
      <c r="C19" s="89">
        <v>2.7560236640460294E-2</v>
      </c>
      <c r="D19" s="89">
        <v>0.76497468947399339</v>
      </c>
      <c r="E19" s="89">
        <v>0.20256850088127018</v>
      </c>
      <c r="F19" s="89">
        <v>4.8965730042761502E-3</v>
      </c>
      <c r="G19" s="54">
        <v>5601.6624230960006</v>
      </c>
    </row>
    <row r="20" spans="2:7" x14ac:dyDescent="0.25">
      <c r="B20" s="37">
        <v>2011</v>
      </c>
      <c r="C20" s="89">
        <v>3.3320181276498377E-2</v>
      </c>
      <c r="D20" s="89">
        <v>0.76653278136463066</v>
      </c>
      <c r="E20" s="89">
        <v>0.194939563878473</v>
      </c>
      <c r="F20" s="89">
        <v>5.2074734803979859E-3</v>
      </c>
      <c r="G20" s="54">
        <v>6945.7525105314007</v>
      </c>
    </row>
    <row r="21" spans="2:7" x14ac:dyDescent="0.25">
      <c r="B21" s="37">
        <v>2012</v>
      </c>
      <c r="C21" s="89">
        <v>2.8811822736631885E-2</v>
      </c>
      <c r="D21" s="89">
        <v>0.76470075824496631</v>
      </c>
      <c r="E21" s="89">
        <v>0.20250119251723503</v>
      </c>
      <c r="F21" s="89">
        <v>3.9862265011667694E-3</v>
      </c>
      <c r="G21" s="54">
        <v>7159.7207181143003</v>
      </c>
    </row>
    <row r="22" spans="2:7" x14ac:dyDescent="0.25">
      <c r="B22" s="37">
        <v>2013</v>
      </c>
      <c r="C22" s="89">
        <v>3.1699775066307605E-2</v>
      </c>
      <c r="D22" s="89">
        <v>0.72928551264286123</v>
      </c>
      <c r="E22" s="89">
        <v>0.22896016935281799</v>
      </c>
      <c r="F22" s="89">
        <v>1.0054542938013064E-2</v>
      </c>
      <c r="G22" s="54">
        <v>6883.4063634797994</v>
      </c>
    </row>
    <row r="23" spans="2:7" x14ac:dyDescent="0.25">
      <c r="B23" s="33"/>
      <c r="C23" s="33"/>
      <c r="D23" s="33"/>
      <c r="E23" s="33"/>
      <c r="F23" s="33"/>
      <c r="G23" s="33"/>
    </row>
    <row r="24" spans="2:7" x14ac:dyDescent="0.25">
      <c r="B24" s="376" t="s">
        <v>439</v>
      </c>
      <c r="C24" s="376"/>
      <c r="D24" s="376"/>
      <c r="E24" s="376"/>
      <c r="F24" s="376"/>
      <c r="G24" s="376"/>
    </row>
    <row r="25" spans="2:7" x14ac:dyDescent="0.25">
      <c r="C25" s="342" t="s">
        <v>77</v>
      </c>
      <c r="D25" s="342"/>
      <c r="E25" s="342"/>
      <c r="F25" s="342"/>
      <c r="G25" s="28" t="s">
        <v>440</v>
      </c>
    </row>
    <row r="26" spans="2:7" ht="45" x14ac:dyDescent="0.25">
      <c r="B26" s="37" t="s">
        <v>27</v>
      </c>
      <c r="C26" s="41" t="s">
        <v>437</v>
      </c>
      <c r="D26" s="41" t="s">
        <v>438</v>
      </c>
      <c r="E26" s="41" t="s">
        <v>244</v>
      </c>
      <c r="F26" s="41" t="s">
        <v>417</v>
      </c>
      <c r="G26" s="41" t="s">
        <v>76</v>
      </c>
    </row>
    <row r="27" spans="2:7" x14ac:dyDescent="0.25">
      <c r="B27" s="37">
        <v>1990</v>
      </c>
      <c r="C27" s="89">
        <v>0.26088012005649719</v>
      </c>
      <c r="D27" s="89">
        <v>0.70469191384180796</v>
      </c>
      <c r="E27" s="89">
        <v>3.4427966101694914E-2</v>
      </c>
      <c r="F27" s="89">
        <v>0</v>
      </c>
      <c r="G27" s="54">
        <v>115.06874361956615</v>
      </c>
    </row>
    <row r="28" spans="2:7" x14ac:dyDescent="0.25">
      <c r="B28" s="37">
        <v>1995</v>
      </c>
      <c r="C28" s="89">
        <v>0.33117408545657961</v>
      </c>
      <c r="D28" s="89">
        <v>0.64690549515650286</v>
      </c>
      <c r="E28" s="89">
        <v>1.9576706752689823E-2</v>
      </c>
      <c r="F28" s="89">
        <v>2.3437126342275814E-3</v>
      </c>
      <c r="G28" s="54">
        <v>153.01840608039998</v>
      </c>
    </row>
    <row r="29" spans="2:7" x14ac:dyDescent="0.25">
      <c r="B29" s="37"/>
      <c r="C29" s="41"/>
      <c r="D29" s="41"/>
      <c r="E29" s="41"/>
      <c r="F29" s="41"/>
      <c r="G29" s="41"/>
    </row>
    <row r="30" spans="2:7" x14ac:dyDescent="0.25">
      <c r="B30" s="37">
        <v>2000</v>
      </c>
      <c r="C30" s="89">
        <v>0.14321618444621348</v>
      </c>
      <c r="D30" s="89">
        <v>0.84777004813252443</v>
      </c>
      <c r="E30" s="89">
        <v>8.4080769253800768E-3</v>
      </c>
      <c r="F30" s="89">
        <v>6.056904958820316E-4</v>
      </c>
      <c r="G30" s="54">
        <v>285.44983316639997</v>
      </c>
    </row>
    <row r="31" spans="2:7" x14ac:dyDescent="0.25">
      <c r="B31" s="37">
        <v>2001</v>
      </c>
      <c r="C31" s="89">
        <v>0.18132474139961588</v>
      </c>
      <c r="D31" s="89">
        <v>0.8078112560946652</v>
      </c>
      <c r="E31" s="89">
        <v>1.080750018537221E-2</v>
      </c>
      <c r="F31" s="89">
        <v>5.6502320346731505E-5</v>
      </c>
      <c r="G31" s="54">
        <v>296.90816053309999</v>
      </c>
    </row>
    <row r="32" spans="2:7" x14ac:dyDescent="0.25">
      <c r="B32" s="37">
        <v>2002</v>
      </c>
      <c r="C32" s="89">
        <v>0.18027463673444985</v>
      </c>
      <c r="D32" s="89">
        <v>0.80323447716285068</v>
      </c>
      <c r="E32" s="89">
        <v>1.5862119307643332E-2</v>
      </c>
      <c r="F32" s="89">
        <v>6.2876679505622605E-4</v>
      </c>
      <c r="G32" s="54">
        <v>361.91160504849995</v>
      </c>
    </row>
    <row r="33" spans="2:7" x14ac:dyDescent="0.25">
      <c r="B33" s="37">
        <v>2003</v>
      </c>
      <c r="C33" s="89">
        <v>0.30069203433403746</v>
      </c>
      <c r="D33" s="89">
        <v>0.67319468398543536</v>
      </c>
      <c r="E33" s="89">
        <v>1.2626454703375711E-2</v>
      </c>
      <c r="F33" s="89">
        <v>1.3486826977151334E-2</v>
      </c>
      <c r="G33" s="54">
        <v>201.22869480699998</v>
      </c>
    </row>
    <row r="34" spans="2:7" x14ac:dyDescent="0.25">
      <c r="B34" s="37">
        <v>2004</v>
      </c>
      <c r="C34" s="89">
        <v>0.14819235895283481</v>
      </c>
      <c r="D34" s="89">
        <v>0.80628845358776469</v>
      </c>
      <c r="E34" s="89">
        <v>1.6516851725561759E-2</v>
      </c>
      <c r="F34" s="89">
        <v>2.9002335733838796E-2</v>
      </c>
      <c r="G34" s="54">
        <v>399.82600229919996</v>
      </c>
    </row>
    <row r="35" spans="2:7" x14ac:dyDescent="0.25">
      <c r="B35" s="37">
        <v>2005</v>
      </c>
      <c r="C35" s="89">
        <v>9.8519272254777288E-2</v>
      </c>
      <c r="D35" s="89">
        <v>0.85228422878150345</v>
      </c>
      <c r="E35" s="89">
        <v>2.1592290685985432E-2</v>
      </c>
      <c r="F35" s="89">
        <v>2.7604208277733917E-2</v>
      </c>
      <c r="G35" s="54">
        <v>616.19688213699976</v>
      </c>
    </row>
    <row r="36" spans="2:7" x14ac:dyDescent="0.25">
      <c r="B36" s="37">
        <v>2006</v>
      </c>
      <c r="C36" s="89">
        <v>0.12684633101397555</v>
      </c>
      <c r="D36" s="89">
        <v>0.77727798448132501</v>
      </c>
      <c r="E36" s="89">
        <v>3.6598450460381987E-2</v>
      </c>
      <c r="F36" s="89">
        <v>5.9277234044317305E-2</v>
      </c>
      <c r="G36" s="54">
        <v>562.25749290330009</v>
      </c>
    </row>
    <row r="37" spans="2:7" x14ac:dyDescent="0.25">
      <c r="B37" s="37">
        <v>2007</v>
      </c>
      <c r="C37" s="89">
        <v>9.2977762386833848E-2</v>
      </c>
      <c r="D37" s="89">
        <v>0.86573717849936105</v>
      </c>
      <c r="E37" s="89">
        <v>1.1940044850864702E-2</v>
      </c>
      <c r="F37" s="89">
        <v>2.9345014262940391E-2</v>
      </c>
      <c r="G37" s="54">
        <v>686.50825109809989</v>
      </c>
    </row>
    <row r="38" spans="2:7" x14ac:dyDescent="0.25">
      <c r="B38" s="37">
        <v>2008</v>
      </c>
      <c r="C38" s="89">
        <v>6.7123188593863639E-2</v>
      </c>
      <c r="D38" s="89">
        <v>0.90988129570021414</v>
      </c>
      <c r="E38" s="89">
        <v>1.4021570247139754E-2</v>
      </c>
      <c r="F38" s="89">
        <v>8.9739454587824379E-3</v>
      </c>
      <c r="G38" s="54">
        <v>832.06879675120001</v>
      </c>
    </row>
    <row r="39" spans="2:7" x14ac:dyDescent="0.25">
      <c r="B39" s="37">
        <v>2009</v>
      </c>
      <c r="C39" s="89">
        <v>8.8978389691733009E-2</v>
      </c>
      <c r="D39" s="89">
        <v>0.89693755781814666</v>
      </c>
      <c r="E39" s="89">
        <v>1.24823570156508E-2</v>
      </c>
      <c r="F39" s="89">
        <v>1.6016954744694869E-3</v>
      </c>
      <c r="G39" s="54">
        <v>594.84528437940003</v>
      </c>
    </row>
    <row r="40" spans="2:7" x14ac:dyDescent="0.25">
      <c r="B40" s="37">
        <v>2010</v>
      </c>
      <c r="C40" s="89">
        <v>5.6714775876803035E-2</v>
      </c>
      <c r="D40" s="89">
        <v>0.92318222584073539</v>
      </c>
      <c r="E40" s="89">
        <v>2.0102998282461617E-2</v>
      </c>
      <c r="F40" s="89">
        <v>0</v>
      </c>
      <c r="G40" s="54">
        <v>1027.5390654348998</v>
      </c>
    </row>
    <row r="41" spans="2:7" x14ac:dyDescent="0.25">
      <c r="B41" s="37">
        <v>2011</v>
      </c>
      <c r="C41" s="89">
        <v>4.8132224957348868E-2</v>
      </c>
      <c r="D41" s="89">
        <v>0.92382757270166849</v>
      </c>
      <c r="E41" s="89">
        <v>2.8040202340982683E-2</v>
      </c>
      <c r="F41" s="89">
        <v>0</v>
      </c>
      <c r="G41" s="54">
        <v>1353.6408002171997</v>
      </c>
    </row>
    <row r="42" spans="2:7" x14ac:dyDescent="0.25">
      <c r="B42" s="37">
        <v>2012</v>
      </c>
      <c r="C42" s="89">
        <v>4.1441780894486267E-2</v>
      </c>
      <c r="D42" s="89">
        <v>0.93835313180709368</v>
      </c>
      <c r="E42" s="89">
        <v>1.8010216712799797E-2</v>
      </c>
      <c r="F42" s="89">
        <v>2.1948705856202817E-3</v>
      </c>
      <c r="G42" s="54">
        <v>1646.5276749237992</v>
      </c>
    </row>
    <row r="43" spans="2:7" x14ac:dyDescent="0.25">
      <c r="B43" s="37">
        <v>2013</v>
      </c>
      <c r="C43" s="89">
        <v>9.3886768672043888E-2</v>
      </c>
      <c r="D43" s="89">
        <v>0.87570830300951541</v>
      </c>
      <c r="E43" s="89">
        <v>2.2601673160245746E-2</v>
      </c>
      <c r="F43" s="89">
        <v>7.803255158194993E-3</v>
      </c>
      <c r="G43" s="54">
        <v>823.68829462790018</v>
      </c>
    </row>
    <row r="44" spans="2:7" x14ac:dyDescent="0.25">
      <c r="G44" s="28" t="s">
        <v>441</v>
      </c>
    </row>
  </sheetData>
  <mergeCells count="4">
    <mergeCell ref="B3:G3"/>
    <mergeCell ref="B24:G24"/>
    <mergeCell ref="C4:F4"/>
    <mergeCell ref="C25:F25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27" sqref="C27"/>
    </sheetView>
  </sheetViews>
  <sheetFormatPr defaultRowHeight="15" x14ac:dyDescent="0.25"/>
  <cols>
    <col min="2" max="2" width="15.140625" customWidth="1"/>
    <col min="4" max="4" width="11.140625" customWidth="1"/>
  </cols>
  <sheetData>
    <row r="1" spans="1:6" x14ac:dyDescent="0.25">
      <c r="A1" s="6" t="s">
        <v>575</v>
      </c>
    </row>
    <row r="2" spans="1:6" x14ac:dyDescent="0.25">
      <c r="A2" s="6"/>
    </row>
    <row r="3" spans="1:6" x14ac:dyDescent="0.25">
      <c r="F3" s="227" t="s">
        <v>507</v>
      </c>
    </row>
    <row r="4" spans="1:6" x14ac:dyDescent="0.25">
      <c r="B4" s="175" t="s">
        <v>65</v>
      </c>
      <c r="C4" s="235" t="s">
        <v>245</v>
      </c>
      <c r="D4" s="235" t="s">
        <v>438</v>
      </c>
      <c r="E4" s="235" t="s">
        <v>502</v>
      </c>
      <c r="F4" s="235" t="s">
        <v>417</v>
      </c>
    </row>
    <row r="5" spans="1:6" x14ac:dyDescent="0.25">
      <c r="B5" s="175" t="s">
        <v>49</v>
      </c>
      <c r="C5" s="244">
        <v>1.9950424515886845E-2</v>
      </c>
      <c r="D5" s="244">
        <v>0.54797270890425043</v>
      </c>
      <c r="E5" s="244">
        <v>0.31315102326084565</v>
      </c>
      <c r="F5" s="244">
        <v>0.11892584331901707</v>
      </c>
    </row>
    <row r="6" spans="1:6" x14ac:dyDescent="0.25">
      <c r="B6" s="175" t="s">
        <v>503</v>
      </c>
      <c r="C6" s="244">
        <v>3.1006975352167045E-2</v>
      </c>
      <c r="D6" s="244">
        <v>0.58162537703379535</v>
      </c>
      <c r="E6" s="244">
        <v>0.30283498532598063</v>
      </c>
      <c r="F6" s="244">
        <v>8.4532662288057017E-2</v>
      </c>
    </row>
    <row r="7" spans="1:6" x14ac:dyDescent="0.25">
      <c r="B7" s="175" t="s">
        <v>60</v>
      </c>
      <c r="C7" s="244">
        <v>5.719406995645579E-2</v>
      </c>
      <c r="D7" s="244">
        <v>0.60895679623548404</v>
      </c>
      <c r="E7" s="244">
        <v>0.3283917334225378</v>
      </c>
      <c r="F7" s="244">
        <v>5.4574003855223149E-3</v>
      </c>
    </row>
    <row r="8" spans="1:6" x14ac:dyDescent="0.25">
      <c r="B8" s="175" t="s">
        <v>51</v>
      </c>
      <c r="C8" s="244">
        <v>2.6825279037391223E-2</v>
      </c>
      <c r="D8" s="244">
        <v>0.63987072491637931</v>
      </c>
      <c r="E8" s="244">
        <v>0.30136095967819526</v>
      </c>
      <c r="F8" s="244">
        <v>3.1943036368034215E-2</v>
      </c>
    </row>
    <row r="9" spans="1:6" x14ac:dyDescent="0.25">
      <c r="B9" s="175" t="s">
        <v>47</v>
      </c>
      <c r="C9" s="244">
        <v>3.6474629036687682E-2</v>
      </c>
      <c r="D9" s="244">
        <v>0.64895743421661745</v>
      </c>
      <c r="E9" s="244">
        <v>0.30071310238495891</v>
      </c>
      <c r="F9" s="244">
        <v>1.3854834361736016E-2</v>
      </c>
    </row>
    <row r="10" spans="1:6" x14ac:dyDescent="0.25">
      <c r="B10" s="175" t="s">
        <v>38</v>
      </c>
      <c r="C10" s="244">
        <v>5.2075676998221639E-2</v>
      </c>
      <c r="D10" s="244">
        <v>0.65928983887131276</v>
      </c>
      <c r="E10" s="244">
        <v>0.21569534250970204</v>
      </c>
      <c r="F10" s="244">
        <v>7.2939141620763578E-2</v>
      </c>
    </row>
    <row r="11" spans="1:6" x14ac:dyDescent="0.25">
      <c r="B11" s="175" t="s">
        <v>52</v>
      </c>
      <c r="C11" s="244">
        <v>8.124239368811988E-3</v>
      </c>
      <c r="D11" s="244">
        <v>0.67147123026031397</v>
      </c>
      <c r="E11" s="244">
        <v>0.28546613801471232</v>
      </c>
      <c r="F11" s="244">
        <v>3.4938392356161724E-2</v>
      </c>
    </row>
    <row r="12" spans="1:6" x14ac:dyDescent="0.25">
      <c r="B12" s="263" t="s">
        <v>50</v>
      </c>
      <c r="C12" s="264">
        <v>3.1977487105950386E-2</v>
      </c>
      <c r="D12" s="265">
        <v>0.72706297620951976</v>
      </c>
      <c r="E12" s="264">
        <v>0.23082312145314865</v>
      </c>
      <c r="F12" s="264">
        <v>1.0136415231381158E-2</v>
      </c>
    </row>
    <row r="13" spans="1:6" x14ac:dyDescent="0.25">
      <c r="B13" s="175" t="s">
        <v>61</v>
      </c>
      <c r="C13" s="244">
        <v>1.5661002950797462E-2</v>
      </c>
      <c r="D13" s="245">
        <v>0.73169443988243577</v>
      </c>
      <c r="E13" s="244">
        <v>0.10906912435057706</v>
      </c>
      <c r="F13" s="244">
        <v>0.14357543281618976</v>
      </c>
    </row>
    <row r="14" spans="1:6" x14ac:dyDescent="0.25">
      <c r="B14" s="175" t="s">
        <v>504</v>
      </c>
      <c r="C14" s="244">
        <v>1.6085875826749835E-2</v>
      </c>
      <c r="D14" s="244">
        <v>0.7430160703458466</v>
      </c>
      <c r="E14" s="244">
        <v>0.22150213092669807</v>
      </c>
      <c r="F14" s="244">
        <v>1.9395922900705541E-2</v>
      </c>
    </row>
    <row r="15" spans="1:6" x14ac:dyDescent="0.25">
      <c r="B15" s="175" t="s">
        <v>46</v>
      </c>
      <c r="C15" s="244">
        <v>2.3973375820151015E-2</v>
      </c>
      <c r="D15" s="244">
        <v>0.74412425411002114</v>
      </c>
      <c r="E15" s="244">
        <v>0.22450402639521796</v>
      </c>
      <c r="F15" s="244">
        <v>7.3983436746098896E-3</v>
      </c>
    </row>
    <row r="16" spans="1:6" x14ac:dyDescent="0.25">
      <c r="B16" s="175" t="s">
        <v>64</v>
      </c>
      <c r="C16" s="244">
        <v>5.3943502888234809E-2</v>
      </c>
      <c r="D16" s="244">
        <v>0.77573356967414253</v>
      </c>
      <c r="E16" s="244">
        <v>0.15367006490624921</v>
      </c>
      <c r="F16" s="244">
        <v>1.6652862531373443E-2</v>
      </c>
    </row>
    <row r="17" spans="2:6" x14ac:dyDescent="0.25">
      <c r="B17" s="175" t="s">
        <v>44</v>
      </c>
      <c r="C17" s="244">
        <v>3.1504341791815968E-3</v>
      </c>
      <c r="D17" s="244">
        <v>0.77802388229888897</v>
      </c>
      <c r="E17" s="244">
        <v>0.14674758995336415</v>
      </c>
      <c r="F17" s="244">
        <v>7.2078093568565288E-2</v>
      </c>
    </row>
    <row r="18" spans="2:6" x14ac:dyDescent="0.25">
      <c r="B18" s="175" t="s">
        <v>62</v>
      </c>
      <c r="C18" s="244">
        <v>1.9597720190943288E-2</v>
      </c>
      <c r="D18" s="244">
        <v>0.7869461771291566</v>
      </c>
      <c r="E18" s="244">
        <v>0.18865354121854169</v>
      </c>
      <c r="F18" s="244">
        <v>4.8025614613583928E-3</v>
      </c>
    </row>
    <row r="19" spans="2:6" x14ac:dyDescent="0.25">
      <c r="B19" s="175" t="s">
        <v>58</v>
      </c>
      <c r="C19" s="244">
        <v>2.3216828554642001E-2</v>
      </c>
      <c r="D19" s="244">
        <v>0.78748439756362698</v>
      </c>
      <c r="E19" s="244">
        <v>0.1661509537072223</v>
      </c>
      <c r="F19" s="244">
        <v>2.3147820174508678E-2</v>
      </c>
    </row>
    <row r="20" spans="2:6" x14ac:dyDescent="0.25">
      <c r="B20" s="175" t="s">
        <v>40</v>
      </c>
      <c r="C20" s="244">
        <v>2.5185858397281533E-2</v>
      </c>
      <c r="D20" s="244">
        <v>0.79835874861454992</v>
      </c>
      <c r="E20" s="244">
        <v>0.16232665313434064</v>
      </c>
      <c r="F20" s="244">
        <v>1.4128739853827873E-2</v>
      </c>
    </row>
    <row r="21" spans="2:6" x14ac:dyDescent="0.25">
      <c r="B21" s="175" t="s">
        <v>53</v>
      </c>
      <c r="C21" s="244">
        <v>5.7335112521066725E-3</v>
      </c>
      <c r="D21" s="244">
        <v>0.83813169581954461</v>
      </c>
      <c r="E21" s="244">
        <v>0.12743713294112455</v>
      </c>
      <c r="F21" s="244">
        <v>2.8697659987224209E-2</v>
      </c>
    </row>
    <row r="22" spans="2:6" x14ac:dyDescent="0.25">
      <c r="B22" s="175" t="s">
        <v>59</v>
      </c>
      <c r="C22" s="244">
        <v>4.4113269118436493E-2</v>
      </c>
      <c r="D22" s="244">
        <v>0.85334646485860466</v>
      </c>
      <c r="E22" s="244">
        <v>9.9464452301914918E-2</v>
      </c>
      <c r="F22" s="244">
        <v>3.0758137210439335E-3</v>
      </c>
    </row>
    <row r="23" spans="2:6" x14ac:dyDescent="0.25">
      <c r="B23" s="175" t="s">
        <v>57</v>
      </c>
      <c r="C23" s="244">
        <v>5.3344665452886554E-2</v>
      </c>
      <c r="D23" s="244">
        <v>0.86591346379802481</v>
      </c>
      <c r="E23" s="244">
        <v>6.2516856276824531E-2</v>
      </c>
      <c r="F23" s="244">
        <v>1.8225014472264087E-2</v>
      </c>
    </row>
    <row r="24" spans="2:6" x14ac:dyDescent="0.25">
      <c r="B24" s="175" t="s">
        <v>43</v>
      </c>
      <c r="C24" s="244">
        <v>4.4062168501478101E-2</v>
      </c>
      <c r="D24" s="244">
        <v>0.89110493599461527</v>
      </c>
      <c r="E24" s="244">
        <v>1.4485032466089369E-3</v>
      </c>
      <c r="F24" s="244">
        <v>6.3384392257297681E-2</v>
      </c>
    </row>
    <row r="25" spans="2:6" x14ac:dyDescent="0.25">
      <c r="B25" s="175" t="s">
        <v>45</v>
      </c>
      <c r="C25" s="244">
        <v>3.4859327373684523E-2</v>
      </c>
      <c r="D25" s="244">
        <v>0.89191113808763756</v>
      </c>
      <c r="E25" s="244">
        <v>1.5079151819745795E-2</v>
      </c>
      <c r="F25" s="244">
        <v>5.8150382718932116E-2</v>
      </c>
    </row>
    <row r="26" spans="2:6" x14ac:dyDescent="0.25">
      <c r="B26" s="175" t="s">
        <v>63</v>
      </c>
      <c r="C26" s="244">
        <v>2.0554938247111972E-2</v>
      </c>
      <c r="D26" s="244">
        <v>0.89806683755307515</v>
      </c>
      <c r="E26" s="244">
        <v>5.1267127103651403E-2</v>
      </c>
      <c r="F26" s="244">
        <v>3.0111097096161527E-2</v>
      </c>
    </row>
    <row r="27" spans="2:6" x14ac:dyDescent="0.25">
      <c r="B27" s="175" t="s">
        <v>48</v>
      </c>
      <c r="C27" s="244">
        <v>3.2414681818864178E-3</v>
      </c>
      <c r="D27" s="244">
        <v>0.90179198610208333</v>
      </c>
      <c r="E27" s="244">
        <v>8.3060461385936535E-2</v>
      </c>
      <c r="F27" s="244">
        <v>1.1906084330093698E-2</v>
      </c>
    </row>
    <row r="28" spans="2:6" x14ac:dyDescent="0.25">
      <c r="B28" s="175" t="s">
        <v>56</v>
      </c>
      <c r="C28" s="244">
        <v>3.9369980222101031E-2</v>
      </c>
      <c r="D28" s="244">
        <v>0.90926449873261728</v>
      </c>
      <c r="E28" s="244">
        <v>3.726458529708989E-2</v>
      </c>
      <c r="F28" s="244">
        <v>1.4100935748191785E-2</v>
      </c>
    </row>
    <row r="29" spans="2:6" x14ac:dyDescent="0.25">
      <c r="B29" s="175" t="s">
        <v>41</v>
      </c>
      <c r="C29" s="244">
        <v>1.5059288057675624E-3</v>
      </c>
      <c r="D29" s="244">
        <v>0.97133731576546223</v>
      </c>
      <c r="E29" s="244">
        <v>2.715675542877018E-2</v>
      </c>
      <c r="F29" s="244">
        <v>0</v>
      </c>
    </row>
    <row r="30" spans="2:6" x14ac:dyDescent="0.25">
      <c r="B30" s="175" t="s">
        <v>55</v>
      </c>
      <c r="C30" s="244">
        <v>4.6904497789076316E-4</v>
      </c>
      <c r="D30" s="244">
        <v>0.98867236442372008</v>
      </c>
      <c r="E30" s="244">
        <v>1.0858590598389107E-2</v>
      </c>
      <c r="F30" s="244">
        <v>0</v>
      </c>
    </row>
    <row r="31" spans="2:6" x14ac:dyDescent="0.25">
      <c r="B31" s="175" t="s">
        <v>54</v>
      </c>
      <c r="C31" s="244">
        <v>4.3641669011307638E-3</v>
      </c>
      <c r="D31" s="244">
        <v>0.99132276944005426</v>
      </c>
      <c r="E31" s="244">
        <v>4.3130636588150214E-3</v>
      </c>
      <c r="F31" s="244">
        <v>0</v>
      </c>
    </row>
    <row r="32" spans="2:6" x14ac:dyDescent="0.25">
      <c r="F32" s="227" t="s">
        <v>465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9" sqref="E29"/>
    </sheetView>
  </sheetViews>
  <sheetFormatPr defaultRowHeight="15" x14ac:dyDescent="0.25"/>
  <cols>
    <col min="3" max="3" width="9.85546875" customWidth="1"/>
    <col min="8" max="8" width="11.7109375" customWidth="1"/>
  </cols>
  <sheetData>
    <row r="1" spans="1:9" x14ac:dyDescent="0.25">
      <c r="A1" s="6" t="s">
        <v>573</v>
      </c>
    </row>
    <row r="3" spans="1:9" x14ac:dyDescent="0.25">
      <c r="C3" s="351" t="s">
        <v>435</v>
      </c>
      <c r="D3" s="351"/>
      <c r="E3" s="351"/>
      <c r="F3" s="351"/>
      <c r="G3" s="351"/>
    </row>
    <row r="4" spans="1:9" ht="33.75" x14ac:dyDescent="0.25">
      <c r="B4" s="71" t="s">
        <v>27</v>
      </c>
      <c r="C4" s="40" t="s">
        <v>429</v>
      </c>
      <c r="D4" s="40" t="s">
        <v>430</v>
      </c>
      <c r="E4" s="40" t="s">
        <v>431</v>
      </c>
      <c r="F4" s="40" t="s">
        <v>432</v>
      </c>
      <c r="G4" s="40" t="s">
        <v>76</v>
      </c>
      <c r="H4" s="41" t="s">
        <v>187</v>
      </c>
    </row>
    <row r="5" spans="1:9" x14ac:dyDescent="0.25">
      <c r="B5" s="39">
        <v>1990</v>
      </c>
      <c r="C5" s="98">
        <v>28.414000000000001</v>
      </c>
      <c r="D5" s="98"/>
      <c r="E5" s="98">
        <v>109.741</v>
      </c>
      <c r="F5" s="98">
        <v>28.36</v>
      </c>
      <c r="G5" s="98">
        <v>166.51499999999999</v>
      </c>
      <c r="H5" s="159" t="s">
        <v>99</v>
      </c>
    </row>
    <row r="6" spans="1:9" x14ac:dyDescent="0.25">
      <c r="B6" s="39">
        <v>1995</v>
      </c>
      <c r="C6" s="98">
        <v>46.195999999999998</v>
      </c>
      <c r="D6" s="98"/>
      <c r="E6" s="98">
        <v>305.48500000000001</v>
      </c>
      <c r="F6" s="98">
        <v>32.317999999999998</v>
      </c>
      <c r="G6" s="98">
        <v>383.99900000000002</v>
      </c>
      <c r="H6" s="85">
        <v>0.18188534164343784</v>
      </c>
      <c r="I6" s="305"/>
    </row>
    <row r="7" spans="1:9" x14ac:dyDescent="0.25">
      <c r="B7" s="39"/>
      <c r="C7" s="98"/>
      <c r="D7" s="98"/>
      <c r="E7" s="98"/>
      <c r="F7" s="98"/>
      <c r="G7" s="98"/>
      <c r="H7" s="85"/>
      <c r="I7" s="305"/>
    </row>
    <row r="8" spans="1:9" x14ac:dyDescent="0.25">
      <c r="B8" s="39">
        <v>2000</v>
      </c>
      <c r="C8" s="98">
        <v>36.68</v>
      </c>
      <c r="D8" s="98"/>
      <c r="E8" s="98">
        <v>206.28200000000001</v>
      </c>
      <c r="F8" s="98">
        <v>29.52</v>
      </c>
      <c r="G8" s="98">
        <v>272.48200000000003</v>
      </c>
      <c r="H8" s="85">
        <v>-6.6312499186565455E-2</v>
      </c>
      <c r="I8" s="305"/>
    </row>
    <row r="9" spans="1:9" x14ac:dyDescent="0.25">
      <c r="B9" s="39">
        <v>2001</v>
      </c>
      <c r="C9" s="98">
        <v>35.843000000000004</v>
      </c>
      <c r="D9" s="98">
        <v>6.3010000000000002</v>
      </c>
      <c r="E9" s="98">
        <v>214.155</v>
      </c>
      <c r="F9" s="98">
        <v>64.34</v>
      </c>
      <c r="G9" s="98">
        <v>320.63900000000001</v>
      </c>
      <c r="H9" s="85">
        <v>0.17673460999258661</v>
      </c>
    </row>
    <row r="10" spans="1:9" x14ac:dyDescent="0.25">
      <c r="B10" s="39">
        <v>2002</v>
      </c>
      <c r="C10" s="98">
        <v>31.661999999999999</v>
      </c>
      <c r="D10" s="98">
        <v>8.2010000000000005</v>
      </c>
      <c r="E10" s="98">
        <v>180.447</v>
      </c>
      <c r="F10" s="98">
        <v>62.447000000000003</v>
      </c>
      <c r="G10" s="98">
        <v>282.75700000000001</v>
      </c>
      <c r="H10" s="85">
        <v>-0.11814532854705762</v>
      </c>
    </row>
    <row r="11" spans="1:9" x14ac:dyDescent="0.25">
      <c r="B11" s="39">
        <v>2003</v>
      </c>
      <c r="C11" s="98">
        <v>29.006</v>
      </c>
      <c r="D11" s="98">
        <v>3.2919999999999998</v>
      </c>
      <c r="E11" s="98">
        <v>198.23</v>
      </c>
      <c r="F11" s="98">
        <v>68.091999999999999</v>
      </c>
      <c r="G11" s="98">
        <v>298.62</v>
      </c>
      <c r="H11" s="85">
        <v>5.6101175214053001E-2</v>
      </c>
    </row>
    <row r="12" spans="1:9" x14ac:dyDescent="0.25">
      <c r="B12" s="39">
        <v>2004</v>
      </c>
      <c r="C12" s="98">
        <v>26.957000000000001</v>
      </c>
      <c r="D12" s="98">
        <v>2.9889999999999999</v>
      </c>
      <c r="E12" s="98">
        <v>226.80500000000001</v>
      </c>
      <c r="F12" s="98">
        <v>63.765000000000001</v>
      </c>
      <c r="G12" s="98">
        <v>320.51600000000002</v>
      </c>
      <c r="H12" s="85">
        <v>7.3323956868260654E-2</v>
      </c>
    </row>
    <row r="13" spans="1:9" x14ac:dyDescent="0.25">
      <c r="B13" s="39">
        <v>2005</v>
      </c>
      <c r="C13" s="98">
        <v>26.027000000000001</v>
      </c>
      <c r="D13" s="98">
        <v>2.2909999999999999</v>
      </c>
      <c r="E13" s="98">
        <v>218.58449999999999</v>
      </c>
      <c r="F13" s="98">
        <v>44.451999999999998</v>
      </c>
      <c r="G13" s="98">
        <v>291.35449999999997</v>
      </c>
      <c r="H13" s="85">
        <v>-9.0982977448863855E-2</v>
      </c>
    </row>
    <row r="14" spans="1:9" x14ac:dyDescent="0.25">
      <c r="B14" s="39">
        <v>2006</v>
      </c>
      <c r="C14" s="98">
        <v>25.923999999999999</v>
      </c>
      <c r="D14" s="98">
        <v>1.6919999999999999</v>
      </c>
      <c r="E14" s="98">
        <v>192.28100000000001</v>
      </c>
      <c r="F14" s="98">
        <v>51.973999999999997</v>
      </c>
      <c r="G14" s="98">
        <v>271.87099999999998</v>
      </c>
      <c r="H14" s="85">
        <v>-6.6872143728687883E-2</v>
      </c>
    </row>
    <row r="15" spans="1:9" x14ac:dyDescent="0.25">
      <c r="B15" s="39">
        <v>2007</v>
      </c>
      <c r="C15" s="98">
        <v>42.258546000000003</v>
      </c>
      <c r="D15" s="98">
        <v>0.68140699999999998</v>
      </c>
      <c r="E15" s="98">
        <v>146.13686200000001</v>
      </c>
      <c r="F15" s="98">
        <v>25.741653999999997</v>
      </c>
      <c r="G15" s="98">
        <v>214.81846900000002</v>
      </c>
      <c r="H15" s="85">
        <v>-0.20985147735506904</v>
      </c>
    </row>
    <row r="16" spans="1:9" x14ac:dyDescent="0.25">
      <c r="B16" s="39">
        <v>2008</v>
      </c>
      <c r="C16" s="98">
        <v>36.988</v>
      </c>
      <c r="D16" s="98">
        <v>0.66700000000000004</v>
      </c>
      <c r="E16" s="98">
        <v>162.321</v>
      </c>
      <c r="F16" s="98">
        <v>22.702000000000002</v>
      </c>
      <c r="G16" s="98">
        <v>222.678</v>
      </c>
      <c r="H16" s="85">
        <v>3.6586849522700859E-2</v>
      </c>
    </row>
    <row r="17" spans="2:8" x14ac:dyDescent="0.25">
      <c r="B17" s="39">
        <v>2009</v>
      </c>
      <c r="C17" s="98">
        <v>39.725000000000001</v>
      </c>
      <c r="D17" s="98">
        <v>0.79700000000000004</v>
      </c>
      <c r="E17" s="98">
        <v>159.54499999999999</v>
      </c>
      <c r="F17" s="98">
        <v>22.26</v>
      </c>
      <c r="G17" s="98">
        <v>222.327</v>
      </c>
      <c r="H17" s="85">
        <v>-1.5762670762266007E-3</v>
      </c>
    </row>
    <row r="18" spans="2:8" x14ac:dyDescent="0.25">
      <c r="B18" s="39">
        <v>2010</v>
      </c>
      <c r="C18" s="98">
        <v>40.866999999999997</v>
      </c>
      <c r="D18" s="98">
        <v>0.45500000000000002</v>
      </c>
      <c r="E18" s="98">
        <v>179.86500000000001</v>
      </c>
      <c r="F18" s="98">
        <v>24.77</v>
      </c>
      <c r="G18" s="98">
        <v>245.95699999999999</v>
      </c>
      <c r="H18" s="85">
        <v>0.10628488667593228</v>
      </c>
    </row>
    <row r="19" spans="2:8" x14ac:dyDescent="0.25">
      <c r="B19" s="39">
        <v>2011</v>
      </c>
      <c r="C19" s="98">
        <v>45.02</v>
      </c>
      <c r="D19" s="98">
        <v>0.52700000000000002</v>
      </c>
      <c r="E19" s="98">
        <v>127.605</v>
      </c>
      <c r="F19" s="98">
        <v>25.785</v>
      </c>
      <c r="G19" s="98">
        <v>198.93700000000001</v>
      </c>
      <c r="H19" s="85">
        <v>-0.1911716275609151</v>
      </c>
    </row>
    <row r="20" spans="2:8" x14ac:dyDescent="0.25">
      <c r="B20" s="39">
        <v>2012</v>
      </c>
      <c r="C20" s="98">
        <v>50.030999999999999</v>
      </c>
      <c r="D20" s="98">
        <v>0.60099999999999998</v>
      </c>
      <c r="E20" s="98">
        <v>239.50399999999999</v>
      </c>
      <c r="F20" s="98">
        <v>39.417000000000002</v>
      </c>
      <c r="G20" s="98">
        <v>329.553</v>
      </c>
      <c r="H20" s="85">
        <v>0.65656966778427339</v>
      </c>
    </row>
    <row r="21" spans="2:8" x14ac:dyDescent="0.25">
      <c r="H21" s="28" t="s">
        <v>433</v>
      </c>
    </row>
    <row r="22" spans="2:8" x14ac:dyDescent="0.25">
      <c r="H22" s="28" t="s">
        <v>434</v>
      </c>
    </row>
  </sheetData>
  <mergeCells count="1">
    <mergeCell ref="C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U22" sqref="U22"/>
    </sheetView>
  </sheetViews>
  <sheetFormatPr defaultRowHeight="15" x14ac:dyDescent="0.25"/>
  <sheetData>
    <row r="1" spans="1:26" x14ac:dyDescent="0.25">
      <c r="A1" s="6" t="s">
        <v>24</v>
      </c>
    </row>
    <row r="3" spans="1:26" x14ac:dyDescent="0.25">
      <c r="B3" s="7" t="s">
        <v>26</v>
      </c>
      <c r="C3" s="8"/>
      <c r="D3" s="17">
        <v>1990</v>
      </c>
      <c r="E3" s="17">
        <v>1991</v>
      </c>
      <c r="F3" s="17">
        <v>1992</v>
      </c>
      <c r="G3" s="17">
        <v>1993</v>
      </c>
      <c r="H3" s="17">
        <v>1994</v>
      </c>
      <c r="I3" s="17">
        <v>1995</v>
      </c>
      <c r="J3" s="17">
        <v>1996</v>
      </c>
      <c r="K3" s="17">
        <v>1997</v>
      </c>
      <c r="L3" s="17">
        <v>1998</v>
      </c>
      <c r="M3" s="17">
        <v>1999</v>
      </c>
      <c r="N3" s="17">
        <v>2000</v>
      </c>
      <c r="O3" s="17">
        <v>2001</v>
      </c>
      <c r="P3" s="326">
        <v>2002</v>
      </c>
      <c r="Q3" s="326">
        <v>2003</v>
      </c>
      <c r="R3" s="326">
        <v>2004</v>
      </c>
      <c r="S3" s="326">
        <v>2005</v>
      </c>
      <c r="T3" s="326">
        <v>2006</v>
      </c>
      <c r="U3" s="326">
        <v>2007</v>
      </c>
      <c r="V3" s="326">
        <v>2008</v>
      </c>
      <c r="W3" s="326">
        <v>2009</v>
      </c>
      <c r="X3" s="326">
        <v>2010</v>
      </c>
      <c r="Y3" s="326">
        <v>2011</v>
      </c>
      <c r="Z3" s="326">
        <v>2012</v>
      </c>
    </row>
    <row r="4" spans="1:26" x14ac:dyDescent="0.25">
      <c r="B4" s="3" t="s">
        <v>4</v>
      </c>
      <c r="C4" s="8"/>
      <c r="D4" s="325">
        <v>0.23027769010316881</v>
      </c>
      <c r="E4" s="325">
        <v>0.23019328905845901</v>
      </c>
      <c r="F4" s="325">
        <v>0.25366631596142397</v>
      </c>
      <c r="G4" s="325">
        <v>0.24143338341514367</v>
      </c>
      <c r="H4" s="325">
        <v>0.24804367108888323</v>
      </c>
      <c r="I4" s="325">
        <v>0.25885500646981824</v>
      </c>
      <c r="J4" s="325">
        <v>0.25797949952348737</v>
      </c>
      <c r="K4" s="325">
        <v>0.25028547127704004</v>
      </c>
      <c r="L4" s="325">
        <v>0.24862481040071521</v>
      </c>
      <c r="M4" s="325">
        <v>0.22395596767661663</v>
      </c>
      <c r="N4" s="325">
        <v>0.23925008452090607</v>
      </c>
      <c r="O4" s="325">
        <v>0.25752812046811197</v>
      </c>
      <c r="P4" s="325">
        <v>0.25161722719703422</v>
      </c>
      <c r="Q4" s="325">
        <v>0.22921700078852209</v>
      </c>
      <c r="R4" s="325">
        <v>0.21246127200000003</v>
      </c>
      <c r="S4" s="325">
        <v>0.2393869134798822</v>
      </c>
      <c r="T4" s="325">
        <v>0.2097988532277888</v>
      </c>
      <c r="U4" s="325">
        <v>0.20357951782361491</v>
      </c>
      <c r="V4" s="325">
        <v>0.1965286853284455</v>
      </c>
      <c r="W4" s="325">
        <v>0.16854395035061767</v>
      </c>
      <c r="X4" s="325">
        <v>0.17195332729586713</v>
      </c>
      <c r="Y4" s="325">
        <v>0.1778352185918308</v>
      </c>
      <c r="Z4" s="325">
        <v>0.22352708714513725</v>
      </c>
    </row>
    <row r="5" spans="1:26" x14ac:dyDescent="0.25">
      <c r="B5" s="14" t="s">
        <v>25</v>
      </c>
      <c r="C5" s="8"/>
      <c r="D5" s="325">
        <v>10.174176426249909</v>
      </c>
      <c r="E5" s="325">
        <v>10.45889279676795</v>
      </c>
      <c r="F5" s="325">
        <v>8.1660370858486377</v>
      </c>
      <c r="G5" s="325">
        <v>8.0666701481175274</v>
      </c>
      <c r="H5" s="325">
        <v>6.7315004456825331</v>
      </c>
      <c r="I5" s="325">
        <v>5.7541138321268477</v>
      </c>
      <c r="J5" s="325">
        <v>6.5699961684836836</v>
      </c>
      <c r="K5" s="325">
        <v>5.6252888514813648</v>
      </c>
      <c r="L5" s="325">
        <v>6.0441473098690928</v>
      </c>
      <c r="M5" s="325">
        <v>4.9382802189201627</v>
      </c>
      <c r="N5" s="325">
        <v>5.1083837977420083</v>
      </c>
      <c r="O5" s="325">
        <v>4.9300224068534222</v>
      </c>
      <c r="P5" s="325">
        <v>4.7156089698183647</v>
      </c>
      <c r="Q5" s="325">
        <v>4.8412665449349923</v>
      </c>
      <c r="R5" s="325">
        <v>4.6924165273190539</v>
      </c>
      <c r="S5" s="325">
        <v>4.9113397900451341</v>
      </c>
      <c r="T5" s="325">
        <v>4.7295512185299167</v>
      </c>
      <c r="U5" s="325">
        <v>4.5767673375152409</v>
      </c>
      <c r="V5" s="325">
        <v>4.8846998070150045</v>
      </c>
      <c r="W5" s="325">
        <v>4.8790249422409353</v>
      </c>
      <c r="X5" s="325">
        <v>4.752439898233459</v>
      </c>
      <c r="Y5" s="325">
        <v>4.2466341244244372</v>
      </c>
      <c r="Z5" s="325">
        <v>4.1941692475225336</v>
      </c>
    </row>
    <row r="6" spans="1:26" x14ac:dyDescent="0.25">
      <c r="B6" s="3" t="s">
        <v>1</v>
      </c>
      <c r="C6" s="8"/>
      <c r="D6" s="325">
        <v>0.40215727714846977</v>
      </c>
      <c r="E6" s="325">
        <v>0.42709450827542644</v>
      </c>
      <c r="F6" s="325">
        <v>0.31705007198765051</v>
      </c>
      <c r="G6" s="325">
        <v>0.34329882320650618</v>
      </c>
      <c r="H6" s="325">
        <v>0.28835479212100978</v>
      </c>
      <c r="I6" s="325">
        <v>0.31468318053218108</v>
      </c>
      <c r="J6" s="325">
        <v>0.35483936958828677</v>
      </c>
      <c r="K6" s="325">
        <v>0.3594172747535489</v>
      </c>
      <c r="L6" s="325">
        <v>0.39352776794362532</v>
      </c>
      <c r="M6" s="325">
        <v>0.38875712520108585</v>
      </c>
      <c r="N6" s="325">
        <v>0.48753561697918535</v>
      </c>
      <c r="O6" s="325">
        <v>0.56384245785256426</v>
      </c>
      <c r="P6" s="325">
        <v>0.53171546634576838</v>
      </c>
      <c r="Q6" s="325">
        <v>0.55405594460576535</v>
      </c>
      <c r="R6" s="325">
        <v>0.59982581826535475</v>
      </c>
      <c r="S6" s="325">
        <v>0.69446487576924154</v>
      </c>
      <c r="T6" s="325">
        <v>0.68545260088933357</v>
      </c>
      <c r="U6" s="325">
        <v>0.66905582737352709</v>
      </c>
      <c r="V6" s="325">
        <v>0.62368188960106763</v>
      </c>
      <c r="W6" s="325">
        <v>0.54289038414796853</v>
      </c>
      <c r="X6" s="325">
        <v>0.56070904845861791</v>
      </c>
      <c r="Y6" s="325">
        <v>0.55733399485002622</v>
      </c>
      <c r="Z6" s="325">
        <v>0.56900183062262244</v>
      </c>
    </row>
    <row r="7" spans="1:26" x14ac:dyDescent="0.25">
      <c r="B7" s="3" t="s">
        <v>8</v>
      </c>
      <c r="C7" s="8"/>
      <c r="D7" s="325">
        <v>1.2018304187136</v>
      </c>
      <c r="E7" s="325">
        <v>1.2107607363072002</v>
      </c>
      <c r="F7" s="325">
        <v>1.1921521140647999</v>
      </c>
      <c r="G7" s="325">
        <v>1.1643836466239996</v>
      </c>
      <c r="H7" s="325">
        <v>1.2881610198</v>
      </c>
      <c r="I7" s="325">
        <v>1.4417238415104006</v>
      </c>
      <c r="J7" s="325">
        <v>1.1330560993752001</v>
      </c>
      <c r="K7" s="325">
        <v>1.1457249204888</v>
      </c>
      <c r="L7" s="325">
        <v>1.1115443288304001</v>
      </c>
      <c r="M7" s="325">
        <v>1.1479254947999999</v>
      </c>
      <c r="N7" s="325">
        <v>1.1656766357208004</v>
      </c>
      <c r="O7" s="325">
        <v>1.1481073534223998</v>
      </c>
      <c r="P7" s="325">
        <v>1.0824067649880003</v>
      </c>
      <c r="Q7" s="325">
        <v>1.1406017289302504</v>
      </c>
      <c r="R7" s="325">
        <v>1.0520735486104789</v>
      </c>
      <c r="S7" s="325">
        <v>1.041496006911192</v>
      </c>
      <c r="T7" s="325">
        <v>0.92932005011886698</v>
      </c>
      <c r="U7" s="325">
        <v>0.82446710050660832</v>
      </c>
      <c r="V7" s="325">
        <v>0.8098516200763165</v>
      </c>
      <c r="W7" s="325">
        <v>0.64920118838745067</v>
      </c>
      <c r="X7" s="325">
        <v>0.56930361436583565</v>
      </c>
      <c r="Y7" s="325">
        <v>0.49084178852562249</v>
      </c>
      <c r="Z7" s="325">
        <v>0.43922556380365263</v>
      </c>
    </row>
    <row r="8" spans="1:26" x14ac:dyDescent="0.25">
      <c r="B8" s="3" t="s">
        <v>2</v>
      </c>
      <c r="C8" s="8"/>
      <c r="D8" s="325">
        <v>38.679832367461351</v>
      </c>
      <c r="E8" s="325">
        <v>38.739072780211039</v>
      </c>
      <c r="F8" s="325">
        <v>40.70704030184843</v>
      </c>
      <c r="G8" s="325">
        <v>37.789326284065936</v>
      </c>
      <c r="H8" s="325">
        <v>36.784548919757228</v>
      </c>
      <c r="I8" s="325">
        <v>35.096969365568434</v>
      </c>
      <c r="J8" s="325">
        <v>37.217891938146565</v>
      </c>
      <c r="K8" s="325">
        <v>37.320228554910528</v>
      </c>
      <c r="L8" s="325">
        <v>37.859515126623826</v>
      </c>
      <c r="M8" s="325">
        <v>32.775779951955286</v>
      </c>
      <c r="N8" s="325">
        <v>28.779024979424051</v>
      </c>
      <c r="O8" s="325">
        <v>27.042071333014643</v>
      </c>
      <c r="P8" s="325">
        <v>23.954477986958455</v>
      </c>
      <c r="Q8" s="325">
        <v>21.692542492132254</v>
      </c>
      <c r="R8" s="325">
        <v>20.00361503456061</v>
      </c>
      <c r="S8" s="325">
        <v>17.593454228982356</v>
      </c>
      <c r="T8" s="325">
        <v>16.217066909712777</v>
      </c>
      <c r="U8" s="325">
        <v>14.957921686917896</v>
      </c>
      <c r="V8" s="325">
        <v>13.223296439379769</v>
      </c>
      <c r="W8" s="325">
        <v>12.185377365983109</v>
      </c>
      <c r="X8" s="325">
        <v>10.558030900784983</v>
      </c>
      <c r="Y8" s="325">
        <v>9.5949325681931068</v>
      </c>
      <c r="Z8" s="325">
        <v>8.577552936046283</v>
      </c>
    </row>
    <row r="9" spans="1:26" x14ac:dyDescent="0.25">
      <c r="B9" s="3" t="s">
        <v>0</v>
      </c>
      <c r="C9" s="8"/>
      <c r="D9" s="325">
        <v>29.496353006212114</v>
      </c>
      <c r="E9" s="325">
        <v>30.122145997405937</v>
      </c>
      <c r="F9" s="325">
        <v>30.580191944169599</v>
      </c>
      <c r="G9" s="325">
        <v>30.589163410492876</v>
      </c>
      <c r="H9" s="325">
        <v>31.206059462420246</v>
      </c>
      <c r="I9" s="325">
        <v>31.920176192066201</v>
      </c>
      <c r="J9" s="325">
        <v>32.092490152912227</v>
      </c>
      <c r="K9" s="325">
        <v>32.824059054406845</v>
      </c>
      <c r="L9" s="325">
        <v>33.57249666463423</v>
      </c>
      <c r="M9" s="325">
        <v>32.925404042853046</v>
      </c>
      <c r="N9" s="325">
        <v>31.880326915004307</v>
      </c>
      <c r="O9" s="325">
        <v>31.748137505228321</v>
      </c>
      <c r="P9" s="325">
        <v>31.04882674859644</v>
      </c>
      <c r="Q9" s="325">
        <v>30.658828546589103</v>
      </c>
      <c r="R9" s="325">
        <v>30.531497000429873</v>
      </c>
      <c r="S9" s="325">
        <v>31.028747811189408</v>
      </c>
      <c r="T9" s="325">
        <v>31.470023567539716</v>
      </c>
      <c r="U9" s="325">
        <v>31.871492330421258</v>
      </c>
      <c r="V9" s="325">
        <v>31.01483187264536</v>
      </c>
      <c r="W9" s="325">
        <v>29.49348270565276</v>
      </c>
      <c r="X9" s="325">
        <v>28.958885480997999</v>
      </c>
      <c r="Y9" s="325">
        <v>28.975151622219652</v>
      </c>
      <c r="Z9" s="325">
        <v>28.693066791276028</v>
      </c>
    </row>
    <row r="10" spans="1:26" x14ac:dyDescent="0.25">
      <c r="B10" s="3" t="s">
        <v>5</v>
      </c>
      <c r="C10" s="8"/>
      <c r="D10" s="325">
        <v>1.170482344970992</v>
      </c>
      <c r="E10" s="325">
        <v>1.2134696002146867</v>
      </c>
      <c r="F10" s="325">
        <v>1.2499482166316855</v>
      </c>
      <c r="G10" s="325">
        <v>1.2876172212653689</v>
      </c>
      <c r="H10" s="325">
        <v>1.3322342004154013</v>
      </c>
      <c r="I10" s="325">
        <v>1.3560489125280677</v>
      </c>
      <c r="J10" s="325">
        <v>1.2867894325595342</v>
      </c>
      <c r="K10" s="325">
        <v>1.0813923441071409</v>
      </c>
      <c r="L10" s="325">
        <v>1.1220053731468076</v>
      </c>
      <c r="M10" s="325">
        <v>1.1409387412128595</v>
      </c>
      <c r="N10" s="325">
        <v>1.1813100464092818</v>
      </c>
      <c r="O10" s="325">
        <v>1.3032250527977287</v>
      </c>
      <c r="P10" s="325">
        <v>1.4048846500095449</v>
      </c>
      <c r="Q10" s="325">
        <v>1.5462983257865106</v>
      </c>
      <c r="R10" s="325">
        <v>1.4258268395333282</v>
      </c>
      <c r="S10" s="325">
        <v>1.3071222561830622</v>
      </c>
      <c r="T10" s="325">
        <v>1.3633487411604628</v>
      </c>
      <c r="U10" s="325">
        <v>1.0545697369015441</v>
      </c>
      <c r="V10" s="325">
        <v>0.93173454373522857</v>
      </c>
      <c r="W10" s="325">
        <v>0.84908073629710412</v>
      </c>
      <c r="X10" s="325">
        <v>0.8196511802213059</v>
      </c>
      <c r="Y10" s="325">
        <v>0.82636450330386857</v>
      </c>
      <c r="Z10" s="325">
        <v>0.79629438243292106</v>
      </c>
    </row>
    <row r="11" spans="1:26" x14ac:dyDescent="0.25">
      <c r="B11" s="1" t="s">
        <v>9</v>
      </c>
      <c r="C11" s="4"/>
      <c r="D11" s="10">
        <v>55</v>
      </c>
      <c r="E11" s="10">
        <v>55</v>
      </c>
      <c r="F11" s="10">
        <v>55</v>
      </c>
      <c r="G11" s="10">
        <v>55</v>
      </c>
      <c r="H11" s="10">
        <v>55</v>
      </c>
      <c r="I11" s="10">
        <v>55</v>
      </c>
      <c r="J11" s="10">
        <v>55</v>
      </c>
      <c r="K11" s="10">
        <v>55</v>
      </c>
      <c r="L11" s="10">
        <v>55</v>
      </c>
      <c r="M11" s="10">
        <v>55</v>
      </c>
      <c r="N11" s="10">
        <v>55</v>
      </c>
      <c r="O11" s="10">
        <v>55</v>
      </c>
      <c r="P11" s="10">
        <v>55</v>
      </c>
      <c r="Q11" s="10">
        <v>55</v>
      </c>
      <c r="R11" s="10">
        <v>55</v>
      </c>
      <c r="S11" s="10">
        <v>55</v>
      </c>
      <c r="T11" s="10">
        <v>55</v>
      </c>
      <c r="U11" s="10">
        <v>55</v>
      </c>
      <c r="V11" s="10">
        <v>55</v>
      </c>
      <c r="W11" s="10">
        <v>55</v>
      </c>
      <c r="X11" s="10">
        <v>55</v>
      </c>
      <c r="Y11" s="10">
        <v>55</v>
      </c>
      <c r="Z11" s="10">
        <v>55</v>
      </c>
    </row>
    <row r="29" spans="12:15" x14ac:dyDescent="0.25">
      <c r="L29" s="12"/>
      <c r="M29" s="12"/>
      <c r="N29" s="12"/>
      <c r="O29" s="12" t="s">
        <v>12</v>
      </c>
    </row>
  </sheetData>
  <pageMargins left="0.7" right="0.7" top="0.75" bottom="0.75" header="0.3" footer="0.3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25" sqref="C25"/>
    </sheetView>
  </sheetViews>
  <sheetFormatPr defaultRowHeight="15" x14ac:dyDescent="0.25"/>
  <cols>
    <col min="2" max="3" width="14.7109375" customWidth="1"/>
  </cols>
  <sheetData>
    <row r="1" spans="1:3" x14ac:dyDescent="0.25">
      <c r="A1" s="6" t="s">
        <v>574</v>
      </c>
    </row>
    <row r="3" spans="1:3" x14ac:dyDescent="0.25">
      <c r="B3" s="183" t="s">
        <v>65</v>
      </c>
      <c r="C3" s="186" t="s">
        <v>299</v>
      </c>
    </row>
    <row r="4" spans="1:3" x14ac:dyDescent="0.25">
      <c r="B4" s="323" t="s">
        <v>59</v>
      </c>
      <c r="C4" s="250">
        <v>2.672174098760768E-2</v>
      </c>
    </row>
    <row r="5" spans="1:3" x14ac:dyDescent="0.25">
      <c r="B5" s="323" t="s">
        <v>38</v>
      </c>
      <c r="C5" s="250">
        <v>4.1789597733332219E-2</v>
      </c>
    </row>
    <row r="6" spans="1:3" x14ac:dyDescent="0.25">
      <c r="B6" s="323" t="s">
        <v>61</v>
      </c>
      <c r="C6" s="250">
        <v>0.34979391835352636</v>
      </c>
    </row>
    <row r="7" spans="1:3" x14ac:dyDescent="0.25">
      <c r="B7" s="323" t="s">
        <v>42</v>
      </c>
      <c r="C7" s="250">
        <v>0.38137702531272916</v>
      </c>
    </row>
    <row r="8" spans="1:3" x14ac:dyDescent="0.25">
      <c r="B8" s="323" t="s">
        <v>49</v>
      </c>
      <c r="C8" s="250">
        <v>0.62071089371584143</v>
      </c>
    </row>
    <row r="9" spans="1:3" x14ac:dyDescent="0.25">
      <c r="B9" s="323" t="s">
        <v>60</v>
      </c>
      <c r="C9" s="250">
        <v>0.78554902451225617</v>
      </c>
    </row>
    <row r="10" spans="1:3" x14ac:dyDescent="0.25">
      <c r="B10" s="323" t="s">
        <v>40</v>
      </c>
      <c r="C10" s="250">
        <v>1.2222910067987549</v>
      </c>
    </row>
    <row r="11" spans="1:3" x14ac:dyDescent="0.25">
      <c r="B11" s="323" t="s">
        <v>41</v>
      </c>
      <c r="C11" s="250">
        <v>1.3491707182390944</v>
      </c>
    </row>
    <row r="12" spans="1:3" x14ac:dyDescent="0.25">
      <c r="B12" s="323" t="s">
        <v>39</v>
      </c>
      <c r="C12" s="250">
        <v>2.0001171714804618</v>
      </c>
    </row>
    <row r="13" spans="1:3" x14ac:dyDescent="0.25">
      <c r="B13" s="323" t="s">
        <v>466</v>
      </c>
      <c r="C13" s="250">
        <v>2.828316393105335</v>
      </c>
    </row>
    <row r="14" spans="1:3" x14ac:dyDescent="0.25">
      <c r="B14" s="323" t="s">
        <v>51</v>
      </c>
      <c r="C14" s="250">
        <v>3.5800966245748511</v>
      </c>
    </row>
    <row r="15" spans="1:3" x14ac:dyDescent="0.25">
      <c r="B15" s="323" t="s">
        <v>57</v>
      </c>
      <c r="C15" s="250">
        <v>4.5566444335445064</v>
      </c>
    </row>
    <row r="16" spans="1:3" x14ac:dyDescent="0.25">
      <c r="B16" s="323" t="s">
        <v>55</v>
      </c>
      <c r="C16" s="250">
        <v>4.5982957566351974</v>
      </c>
    </row>
    <row r="17" spans="2:11" x14ac:dyDescent="0.25">
      <c r="B17" s="323" t="s">
        <v>48</v>
      </c>
      <c r="C17" s="250">
        <v>5.6501670317648944</v>
      </c>
    </row>
    <row r="18" spans="2:11" x14ac:dyDescent="0.25">
      <c r="B18" s="323" t="s">
        <v>46</v>
      </c>
      <c r="C18" s="250">
        <v>7.4523949433780974</v>
      </c>
    </row>
    <row r="19" spans="2:11" x14ac:dyDescent="0.25">
      <c r="B19" s="323" t="s">
        <v>64</v>
      </c>
      <c r="C19" s="250">
        <v>9.3645509495403143</v>
      </c>
    </row>
    <row r="20" spans="2:11" x14ac:dyDescent="0.25">
      <c r="B20" s="323" t="s">
        <v>62</v>
      </c>
      <c r="C20" s="250">
        <v>17.056586454089594</v>
      </c>
    </row>
    <row r="21" spans="2:11" x14ac:dyDescent="0.25">
      <c r="B21" s="323" t="s">
        <v>63</v>
      </c>
      <c r="C21" s="250">
        <v>19.201706659017773</v>
      </c>
    </row>
    <row r="22" spans="2:11" x14ac:dyDescent="0.25">
      <c r="B22" s="323" t="s">
        <v>58</v>
      </c>
      <c r="C22" s="250">
        <v>20.290070627195064</v>
      </c>
    </row>
    <row r="23" spans="2:11" x14ac:dyDescent="0.25">
      <c r="B23" s="323" t="s">
        <v>56</v>
      </c>
      <c r="C23" s="250">
        <v>21.814489453536769</v>
      </c>
    </row>
    <row r="24" spans="2:11" x14ac:dyDescent="0.25">
      <c r="B24" s="323" t="s">
        <v>45</v>
      </c>
      <c r="C24" s="250">
        <v>23.110688658790615</v>
      </c>
    </row>
    <row r="25" spans="2:11" x14ac:dyDescent="0.25">
      <c r="B25" s="323" t="s">
        <v>50</v>
      </c>
      <c r="C25" s="250">
        <v>43.410368587823747</v>
      </c>
    </row>
    <row r="26" spans="2:11" x14ac:dyDescent="0.25">
      <c r="B26" s="323" t="s">
        <v>53</v>
      </c>
      <c r="C26" s="250">
        <v>45.639608728206866</v>
      </c>
    </row>
    <row r="27" spans="2:11" x14ac:dyDescent="0.25">
      <c r="B27" s="323" t="s">
        <v>44</v>
      </c>
      <c r="C27" s="250">
        <v>58.436573128563161</v>
      </c>
    </row>
    <row r="28" spans="2:11" x14ac:dyDescent="0.25">
      <c r="B28" s="323" t="s">
        <v>52</v>
      </c>
      <c r="C28" s="250">
        <v>76.354170283541819</v>
      </c>
    </row>
    <row r="29" spans="2:11" x14ac:dyDescent="0.25">
      <c r="B29" s="323" t="s">
        <v>43</v>
      </c>
      <c r="C29" s="250">
        <v>136.44974765774347</v>
      </c>
    </row>
    <row r="30" spans="2:11" x14ac:dyDescent="0.25">
      <c r="B30" s="183"/>
      <c r="C30" s="243"/>
    </row>
    <row r="31" spans="2:11" x14ac:dyDescent="0.25">
      <c r="K31" s="227" t="s">
        <v>465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90</vt:i4>
      </vt:variant>
    </vt:vector>
  </HeadingPairs>
  <TitlesOfParts>
    <vt:vector size="90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8.1</vt:lpstr>
      <vt:lpstr>8.2</vt:lpstr>
      <vt:lpstr>8.3</vt:lpstr>
      <vt:lpstr>8.4</vt:lpstr>
      <vt:lpstr>8.5</vt:lpstr>
      <vt:lpstr>8.6</vt:lpstr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  <vt:lpstr>9.11</vt:lpstr>
      <vt:lpstr>9.12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2014-05-27T14:16:39Z</dcterms:modified>
</cp:coreProperties>
</file>