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tables/table3.xml" ContentType="application/vnd.openxmlformats-officedocument.spreadsheetml.table+xml"/>
  <Override PartName="/xl/comments3.xml" ContentType="application/vnd.openxmlformats-officedocument.spreadsheetml.comments+xml"/>
  <Override PartName="/xl/tables/table4.xml" ContentType="application/vnd.openxmlformats-officedocument.spreadsheetml.table+xml"/>
  <Override PartName="/xl/comments4.xml" ContentType="application/vnd.openxmlformats-officedocument.spreadsheetml.comments+xml"/>
  <Override PartName="/xl/tables/table5.xml" ContentType="application/vnd.openxmlformats-officedocument.spreadsheetml.table+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K:\Public\Common\Bop_Share\Surveys\42s, 43s &amp; 46s\Insurance Review 2019\CSO.ie_Survey Forms 2019\"/>
    </mc:Choice>
  </mc:AlternateContent>
  <xr:revisionPtr revIDLastSave="0" documentId="13_ncr:1_{285DA021-E2D4-4DDE-89DC-02E17461B372}" xr6:coauthVersionLast="37" xr6:coauthVersionMax="37" xr10:uidLastSave="{00000000-0000-0000-0000-000000000000}"/>
  <bookViews>
    <workbookView xWindow="1230" yWindow="-195" windowWidth="19440" windowHeight="11760" tabRatio="696" xr2:uid="{00000000-000D-0000-FFFF-FFFF00000000}"/>
  </bookViews>
  <sheets>
    <sheet name="Information" sheetId="1" r:id="rId1"/>
    <sheet name="Register" sheetId="2" r:id="rId2"/>
    <sheet name="Sale of Services" sheetId="12" r:id="rId3"/>
    <sheet name="Purchase of Services" sheetId="9" r:id="rId4"/>
    <sheet name="P&amp;L" sheetId="5" r:id="rId5"/>
    <sheet name="Equity Investment" sheetId="6" r:id="rId6"/>
    <sheet name="Assets" sheetId="13" r:id="rId7"/>
    <sheet name="Liabilities" sheetId="14" r:id="rId8"/>
    <sheet name="Shareholders' Funds" sheetId="16" r:id="rId9"/>
    <sheet name="Balance Sheet Summary" sheetId="17" r:id="rId10"/>
    <sheet name="Codes" sheetId="7" state="hidden" r:id="rId11"/>
  </sheets>
  <externalReferences>
    <externalReference r:id="rId12"/>
    <externalReference r:id="rId13"/>
  </externalReferences>
  <definedNames>
    <definedName name="_xlnm._FilterDatabase" localSheetId="3" hidden="1">'Purchase of Services'!$A$4:$D$57</definedName>
    <definedName name="_xlnm._FilterDatabase" localSheetId="2" hidden="1">'Sale of Services'!$A$5:$D$221</definedName>
    <definedName name="Counterpart">[1]Codes!$G$2:$G$5</definedName>
    <definedName name="Countries">[2]Codes!$C$2:$C$702</definedName>
    <definedName name="Countrylist">OFFSET(#REF!,,,COUNTIF(#REF!,"?*"))</definedName>
    <definedName name="Equity_Investment_Types">[2]Codes!$G$8:$G$12</definedName>
    <definedName name="FinancialClass">[1]Codes!$E$2:$E$9</definedName>
    <definedName name="NonFinAssets">[1]Codes!$I$2:$I$3</definedName>
    <definedName name="_xlnm.Print_Area" localSheetId="6">Assets!$A$1:$L$40</definedName>
    <definedName name="_xlnm.Print_Area" localSheetId="5">'Equity Investment'!$A$1:$K$30</definedName>
    <definedName name="_xlnm.Print_Area" localSheetId="0">Information!$A$1:$I$43</definedName>
    <definedName name="_xlnm.Print_Area" localSheetId="7">Liabilities!$A$1:$L$40</definedName>
    <definedName name="_xlnm.Print_Area" localSheetId="4">'P&amp;L'!$A$1:$E$40</definedName>
    <definedName name="_xlnm.Print_Area" localSheetId="3">'Purchase of Services'!$A$1:$D$57</definedName>
    <definedName name="_xlnm.Print_Area" localSheetId="1">Register!$A$1:$E$33</definedName>
    <definedName name="_xlnm.Print_Area" localSheetId="2">'Sale of Services'!$A$1:$D$60</definedName>
    <definedName name="_xlnm.Print_Area" localSheetId="8">'Shareholders'' Funds'!$A$1:$I$32</definedName>
    <definedName name="Services">[2]Codes!$A$2:$A$20</definedName>
    <definedName name="Shareholder_Equity_Type">[1]Codes!$G$15:$G$18</definedName>
    <definedName name="validation_list">OFFSET(#REF!,,,COUNTIF(#REF!,"?*"))</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4" i="17" l="1"/>
  <c r="E4" i="17"/>
  <c r="D4" i="17"/>
  <c r="C4" i="17"/>
  <c r="B4" i="17"/>
  <c r="I3" i="16" l="1"/>
  <c r="I4" i="16"/>
  <c r="I4" i="6" l="1"/>
  <c r="I5" i="6"/>
  <c r="I6" i="6"/>
  <c r="I7" i="6"/>
  <c r="I8" i="6"/>
  <c r="I9" i="6"/>
  <c r="I10" i="6"/>
  <c r="I11" i="6"/>
  <c r="I12" i="6"/>
  <c r="I13" i="6"/>
  <c r="I14" i="6"/>
  <c r="I15" i="6"/>
  <c r="I16" i="6"/>
  <c r="I17" i="6"/>
  <c r="I18" i="6"/>
  <c r="I19" i="6"/>
  <c r="I20" i="6"/>
  <c r="I21" i="6"/>
  <c r="I22" i="6"/>
  <c r="I23" i="6"/>
  <c r="I24" i="6"/>
  <c r="I25" i="6"/>
  <c r="I26" i="6"/>
  <c r="I27" i="6"/>
  <c r="I28" i="6"/>
  <c r="I29" i="6"/>
  <c r="I30" i="6"/>
  <c r="L4" i="6" l="1"/>
  <c r="L5" i="6"/>
  <c r="L6" i="6"/>
  <c r="L7" i="6"/>
  <c r="L8" i="6"/>
  <c r="L9" i="6"/>
  <c r="L10" i="6"/>
  <c r="L11" i="6"/>
  <c r="L12" i="6"/>
  <c r="L13" i="6"/>
  <c r="L14" i="6"/>
  <c r="L15" i="6"/>
  <c r="L16" i="6"/>
  <c r="L17" i="6"/>
  <c r="L18" i="6"/>
  <c r="L19" i="6"/>
  <c r="L20" i="6"/>
  <c r="L21" i="6"/>
  <c r="L22" i="6"/>
  <c r="L23" i="6"/>
  <c r="L24" i="6"/>
  <c r="L25" i="6"/>
  <c r="L26" i="6"/>
  <c r="L27" i="6"/>
  <c r="L28" i="6"/>
  <c r="L29" i="6"/>
  <c r="L30" i="6"/>
  <c r="L3" i="6"/>
  <c r="C1" i="9" l="1"/>
  <c r="C1" i="12"/>
  <c r="G1" i="16" l="1"/>
  <c r="F1" i="16"/>
  <c r="E1" i="16"/>
  <c r="C1" i="16"/>
  <c r="I32" i="16" l="1"/>
  <c r="I30" i="16"/>
  <c r="I28" i="16"/>
  <c r="I26" i="16"/>
  <c r="I24" i="16"/>
  <c r="I22" i="16"/>
  <c r="I20" i="16"/>
  <c r="I18" i="16"/>
  <c r="I16" i="16"/>
  <c r="I14" i="16"/>
  <c r="I12" i="16"/>
  <c r="I10" i="16"/>
  <c r="I8" i="16"/>
  <c r="I6" i="16"/>
  <c r="I31" i="16"/>
  <c r="I29" i="16"/>
  <c r="I27" i="16"/>
  <c r="I25" i="16"/>
  <c r="I23" i="16"/>
  <c r="I21" i="16"/>
  <c r="I19" i="16"/>
  <c r="I17" i="16"/>
  <c r="I15" i="16"/>
  <c r="I13" i="16"/>
  <c r="I11" i="16"/>
  <c r="I9" i="16"/>
  <c r="I7" i="16"/>
  <c r="I5" i="16"/>
  <c r="L40" i="14"/>
  <c r="L38" i="14"/>
  <c r="L36" i="14"/>
  <c r="L34" i="14"/>
  <c r="L32" i="14"/>
  <c r="L30" i="14"/>
  <c r="L28" i="14"/>
  <c r="L26" i="14"/>
  <c r="L24" i="14"/>
  <c r="L22" i="14"/>
  <c r="L20" i="14"/>
  <c r="L18" i="14"/>
  <c r="L16" i="14"/>
  <c r="L14" i="14"/>
  <c r="L12" i="14"/>
  <c r="L10" i="14"/>
  <c r="L8" i="14"/>
  <c r="L6" i="14"/>
  <c r="K30" i="6"/>
  <c r="K28" i="6"/>
  <c r="K26" i="6"/>
  <c r="K24" i="6"/>
  <c r="K22" i="6"/>
  <c r="K20" i="6"/>
  <c r="K18" i="6"/>
  <c r="K16" i="6"/>
  <c r="K14" i="6"/>
  <c r="K12" i="6"/>
  <c r="K10" i="6"/>
  <c r="K8" i="6"/>
  <c r="K6" i="6"/>
  <c r="K29" i="6"/>
  <c r="K27" i="6"/>
  <c r="K25" i="6"/>
  <c r="K23" i="6"/>
  <c r="K19" i="6"/>
  <c r="K17" i="6"/>
  <c r="K15" i="6"/>
  <c r="K13" i="6"/>
  <c r="K11" i="6"/>
  <c r="K9" i="6"/>
  <c r="K7" i="6"/>
  <c r="K5" i="6"/>
  <c r="L40" i="13" l="1"/>
  <c r="L39" i="13"/>
  <c r="L38" i="13"/>
  <c r="L37" i="13"/>
  <c r="L36" i="13"/>
  <c r="L35" i="13"/>
  <c r="L34" i="13"/>
  <c r="L33" i="13"/>
  <c r="L32" i="13"/>
  <c r="L31" i="13"/>
  <c r="L30" i="13"/>
  <c r="L29" i="13"/>
  <c r="L28" i="13"/>
  <c r="L27" i="13"/>
  <c r="L26" i="13"/>
  <c r="L25" i="13"/>
  <c r="L24" i="13"/>
  <c r="L23" i="13"/>
  <c r="L22" i="13"/>
  <c r="L21" i="13"/>
  <c r="L20" i="13"/>
  <c r="L19" i="13"/>
  <c r="L18" i="13"/>
  <c r="L17" i="13"/>
  <c r="L15" i="13"/>
  <c r="L16" i="13"/>
  <c r="L14" i="13"/>
  <c r="L12" i="13"/>
  <c r="L10" i="13"/>
  <c r="L8" i="13"/>
  <c r="L6" i="13"/>
  <c r="L13" i="13"/>
  <c r="L11" i="13"/>
  <c r="L9" i="13"/>
  <c r="L7" i="13"/>
  <c r="L5" i="13"/>
  <c r="G23" i="5" l="1"/>
  <c r="G21" i="5"/>
  <c r="K4" i="6"/>
  <c r="K21" i="6"/>
  <c r="K3" i="6"/>
  <c r="L4" i="14"/>
  <c r="L5" i="14"/>
  <c r="L7" i="14"/>
  <c r="L9" i="14"/>
  <c r="L11" i="14"/>
  <c r="L13" i="14"/>
  <c r="L15" i="14"/>
  <c r="L17" i="14"/>
  <c r="L19" i="14"/>
  <c r="L21" i="14"/>
  <c r="L23" i="14"/>
  <c r="L25" i="14"/>
  <c r="L27" i="14"/>
  <c r="L29" i="14"/>
  <c r="L31" i="14"/>
  <c r="L33" i="14"/>
  <c r="L35" i="14"/>
  <c r="L37" i="14"/>
  <c r="L39" i="14"/>
  <c r="L3" i="14"/>
  <c r="G1" i="6"/>
  <c r="L4" i="13"/>
  <c r="L3" i="13"/>
  <c r="D1" i="16"/>
  <c r="E1" i="14"/>
  <c r="F1" i="14"/>
  <c r="G1" i="14"/>
  <c r="D9" i="17" s="1"/>
  <c r="D11" i="17" s="1"/>
  <c r="H1" i="14"/>
  <c r="E9" i="17" s="1"/>
  <c r="E1" i="13"/>
  <c r="F1" i="13"/>
  <c r="G1" i="13"/>
  <c r="D5" i="17" s="1"/>
  <c r="H1" i="13"/>
  <c r="E5" i="17" s="1"/>
  <c r="N370" i="14"/>
  <c r="N369" i="14"/>
  <c r="N368" i="14"/>
  <c r="N367" i="14"/>
  <c r="N366" i="14"/>
  <c r="N365" i="14"/>
  <c r="N364" i="14"/>
  <c r="N363" i="14"/>
  <c r="N362" i="14"/>
  <c r="N361" i="14"/>
  <c r="N360" i="14"/>
  <c r="N359" i="14"/>
  <c r="N358" i="14"/>
  <c r="N357" i="14"/>
  <c r="N356" i="14"/>
  <c r="N355" i="14"/>
  <c r="N354" i="14"/>
  <c r="N353" i="14"/>
  <c r="N352" i="14"/>
  <c r="N351" i="14"/>
  <c r="N350" i="14"/>
  <c r="N349" i="14"/>
  <c r="N348" i="14"/>
  <c r="N347" i="14"/>
  <c r="N346" i="14"/>
  <c r="N345" i="14"/>
  <c r="N344" i="14"/>
  <c r="N343" i="14"/>
  <c r="N342" i="14"/>
  <c r="N341" i="14"/>
  <c r="N340" i="14"/>
  <c r="N339" i="14"/>
  <c r="N338" i="14"/>
  <c r="N337" i="14"/>
  <c r="N336" i="14"/>
  <c r="N335" i="14"/>
  <c r="N334" i="14"/>
  <c r="N333" i="14"/>
  <c r="N332" i="14"/>
  <c r="N331" i="14"/>
  <c r="N330" i="14"/>
  <c r="N329" i="14"/>
  <c r="N328" i="14"/>
  <c r="N327" i="14"/>
  <c r="N326" i="14"/>
  <c r="N325" i="14"/>
  <c r="N324" i="14"/>
  <c r="N323" i="14"/>
  <c r="N322" i="14"/>
  <c r="N321" i="14"/>
  <c r="N320" i="14"/>
  <c r="N319" i="14"/>
  <c r="N318" i="14"/>
  <c r="N317" i="14"/>
  <c r="N316" i="14"/>
  <c r="N315" i="14"/>
  <c r="N314" i="14"/>
  <c r="N313" i="14"/>
  <c r="N312" i="14"/>
  <c r="N311" i="14"/>
  <c r="N310" i="14"/>
  <c r="N309" i="14"/>
  <c r="N308" i="14"/>
  <c r="N307" i="14"/>
  <c r="N306" i="14"/>
  <c r="N305" i="14"/>
  <c r="N304" i="14"/>
  <c r="N303" i="14"/>
  <c r="N302" i="14"/>
  <c r="N301" i="14"/>
  <c r="N300" i="14"/>
  <c r="N299" i="14"/>
  <c r="N298" i="14"/>
  <c r="N297" i="14"/>
  <c r="N296" i="14"/>
  <c r="N295" i="14"/>
  <c r="N294" i="14"/>
  <c r="N293" i="14"/>
  <c r="N292" i="14"/>
  <c r="N291" i="14"/>
  <c r="N290" i="14"/>
  <c r="N289" i="14"/>
  <c r="N288" i="14"/>
  <c r="N287" i="14"/>
  <c r="N286" i="14"/>
  <c r="N285" i="14"/>
  <c r="N284" i="14"/>
  <c r="N283" i="14"/>
  <c r="N282" i="14"/>
  <c r="N281" i="14"/>
  <c r="N280" i="14"/>
  <c r="N279" i="14"/>
  <c r="N278" i="14"/>
  <c r="N277" i="14"/>
  <c r="N276" i="14"/>
  <c r="N275" i="14"/>
  <c r="N274" i="14"/>
  <c r="N273" i="14"/>
  <c r="N272" i="14"/>
  <c r="N271" i="14"/>
  <c r="N270" i="14"/>
  <c r="N269" i="14"/>
  <c r="N268" i="14"/>
  <c r="N267" i="14"/>
  <c r="N266" i="14"/>
  <c r="N265" i="14"/>
  <c r="N264" i="14"/>
  <c r="N263" i="14"/>
  <c r="N262" i="14"/>
  <c r="N261" i="14"/>
  <c r="N260" i="14"/>
  <c r="N259" i="14"/>
  <c r="N258" i="14"/>
  <c r="N257" i="14"/>
  <c r="N256" i="14"/>
  <c r="N255" i="14"/>
  <c r="N254" i="14"/>
  <c r="N253" i="14"/>
  <c r="N252" i="14"/>
  <c r="N251" i="14"/>
  <c r="N250" i="14"/>
  <c r="N249" i="14"/>
  <c r="N248" i="14"/>
  <c r="N247" i="14"/>
  <c r="N246" i="14"/>
  <c r="N245" i="14"/>
  <c r="N244" i="14"/>
  <c r="N243" i="14"/>
  <c r="N242" i="14"/>
  <c r="N241" i="14"/>
  <c r="N240" i="14"/>
  <c r="N239" i="14"/>
  <c r="N238" i="14"/>
  <c r="N237" i="14"/>
  <c r="N236" i="14"/>
  <c r="N235" i="14"/>
  <c r="N234" i="14"/>
  <c r="N233" i="14"/>
  <c r="N232" i="14"/>
  <c r="N231" i="14"/>
  <c r="N230" i="14"/>
  <c r="N229" i="14"/>
  <c r="N228" i="14"/>
  <c r="N227" i="14"/>
  <c r="N226" i="14"/>
  <c r="N225" i="14"/>
  <c r="N224" i="14"/>
  <c r="N223" i="14"/>
  <c r="N222" i="14"/>
  <c r="N221" i="14"/>
  <c r="N220" i="14"/>
  <c r="N219" i="14"/>
  <c r="N218" i="14"/>
  <c r="N217" i="14"/>
  <c r="N216" i="14"/>
  <c r="N215" i="14"/>
  <c r="N214" i="14"/>
  <c r="N213" i="14"/>
  <c r="N212" i="14"/>
  <c r="N211" i="14"/>
  <c r="N210" i="14"/>
  <c r="N209" i="14"/>
  <c r="N208" i="14"/>
  <c r="N207" i="14"/>
  <c r="N206" i="14"/>
  <c r="N205" i="14"/>
  <c r="N204" i="14"/>
  <c r="N203" i="14"/>
  <c r="N202" i="14"/>
  <c r="N201" i="14"/>
  <c r="N200" i="14"/>
  <c r="N199" i="14"/>
  <c r="N198" i="14"/>
  <c r="N197" i="14"/>
  <c r="N196" i="14"/>
  <c r="N195" i="14"/>
  <c r="N194" i="14"/>
  <c r="N193" i="14"/>
  <c r="N192" i="14"/>
  <c r="N191" i="14"/>
  <c r="N190" i="14"/>
  <c r="N189" i="14"/>
  <c r="N188" i="14"/>
  <c r="N187" i="14"/>
  <c r="N186" i="14"/>
  <c r="N185" i="14"/>
  <c r="N184" i="14"/>
  <c r="N183" i="14"/>
  <c r="N182" i="14"/>
  <c r="N181" i="14"/>
  <c r="N180" i="14"/>
  <c r="N179" i="14"/>
  <c r="N178" i="14"/>
  <c r="N177" i="14"/>
  <c r="N176" i="14"/>
  <c r="N175" i="14"/>
  <c r="N174" i="14"/>
  <c r="N173" i="14"/>
  <c r="N172" i="14"/>
  <c r="N171" i="14"/>
  <c r="N170" i="14"/>
  <c r="N169" i="14"/>
  <c r="N168" i="14"/>
  <c r="N167" i="14"/>
  <c r="N166" i="14"/>
  <c r="N165" i="14"/>
  <c r="N164" i="14"/>
  <c r="N163" i="14"/>
  <c r="N162" i="14"/>
  <c r="N161" i="14"/>
  <c r="N160" i="14"/>
  <c r="N159" i="14"/>
  <c r="N158" i="14"/>
  <c r="N157" i="14"/>
  <c r="N156" i="14"/>
  <c r="N155" i="14"/>
  <c r="N154" i="14"/>
  <c r="N153" i="14"/>
  <c r="N152" i="14"/>
  <c r="N151" i="14"/>
  <c r="N150" i="14"/>
  <c r="N149" i="14"/>
  <c r="N148" i="14"/>
  <c r="N147" i="14"/>
  <c r="N146" i="14"/>
  <c r="N145" i="14"/>
  <c r="N144" i="14"/>
  <c r="N143" i="14"/>
  <c r="N142" i="14"/>
  <c r="N141" i="14"/>
  <c r="N140" i="14"/>
  <c r="N139" i="14"/>
  <c r="N138" i="14"/>
  <c r="N137" i="14"/>
  <c r="N136" i="14"/>
  <c r="N135" i="14"/>
  <c r="N134" i="14"/>
  <c r="N133" i="14"/>
  <c r="N132" i="14"/>
  <c r="N131" i="14"/>
  <c r="N130" i="14"/>
  <c r="N129" i="14"/>
  <c r="N128" i="14"/>
  <c r="N127" i="14"/>
  <c r="N126" i="14"/>
  <c r="N125" i="14"/>
  <c r="N124" i="14"/>
  <c r="N123" i="14"/>
  <c r="N122" i="14"/>
  <c r="N121" i="14"/>
  <c r="N120" i="14"/>
  <c r="N119" i="14"/>
  <c r="N118" i="14"/>
  <c r="N117" i="14"/>
  <c r="N116" i="14"/>
  <c r="N115" i="14"/>
  <c r="N114" i="14"/>
  <c r="N113" i="14"/>
  <c r="N112" i="14"/>
  <c r="N111" i="14"/>
  <c r="N110" i="14"/>
  <c r="N109" i="14"/>
  <c r="N108" i="14"/>
  <c r="N107" i="14"/>
  <c r="N106" i="14"/>
  <c r="N105" i="14"/>
  <c r="N104" i="14"/>
  <c r="N103" i="14"/>
  <c r="N102" i="14"/>
  <c r="N101" i="14"/>
  <c r="N100" i="14"/>
  <c r="N99" i="14"/>
  <c r="N98" i="14"/>
  <c r="N97" i="14"/>
  <c r="N96" i="14"/>
  <c r="N95" i="14"/>
  <c r="N94" i="14"/>
  <c r="N93" i="14"/>
  <c r="N92" i="14"/>
  <c r="N91" i="14"/>
  <c r="N90" i="14"/>
  <c r="N89" i="14"/>
  <c r="N88" i="14"/>
  <c r="N87" i="14"/>
  <c r="N86" i="14"/>
  <c r="N85" i="14"/>
  <c r="N84" i="14"/>
  <c r="N83" i="14"/>
  <c r="N82" i="14"/>
  <c r="N81" i="14"/>
  <c r="N80" i="14"/>
  <c r="N79" i="14"/>
  <c r="N78" i="14"/>
  <c r="N77" i="14"/>
  <c r="N76" i="14"/>
  <c r="N75" i="14"/>
  <c r="N74" i="14"/>
  <c r="N73" i="14"/>
  <c r="N72" i="14"/>
  <c r="N71" i="14"/>
  <c r="N70" i="14"/>
  <c r="N69" i="14"/>
  <c r="N68" i="14"/>
  <c r="N67" i="14"/>
  <c r="N66" i="14"/>
  <c r="N65" i="14"/>
  <c r="N64" i="14"/>
  <c r="N63" i="14"/>
  <c r="N62" i="14"/>
  <c r="N61" i="14"/>
  <c r="N60" i="14"/>
  <c r="N59" i="14"/>
  <c r="N58" i="14"/>
  <c r="N57" i="14"/>
  <c r="N56" i="14"/>
  <c r="N55" i="14"/>
  <c r="N54" i="14"/>
  <c r="N53" i="14"/>
  <c r="N52" i="14"/>
  <c r="N51" i="14"/>
  <c r="N50" i="14"/>
  <c r="N49" i="14"/>
  <c r="N48" i="14"/>
  <c r="N47" i="14"/>
  <c r="N46" i="14"/>
  <c r="N45" i="14"/>
  <c r="N44" i="14"/>
  <c r="N43" i="14"/>
  <c r="N42" i="14"/>
  <c r="N41" i="14"/>
  <c r="N40" i="14"/>
  <c r="N39" i="14"/>
  <c r="N38" i="14"/>
  <c r="N37" i="14"/>
  <c r="N36" i="14"/>
  <c r="N35" i="14"/>
  <c r="N34" i="14"/>
  <c r="N33" i="14"/>
  <c r="N32" i="14"/>
  <c r="N31" i="14"/>
  <c r="N30" i="14"/>
  <c r="N29" i="14"/>
  <c r="N28" i="14"/>
  <c r="N27" i="14"/>
  <c r="N26" i="14"/>
  <c r="N25" i="14"/>
  <c r="N24" i="14"/>
  <c r="N23" i="14"/>
  <c r="N22" i="14"/>
  <c r="N21" i="14"/>
  <c r="N20" i="14"/>
  <c r="N19" i="14"/>
  <c r="N18" i="14"/>
  <c r="N17" i="14"/>
  <c r="N16" i="14"/>
  <c r="N15" i="14"/>
  <c r="N14" i="14"/>
  <c r="N13" i="14"/>
  <c r="N12" i="14"/>
  <c r="N11" i="14"/>
  <c r="N10" i="14"/>
  <c r="N9" i="14"/>
  <c r="N8" i="14"/>
  <c r="N7" i="14"/>
  <c r="N6" i="14"/>
  <c r="N5" i="14"/>
  <c r="N4" i="14"/>
  <c r="I1" i="14"/>
  <c r="F9" i="17" s="1"/>
  <c r="D1" i="14"/>
  <c r="B9" i="17" s="1"/>
  <c r="E10" i="17"/>
  <c r="B10" i="17"/>
  <c r="M370" i="13"/>
  <c r="M369" i="13"/>
  <c r="M368" i="13"/>
  <c r="M367" i="13"/>
  <c r="M366" i="13"/>
  <c r="M365" i="13"/>
  <c r="M364" i="13"/>
  <c r="M363" i="13"/>
  <c r="M362" i="13"/>
  <c r="M361" i="13"/>
  <c r="M360" i="13"/>
  <c r="M359" i="13"/>
  <c r="M358" i="13"/>
  <c r="M357" i="13"/>
  <c r="M356" i="13"/>
  <c r="M355" i="13"/>
  <c r="M354" i="13"/>
  <c r="M353" i="13"/>
  <c r="M352" i="13"/>
  <c r="M351" i="13"/>
  <c r="M350" i="13"/>
  <c r="M349" i="13"/>
  <c r="M348" i="13"/>
  <c r="M347" i="13"/>
  <c r="M346" i="13"/>
  <c r="M345" i="13"/>
  <c r="M344" i="13"/>
  <c r="M343" i="13"/>
  <c r="M342" i="13"/>
  <c r="M341" i="13"/>
  <c r="M340" i="13"/>
  <c r="M339" i="13"/>
  <c r="M338" i="13"/>
  <c r="M337" i="13"/>
  <c r="M336" i="13"/>
  <c r="M335" i="13"/>
  <c r="M334" i="13"/>
  <c r="M333" i="13"/>
  <c r="M332" i="13"/>
  <c r="M331" i="13"/>
  <c r="M330" i="13"/>
  <c r="M329" i="13"/>
  <c r="M328" i="13"/>
  <c r="M327" i="13"/>
  <c r="M326" i="13"/>
  <c r="M325" i="13"/>
  <c r="M324" i="13"/>
  <c r="M323" i="13"/>
  <c r="M322" i="13"/>
  <c r="M321" i="13"/>
  <c r="M320" i="13"/>
  <c r="M319" i="13"/>
  <c r="M318" i="13"/>
  <c r="M317" i="13"/>
  <c r="M316" i="13"/>
  <c r="M315" i="13"/>
  <c r="M314" i="13"/>
  <c r="M313" i="13"/>
  <c r="M312" i="13"/>
  <c r="M311" i="13"/>
  <c r="M310" i="13"/>
  <c r="M309" i="13"/>
  <c r="M308" i="13"/>
  <c r="M307" i="13"/>
  <c r="M306" i="13"/>
  <c r="M305" i="13"/>
  <c r="M304" i="13"/>
  <c r="M303" i="13"/>
  <c r="M302" i="13"/>
  <c r="M301" i="13"/>
  <c r="M300" i="13"/>
  <c r="M299" i="13"/>
  <c r="M298" i="13"/>
  <c r="M297" i="13"/>
  <c r="M296" i="13"/>
  <c r="M295" i="13"/>
  <c r="M294" i="13"/>
  <c r="M293" i="13"/>
  <c r="M292" i="13"/>
  <c r="M291" i="13"/>
  <c r="M290" i="13"/>
  <c r="M289" i="13"/>
  <c r="M288" i="13"/>
  <c r="M287" i="13"/>
  <c r="M286" i="13"/>
  <c r="M285" i="13"/>
  <c r="M284" i="13"/>
  <c r="M283" i="13"/>
  <c r="M282" i="13"/>
  <c r="M281" i="13"/>
  <c r="M280" i="13"/>
  <c r="M279" i="13"/>
  <c r="M278" i="13"/>
  <c r="M277" i="13"/>
  <c r="M276" i="13"/>
  <c r="M275" i="13"/>
  <c r="M274" i="13"/>
  <c r="M273" i="13"/>
  <c r="M272" i="13"/>
  <c r="M271" i="13"/>
  <c r="M270" i="13"/>
  <c r="M269" i="13"/>
  <c r="M268" i="13"/>
  <c r="M267" i="13"/>
  <c r="M266" i="13"/>
  <c r="M265" i="13"/>
  <c r="M264" i="13"/>
  <c r="M263" i="13"/>
  <c r="M262" i="13"/>
  <c r="M261" i="13"/>
  <c r="M260" i="13"/>
  <c r="M259" i="13"/>
  <c r="M258" i="13"/>
  <c r="M257" i="13"/>
  <c r="M256" i="13"/>
  <c r="M255" i="13"/>
  <c r="M254" i="13"/>
  <c r="M253" i="13"/>
  <c r="M252" i="13"/>
  <c r="M251" i="13"/>
  <c r="M250" i="13"/>
  <c r="M249" i="13"/>
  <c r="M248" i="13"/>
  <c r="M247" i="13"/>
  <c r="M246" i="13"/>
  <c r="M245" i="13"/>
  <c r="M244" i="13"/>
  <c r="M243" i="13"/>
  <c r="M242" i="13"/>
  <c r="M241" i="13"/>
  <c r="M240" i="13"/>
  <c r="M239" i="13"/>
  <c r="M238" i="13"/>
  <c r="M237" i="13"/>
  <c r="M236" i="13"/>
  <c r="M235" i="13"/>
  <c r="M234" i="13"/>
  <c r="M233" i="13"/>
  <c r="M232" i="13"/>
  <c r="M231" i="13"/>
  <c r="M230" i="13"/>
  <c r="M229" i="13"/>
  <c r="M228" i="13"/>
  <c r="M227" i="13"/>
  <c r="M226" i="13"/>
  <c r="M225" i="13"/>
  <c r="M224" i="13"/>
  <c r="M223" i="13"/>
  <c r="M222" i="13"/>
  <c r="M221" i="13"/>
  <c r="M220" i="13"/>
  <c r="M219" i="13"/>
  <c r="M218" i="13"/>
  <c r="M217" i="13"/>
  <c r="M216" i="13"/>
  <c r="M215" i="13"/>
  <c r="M214" i="13"/>
  <c r="M213" i="13"/>
  <c r="M212" i="13"/>
  <c r="M211" i="13"/>
  <c r="M210" i="13"/>
  <c r="M209" i="13"/>
  <c r="M208" i="13"/>
  <c r="M207" i="13"/>
  <c r="M206" i="13"/>
  <c r="M205" i="13"/>
  <c r="M204" i="13"/>
  <c r="M203" i="13"/>
  <c r="M202" i="13"/>
  <c r="M201" i="13"/>
  <c r="M200" i="13"/>
  <c r="M199" i="13"/>
  <c r="M198" i="13"/>
  <c r="M197" i="13"/>
  <c r="M196" i="13"/>
  <c r="M195" i="13"/>
  <c r="M194" i="13"/>
  <c r="M193" i="13"/>
  <c r="M192" i="13"/>
  <c r="M191" i="13"/>
  <c r="M190" i="13"/>
  <c r="M189" i="13"/>
  <c r="M188" i="13"/>
  <c r="M187" i="13"/>
  <c r="M186" i="13"/>
  <c r="M185" i="13"/>
  <c r="M184" i="13"/>
  <c r="M183" i="13"/>
  <c r="M182" i="13"/>
  <c r="M181" i="13"/>
  <c r="M180" i="13"/>
  <c r="M179" i="13"/>
  <c r="M178" i="13"/>
  <c r="M177" i="13"/>
  <c r="M176" i="13"/>
  <c r="M175" i="13"/>
  <c r="M174" i="13"/>
  <c r="M173" i="13"/>
  <c r="M172" i="13"/>
  <c r="M171" i="13"/>
  <c r="M170" i="13"/>
  <c r="M169" i="13"/>
  <c r="M168" i="13"/>
  <c r="M167" i="13"/>
  <c r="M166" i="13"/>
  <c r="M165" i="13"/>
  <c r="M164" i="13"/>
  <c r="M163" i="13"/>
  <c r="M162" i="13"/>
  <c r="M161" i="13"/>
  <c r="M160" i="13"/>
  <c r="M159" i="13"/>
  <c r="M158" i="13"/>
  <c r="M157" i="13"/>
  <c r="M156" i="13"/>
  <c r="M155" i="13"/>
  <c r="M154" i="13"/>
  <c r="M153" i="13"/>
  <c r="M152" i="13"/>
  <c r="M151" i="13"/>
  <c r="M150" i="13"/>
  <c r="M149" i="13"/>
  <c r="M148" i="13"/>
  <c r="M147" i="13"/>
  <c r="M146" i="13"/>
  <c r="M145" i="13"/>
  <c r="M144" i="13"/>
  <c r="M143" i="13"/>
  <c r="M142" i="13"/>
  <c r="M141" i="13"/>
  <c r="M140" i="13"/>
  <c r="M139" i="13"/>
  <c r="M138" i="13"/>
  <c r="M137" i="13"/>
  <c r="M136" i="13"/>
  <c r="M135" i="13"/>
  <c r="M134" i="13"/>
  <c r="M133" i="13"/>
  <c r="M132" i="13"/>
  <c r="M131" i="13"/>
  <c r="M130" i="13"/>
  <c r="M129" i="13"/>
  <c r="M128" i="13"/>
  <c r="M127" i="13"/>
  <c r="M126" i="13"/>
  <c r="M125" i="13"/>
  <c r="M124" i="13"/>
  <c r="M123" i="13"/>
  <c r="M122" i="13"/>
  <c r="M121" i="13"/>
  <c r="M120" i="13"/>
  <c r="M119" i="13"/>
  <c r="M118" i="13"/>
  <c r="M117" i="13"/>
  <c r="M116" i="13"/>
  <c r="M115" i="13"/>
  <c r="M114" i="13"/>
  <c r="M113" i="13"/>
  <c r="M112" i="13"/>
  <c r="M111" i="13"/>
  <c r="M110" i="13"/>
  <c r="M109" i="13"/>
  <c r="M108" i="13"/>
  <c r="M107" i="13"/>
  <c r="M106" i="13"/>
  <c r="M105" i="13"/>
  <c r="M104" i="13"/>
  <c r="M103" i="13"/>
  <c r="M102" i="13"/>
  <c r="M101" i="13"/>
  <c r="M100" i="13"/>
  <c r="M99" i="13"/>
  <c r="M98" i="13"/>
  <c r="M97" i="13"/>
  <c r="M96" i="13"/>
  <c r="M95" i="13"/>
  <c r="M94" i="13"/>
  <c r="M93" i="13"/>
  <c r="M92" i="13"/>
  <c r="M91" i="13"/>
  <c r="M90" i="13"/>
  <c r="M89" i="13"/>
  <c r="M88" i="13"/>
  <c r="M87" i="13"/>
  <c r="M86" i="13"/>
  <c r="M85" i="13"/>
  <c r="M84" i="13"/>
  <c r="M83" i="13"/>
  <c r="M82" i="13"/>
  <c r="M81" i="13"/>
  <c r="M80" i="13"/>
  <c r="M79" i="13"/>
  <c r="M78" i="13"/>
  <c r="M77" i="13"/>
  <c r="M76" i="13"/>
  <c r="M75" i="13"/>
  <c r="M74" i="13"/>
  <c r="M73" i="13"/>
  <c r="M72" i="13"/>
  <c r="M71" i="13"/>
  <c r="M70" i="13"/>
  <c r="M69" i="13"/>
  <c r="M68" i="13"/>
  <c r="M67" i="13"/>
  <c r="M66" i="13"/>
  <c r="M65" i="13"/>
  <c r="M64" i="13"/>
  <c r="M63" i="13"/>
  <c r="M62" i="13"/>
  <c r="M61" i="13"/>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M12" i="13"/>
  <c r="M11" i="13"/>
  <c r="M10" i="13"/>
  <c r="M9" i="13"/>
  <c r="M8" i="13"/>
  <c r="M7" i="13"/>
  <c r="M6" i="13"/>
  <c r="M5" i="13"/>
  <c r="M4" i="13"/>
  <c r="M3" i="13"/>
  <c r="I1" i="13"/>
  <c r="F5" i="17" s="1"/>
  <c r="D1" i="13"/>
  <c r="B5" i="17" s="1"/>
  <c r="C3" i="12"/>
  <c r="C5" i="5" s="1"/>
  <c r="C11" i="5" s="1"/>
  <c r="D97" i="9"/>
  <c r="D96" i="9"/>
  <c r="D95" i="9"/>
  <c r="D94" i="9"/>
  <c r="D93" i="9"/>
  <c r="D92" i="9"/>
  <c r="D91" i="9"/>
  <c r="D90" i="9"/>
  <c r="D89" i="9"/>
  <c r="D88" i="9"/>
  <c r="D87" i="9"/>
  <c r="D86" i="9"/>
  <c r="D85" i="9"/>
  <c r="D84" i="9"/>
  <c r="D83" i="9"/>
  <c r="D82" i="9"/>
  <c r="D81" i="9"/>
  <c r="D80" i="9"/>
  <c r="D79" i="9"/>
  <c r="D78" i="9"/>
  <c r="D77" i="9"/>
  <c r="D76" i="9"/>
  <c r="D75" i="9"/>
  <c r="D74" i="9"/>
  <c r="D73" i="9"/>
  <c r="D72" i="9"/>
  <c r="D71" i="9"/>
  <c r="D70" i="9"/>
  <c r="D69" i="9"/>
  <c r="D68" i="9"/>
  <c r="D67" i="9"/>
  <c r="D66" i="9"/>
  <c r="D65" i="9"/>
  <c r="D64" i="9"/>
  <c r="D63" i="9"/>
  <c r="D62" i="9"/>
  <c r="D61" i="9"/>
  <c r="D60" i="9"/>
  <c r="D59" i="9"/>
  <c r="D58" i="9"/>
  <c r="C3" i="9"/>
  <c r="C12" i="5" s="1"/>
  <c r="C20" i="5" s="1"/>
  <c r="G20" i="5" s="1"/>
  <c r="D1" i="6"/>
  <c r="E1" i="6"/>
  <c r="F1" i="6"/>
  <c r="H1" i="6"/>
  <c r="I1" i="6"/>
  <c r="J1" i="6"/>
  <c r="C1" i="6"/>
  <c r="F10" i="17"/>
  <c r="D6" i="17" l="1"/>
  <c r="C2" i="9"/>
  <c r="C21" i="5"/>
  <c r="C24" i="5" s="1"/>
  <c r="G11" i="5"/>
  <c r="C10" i="17"/>
  <c r="G10" i="17" s="1"/>
  <c r="E11" i="17"/>
  <c r="F11" i="17"/>
  <c r="C9" i="17"/>
  <c r="G9" i="17" s="1"/>
  <c r="G4" i="17"/>
  <c r="F6" i="17"/>
  <c r="E6" i="17"/>
  <c r="C5" i="17"/>
  <c r="G5" i="17" s="1"/>
  <c r="B6" i="17"/>
  <c r="B11" i="17"/>
  <c r="C2" i="12"/>
  <c r="F13" i="17" l="1"/>
  <c r="B13" i="17"/>
  <c r="C31" i="5"/>
  <c r="C11" i="17"/>
  <c r="G11" i="17" s="1"/>
  <c r="C6" i="17"/>
  <c r="G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Paula Gormley</author>
  </authors>
  <commentList>
    <comment ref="C29" authorId="0" shapeId="0" xr:uid="{00000000-0006-0000-0400-000001000000}">
      <text>
        <r>
          <rPr>
            <sz val="10"/>
            <color indexed="81"/>
            <rFont val="Arial"/>
            <family val="2"/>
          </rPr>
          <t xml:space="preserve">This figure should match </t>
        </r>
        <r>
          <rPr>
            <b/>
            <sz val="10"/>
            <color indexed="81"/>
            <rFont val="Arial"/>
            <family val="2"/>
          </rPr>
          <t xml:space="preserve">6.Profit after tax of the Irish Unit </t>
        </r>
        <r>
          <rPr>
            <sz val="10"/>
            <color indexed="81"/>
            <rFont val="Arial"/>
            <family val="2"/>
          </rPr>
          <t>above unless you also have profits on</t>
        </r>
        <r>
          <rPr>
            <b/>
            <sz val="10"/>
            <color indexed="81"/>
            <rFont val="Arial"/>
            <family val="2"/>
          </rPr>
          <t xml:space="preserve"> investments greater than 10%</t>
        </r>
        <r>
          <rPr>
            <sz val="10"/>
            <color indexed="81"/>
            <rFont val="Arial"/>
            <family val="2"/>
          </rPr>
          <t xml:space="preserve"> in the </t>
        </r>
        <r>
          <rPr>
            <b/>
            <sz val="10"/>
            <color indexed="81"/>
            <rFont val="Arial"/>
            <family val="2"/>
          </rPr>
          <t xml:space="preserve">Equity Investment </t>
        </r>
        <r>
          <rPr>
            <sz val="10"/>
            <color indexed="81"/>
            <rFont val="Arial"/>
            <family val="2"/>
          </rPr>
          <t>worksheet.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Paula Gormley</author>
    <author>mccarthyo</author>
  </authors>
  <commentList>
    <comment ref="C2" authorId="0" shapeId="0" xr:uid="{E0187EC2-0B31-42DA-A15B-64BEB878B8FB}">
      <text>
        <r>
          <rPr>
            <sz val="9"/>
            <color indexed="81"/>
            <rFont val="Tahoma"/>
            <family val="2"/>
          </rPr>
          <t>Opening value should equal the closing value of the previous quarter</t>
        </r>
      </text>
    </comment>
    <comment ref="I2" authorId="1" shapeId="0" xr:uid="{00000000-0006-0000-0500-000001000000}">
      <text>
        <r>
          <rPr>
            <sz val="8"/>
            <color indexed="81"/>
            <rFont val="Tahoma"/>
            <family val="2"/>
          </rPr>
          <t>Profit or Loss of your greater-than-10% investments for the quarter</t>
        </r>
      </text>
    </comment>
    <comment ref="J2" authorId="1" shapeId="0" xr:uid="{00000000-0006-0000-0500-000002000000}">
      <text>
        <r>
          <rPr>
            <sz val="8"/>
            <color indexed="81"/>
            <rFont val="Tahoma"/>
            <family val="2"/>
          </rPr>
          <t xml:space="preserve">Dividends Payable/Branch Profits </t>
        </r>
        <r>
          <rPr>
            <u/>
            <sz val="8"/>
            <color indexed="81"/>
            <rFont val="Tahoma"/>
            <family val="2"/>
          </rPr>
          <t>remitted to Ireland</t>
        </r>
        <r>
          <rPr>
            <sz val="8"/>
            <color indexed="81"/>
            <rFont val="Tahoma"/>
            <family val="2"/>
          </rPr>
          <t xml:space="preserve"> during the quarter</t>
        </r>
      </text>
    </comment>
    <comment ref="K2" authorId="0" shapeId="0" xr:uid="{40ABCA26-6823-484D-BAB8-0DB7E3C5F0E7}">
      <text>
        <r>
          <rPr>
            <sz val="9"/>
            <color indexed="81"/>
            <rFont val="Tahoma"/>
            <family val="2"/>
          </rPr>
          <t>An "x" in this column indicates that the closing value is not equal to the sum of the other values.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Paula Gormley</author>
    <author>Glenn O'Connell</author>
  </authors>
  <commentList>
    <comment ref="D2" authorId="0" shapeId="0" xr:uid="{D71B777F-C928-4157-9903-6F0F04283CCB}">
      <text>
        <r>
          <rPr>
            <sz val="9"/>
            <color indexed="81"/>
            <rFont val="Tahoma"/>
            <family val="2"/>
          </rPr>
          <t>Opening value should equal the closing value of the previous quarter</t>
        </r>
      </text>
    </comment>
    <comment ref="K2" authorId="1" shapeId="0" xr:uid="{00000000-0006-0000-0600-000001000000}">
      <text>
        <r>
          <rPr>
            <b/>
            <sz val="9"/>
            <color indexed="81"/>
            <rFont val="Tahoma"/>
            <family val="2"/>
          </rPr>
          <t>If different from reporting currency</t>
        </r>
      </text>
    </comment>
    <comment ref="L2" authorId="0" shapeId="0" xr:uid="{E8D1029D-47A2-41B6-8146-2D31D4F8CF04}">
      <text>
        <r>
          <rPr>
            <sz val="9"/>
            <color indexed="81"/>
            <rFont val="Tahoma"/>
            <family val="2"/>
          </rPr>
          <t xml:space="preserve">An "x" in this column indicates that the closing value is not equal to the sum of the other values.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Paula Gormley</author>
    <author>Glenn O'Connell</author>
  </authors>
  <commentList>
    <comment ref="D2" authorId="0" shapeId="0" xr:uid="{CEF6E41F-7FD0-4F4E-A8A0-1BC4747C6A32}">
      <text>
        <r>
          <rPr>
            <sz val="9"/>
            <color indexed="81"/>
            <rFont val="Tahoma"/>
            <family val="2"/>
          </rPr>
          <t>Opening value should equal the closing value of the previous quarter</t>
        </r>
      </text>
    </comment>
    <comment ref="K2" authorId="1" shapeId="0" xr:uid="{00000000-0006-0000-0700-000001000000}">
      <text>
        <r>
          <rPr>
            <b/>
            <sz val="9"/>
            <color indexed="81"/>
            <rFont val="Tahoma"/>
            <family val="2"/>
          </rPr>
          <t>If different from reporting currency</t>
        </r>
      </text>
    </comment>
    <comment ref="L2" authorId="0" shapeId="0" xr:uid="{F560A619-04DE-4662-978A-0319475BA317}">
      <text>
        <r>
          <rPr>
            <sz val="9"/>
            <color indexed="81"/>
            <rFont val="Tahoma"/>
            <family val="2"/>
          </rPr>
          <t xml:space="preserve">An "x" in this column indicates that the closing value is not equal to the sum of the other values.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Paula Gormley</author>
    <author>mccarthyo</author>
  </authors>
  <commentList>
    <comment ref="C2" authorId="0" shapeId="0" xr:uid="{9DD7A90D-0B8C-47AF-A100-6DCB3C3A2B24}">
      <text>
        <r>
          <rPr>
            <sz val="9"/>
            <color indexed="81"/>
            <rFont val="Tahoma"/>
            <family val="2"/>
          </rPr>
          <t>Opening value should equal the closing value of the previous quarter</t>
        </r>
      </text>
    </comment>
    <comment ref="I2" authorId="1" shapeId="0" xr:uid="{00000000-0006-0000-0800-000001000000}">
      <text>
        <r>
          <rPr>
            <sz val="8"/>
            <color indexed="81"/>
            <rFont val="Tahoma"/>
            <family val="2"/>
          </rPr>
          <t xml:space="preserve">An "x" in this column indicates that the closing value is not equal to the sum of the other values.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mccarthyo</author>
  </authors>
  <commentList>
    <comment ref="G3" authorId="0" shapeId="0" xr:uid="{00000000-0006-0000-0900-000001000000}">
      <text>
        <r>
          <rPr>
            <sz val="8"/>
            <color indexed="81"/>
            <rFont val="Tahoma"/>
            <family val="2"/>
          </rPr>
          <t xml:space="preserve">In relation to the opening and closing balance sheets, total assets and total liabilities should be approximately equal
</t>
        </r>
      </text>
    </comment>
    <comment ref="A13" authorId="0" shapeId="0" xr:uid="{00000000-0006-0000-0900-000002000000}">
      <text>
        <r>
          <rPr>
            <sz val="8"/>
            <color indexed="81"/>
            <rFont val="Tahoma"/>
            <family val="2"/>
          </rPr>
          <t xml:space="preserve">Total assets should be approximately equal to total liabilities opening and closing columns.
</t>
        </r>
      </text>
    </comment>
  </commentList>
</comments>
</file>

<file path=xl/sharedStrings.xml><?xml version="1.0" encoding="utf-8"?>
<sst xmlns="http://schemas.openxmlformats.org/spreadsheetml/2006/main" count="642" uniqueCount="562">
  <si>
    <t>Contact Information</t>
  </si>
  <si>
    <t>Return Schedule</t>
  </si>
  <si>
    <t>Statutory Basis</t>
  </si>
  <si>
    <t>Confidentiality</t>
  </si>
  <si>
    <t>CRO Number</t>
  </si>
  <si>
    <t>Company Name</t>
  </si>
  <si>
    <t>Company Address</t>
  </si>
  <si>
    <t>Period Covered</t>
  </si>
  <si>
    <t>Currency</t>
  </si>
  <si>
    <t>Units</t>
  </si>
  <si>
    <t>Please add any additional information you think may be relevant to the return</t>
  </si>
  <si>
    <t>Please list:</t>
  </si>
  <si>
    <t>Name</t>
  </si>
  <si>
    <t>Relationship</t>
  </si>
  <si>
    <t xml:space="preserve">   Millions</t>
  </si>
  <si>
    <t>Country</t>
  </si>
  <si>
    <t xml:space="preserve">Total </t>
  </si>
  <si>
    <t>Total Income</t>
  </si>
  <si>
    <t>Total Costs</t>
  </si>
  <si>
    <r>
      <rPr>
        <b/>
        <sz val="11"/>
        <color indexed="8"/>
        <rFont val="Calibri"/>
        <family val="2"/>
      </rPr>
      <t>3. Profit of the Irish unit before tax</t>
    </r>
    <r>
      <rPr>
        <sz val="11"/>
        <color theme="1"/>
        <rFont val="Calibri"/>
        <family val="2"/>
        <scheme val="minor"/>
      </rPr>
      <t xml:space="preserve">                                             </t>
    </r>
  </si>
  <si>
    <r>
      <rPr>
        <b/>
        <sz val="11"/>
        <color indexed="8"/>
        <rFont val="Calibri"/>
        <family val="2"/>
      </rPr>
      <t>4. Tax payable by the Irish unit</t>
    </r>
    <r>
      <rPr>
        <sz val="11"/>
        <color theme="1"/>
        <rFont val="Calibri"/>
        <family val="2"/>
        <scheme val="minor"/>
      </rPr>
      <t xml:space="preserve">                                             </t>
    </r>
  </si>
  <si>
    <r>
      <rPr>
        <b/>
        <sz val="11"/>
        <color indexed="8"/>
        <rFont val="Calibri"/>
        <family val="2"/>
      </rPr>
      <t>1. Consolidated Profit after tax</t>
    </r>
    <r>
      <rPr>
        <sz val="11"/>
        <color theme="1"/>
        <rFont val="Calibri"/>
        <family val="2"/>
        <scheme val="minor"/>
      </rPr>
      <t xml:space="preserve">                                             </t>
    </r>
  </si>
  <si>
    <r>
      <rPr>
        <b/>
        <sz val="11"/>
        <color indexed="8"/>
        <rFont val="Calibri"/>
        <family val="2"/>
      </rPr>
      <t>3. Consolidated Profit after Dividends/Remittances</t>
    </r>
    <r>
      <rPr>
        <sz val="11"/>
        <color theme="1"/>
        <rFont val="Calibri"/>
        <family val="2"/>
        <scheme val="minor"/>
      </rPr>
      <t xml:space="preserve">                                           </t>
    </r>
  </si>
  <si>
    <r>
      <rPr>
        <b/>
        <sz val="11"/>
        <color indexed="8"/>
        <rFont val="Calibri"/>
        <family val="2"/>
      </rPr>
      <t>4. Change in retained earnings per consolidated accounts</t>
    </r>
    <r>
      <rPr>
        <sz val="11"/>
        <color theme="1"/>
        <rFont val="Calibri"/>
        <family val="2"/>
        <scheme val="minor"/>
      </rPr>
      <t xml:space="preserve">                                           </t>
    </r>
  </si>
  <si>
    <t>Please explain differences between 3 &amp; 4 above :   Capital Gains/Losses</t>
  </si>
  <si>
    <t>Exchange Gains/Losses</t>
  </si>
  <si>
    <t>Other (please specify below)</t>
  </si>
  <si>
    <t xml:space="preserve"> Section A</t>
  </si>
  <si>
    <t xml:space="preserve">  Section B</t>
  </si>
  <si>
    <t>Total</t>
  </si>
  <si>
    <t>Equity Investment</t>
  </si>
  <si>
    <t>Opening Value</t>
  </si>
  <si>
    <t>Closing Value</t>
  </si>
  <si>
    <t>Dividends</t>
  </si>
  <si>
    <t>Check</t>
  </si>
  <si>
    <t>Country of Investment</t>
  </si>
  <si>
    <t>Information Services</t>
  </si>
  <si>
    <t>Communications</t>
  </si>
  <si>
    <t>Financial Services</t>
  </si>
  <si>
    <t>Operating Lease Rentals</t>
  </si>
  <si>
    <t>Insurance Services</t>
  </si>
  <si>
    <t>Repairs</t>
  </si>
  <si>
    <t>Merchanting of Services</t>
  </si>
  <si>
    <t>Countries</t>
  </si>
  <si>
    <t>Financial Class</t>
  </si>
  <si>
    <t>Counterparty Types</t>
  </si>
  <si>
    <t>Advertising/Market Research/PR</t>
  </si>
  <si>
    <t>Ireland</t>
  </si>
  <si>
    <t>Cash and Deposits</t>
  </si>
  <si>
    <t>Agents Fees/Commissions</t>
  </si>
  <si>
    <t>Financial Leases</t>
  </si>
  <si>
    <t>Intra Group : direct and indirect subsidiaries and assoc.</t>
  </si>
  <si>
    <t>Long Term Loans</t>
  </si>
  <si>
    <t>Intra Group : other group companies</t>
  </si>
  <si>
    <t>Short Term Loans</t>
  </si>
  <si>
    <t>Engineering/Technical Fees</t>
  </si>
  <si>
    <t>Bonds and Notes</t>
  </si>
  <si>
    <t>Money Market Instruments</t>
  </si>
  <si>
    <t>Equity Investment Types</t>
  </si>
  <si>
    <t>Derivatives</t>
  </si>
  <si>
    <t>Other</t>
  </si>
  <si>
    <t>Mining/Agricultural Services</t>
  </si>
  <si>
    <t>Research and Development</t>
  </si>
  <si>
    <t>Royalties/Licenses</t>
  </si>
  <si>
    <t>Rest of World</t>
  </si>
  <si>
    <t>Value</t>
  </si>
  <si>
    <t>Asset Class</t>
  </si>
  <si>
    <t>Transactions</t>
  </si>
  <si>
    <t>Shareholder Type</t>
  </si>
  <si>
    <t>Balance Sheet Summary</t>
  </si>
  <si>
    <t>1. Assets</t>
  </si>
  <si>
    <t>Total Assets</t>
  </si>
  <si>
    <t>2. Liabilities</t>
  </si>
  <si>
    <t>Total Liabilities</t>
  </si>
  <si>
    <t>Check : Total Assets - Total Liabilities</t>
  </si>
  <si>
    <t>Financial leases</t>
  </si>
  <si>
    <t>Long-term loans</t>
  </si>
  <si>
    <t>Short-term loans</t>
  </si>
  <si>
    <t>Long-term debt securities</t>
  </si>
  <si>
    <t>Short-term debt securities</t>
  </si>
  <si>
    <t>Trade Receivables</t>
  </si>
  <si>
    <t>Derivatives, other than options sold</t>
  </si>
  <si>
    <t>Cash and deposits</t>
  </si>
  <si>
    <t>Prepayments, deferred tax and sundry assets</t>
  </si>
  <si>
    <t>Tangible fixed assets</t>
  </si>
  <si>
    <t>Capitalised R&amp;D</t>
  </si>
  <si>
    <t>Options sold</t>
  </si>
  <si>
    <t>Other liabilities</t>
  </si>
  <si>
    <t>Assets</t>
  </si>
  <si>
    <t>Liabilities</t>
  </si>
  <si>
    <t>DECLARATION</t>
  </si>
  <si>
    <t>(round millions)</t>
  </si>
  <si>
    <t>Euro</t>
  </si>
  <si>
    <t>US Dollar</t>
  </si>
  <si>
    <t>Sterling</t>
  </si>
  <si>
    <t>Swiss Franc</t>
  </si>
  <si>
    <t>interest income received</t>
  </si>
  <si>
    <t>other income</t>
  </si>
  <si>
    <t>price adjustments</t>
  </si>
  <si>
    <t>interest expense incurred</t>
  </si>
  <si>
    <t>labour costs</t>
  </si>
  <si>
    <t>depreciation</t>
  </si>
  <si>
    <t xml:space="preserve"> other costs</t>
  </si>
  <si>
    <t>sale of goods</t>
  </si>
  <si>
    <t>5. Tax receivable by the Irish unit</t>
  </si>
  <si>
    <r>
      <rPr>
        <b/>
        <sz val="11"/>
        <color indexed="8"/>
        <rFont val="Calibri"/>
        <family val="2"/>
      </rPr>
      <t>6. Profit after tax of the Irish unit</t>
    </r>
    <r>
      <rPr>
        <sz val="11"/>
        <color theme="1"/>
        <rFont val="Calibri"/>
        <family val="2"/>
        <scheme val="minor"/>
      </rPr>
      <t xml:space="preserve">                                         </t>
    </r>
  </si>
  <si>
    <t>Stock (Inventories)</t>
  </si>
  <si>
    <t>Intellectual property</t>
  </si>
  <si>
    <t>Other intangible assets (inc. goodwill, trademarks)</t>
  </si>
  <si>
    <t>Your investment in Irish companies/branches which are not reported for in this return</t>
  </si>
  <si>
    <t>Method of Valuation</t>
  </si>
  <si>
    <t>Net asset value</t>
  </si>
  <si>
    <t>Recent transaction price</t>
  </si>
  <si>
    <t>List Price</t>
  </si>
  <si>
    <t>3rd Party</t>
  </si>
  <si>
    <t>US $</t>
  </si>
  <si>
    <t>GB £</t>
  </si>
  <si>
    <t>EUR €</t>
  </si>
  <si>
    <t>YEN ¥</t>
  </si>
  <si>
    <t xml:space="preserve">                    </t>
  </si>
  <si>
    <t xml:space="preserve"> I hereby declare that, to the best of my knowledge and belief, the information                                                                              provided in this return is complete and correct. </t>
  </si>
  <si>
    <t xml:space="preserve"> Note:  If submitting your form electronically, this declaration can be typed in.  There is no need to submit a separate, handwritten signature.</t>
  </si>
  <si>
    <t>Purchase of Services</t>
  </si>
  <si>
    <t>(if different from calendar qtr)</t>
  </si>
  <si>
    <t xml:space="preserve">   PROFIT &amp; LOSS</t>
  </si>
  <si>
    <t xml:space="preserve"> PROFIT &amp; LOSS DATA OF THE IRISH UNIT</t>
  </si>
  <si>
    <t xml:space="preserve">  CONSOLIDATED PROFIT &amp; LOSS DATA</t>
  </si>
  <si>
    <t xml:space="preserve">                             BOP40Q</t>
  </si>
  <si>
    <t xml:space="preserve">     SURVEY</t>
  </si>
  <si>
    <t>cost of goods sold</t>
  </si>
  <si>
    <t>(of which to Irish resident purchasers)</t>
  </si>
  <si>
    <t>(of which from Irish resident sellers)</t>
  </si>
  <si>
    <t>You are obliged by law to complete and return this form to the CSO.</t>
  </si>
  <si>
    <t>email:   bop40@cso.ie</t>
  </si>
  <si>
    <t>Tel:   +353 1 498 (+ ext.)</t>
  </si>
  <si>
    <r>
      <t xml:space="preserve">   </t>
    </r>
    <r>
      <rPr>
        <b/>
        <sz val="12"/>
        <color indexed="8"/>
        <rFont val="Century Gothic"/>
        <family val="2"/>
      </rPr>
      <t>Ext</t>
    </r>
    <r>
      <rPr>
        <sz val="12"/>
        <color indexed="8"/>
        <rFont val="Century Gothic"/>
        <family val="2"/>
      </rPr>
      <t xml:space="preserve">. </t>
    </r>
  </si>
  <si>
    <t>Ultimate Parent</t>
  </si>
  <si>
    <t>Processing/Contract Manufacturing</t>
  </si>
  <si>
    <t xml:space="preserve">                Position in company   </t>
  </si>
  <si>
    <t xml:space="preserve">                                           Name </t>
  </si>
  <si>
    <t xml:space="preserve">                           email address</t>
  </si>
  <si>
    <t>Computer Software: non-customised (mass produced)</t>
  </si>
  <si>
    <t>Purchase of Equity by Shareholders</t>
  </si>
  <si>
    <t>Capital Withdrawal by Shareholders</t>
  </si>
  <si>
    <t>Valuation Changes</t>
  </si>
  <si>
    <t>Intra Group : parent</t>
  </si>
  <si>
    <t>Other Changes</t>
  </si>
  <si>
    <r>
      <rPr>
        <b/>
        <sz val="11"/>
        <color indexed="8"/>
        <rFont val="Calibri"/>
        <family val="2"/>
      </rPr>
      <t>2. Dividends Payable/Branch Profits Remitted</t>
    </r>
    <r>
      <rPr>
        <sz val="11"/>
        <color theme="1"/>
        <rFont val="Calibri"/>
        <family val="2"/>
        <scheme val="minor"/>
      </rPr>
      <t xml:space="preserve">             </t>
    </r>
  </si>
  <si>
    <t xml:space="preserve">                                                                                                                 </t>
  </si>
  <si>
    <t xml:space="preserve"> </t>
  </si>
  <si>
    <t>Miscellaneous Services</t>
  </si>
  <si>
    <t>Computer Software: bespoke/customised</t>
  </si>
  <si>
    <t>Merchanting of Goods</t>
  </si>
  <si>
    <r>
      <t xml:space="preserve">Your investments of 10% or more in </t>
    </r>
    <r>
      <rPr>
        <b/>
        <sz val="11"/>
        <color indexed="8"/>
        <rFont val="Calibri"/>
        <family val="2"/>
      </rPr>
      <t>non-resident</t>
    </r>
    <r>
      <rPr>
        <sz val="11"/>
        <color theme="1"/>
        <rFont val="Calibri"/>
        <family val="2"/>
        <scheme val="minor"/>
      </rPr>
      <t xml:space="preserve"> companies/branches</t>
    </r>
  </si>
  <si>
    <r>
      <t xml:space="preserve">Your investment of  less than 10% in </t>
    </r>
    <r>
      <rPr>
        <b/>
        <sz val="11"/>
        <color indexed="8"/>
        <rFont val="Calibri"/>
        <family val="2"/>
      </rPr>
      <t>non-resident</t>
    </r>
    <r>
      <rPr>
        <sz val="11"/>
        <color theme="1"/>
        <rFont val="Calibri"/>
        <family val="2"/>
        <scheme val="minor"/>
      </rPr>
      <t xml:space="preserve"> group companies/branches</t>
    </r>
  </si>
  <si>
    <r>
      <t xml:space="preserve">Your investment of less than 10% in </t>
    </r>
    <r>
      <rPr>
        <b/>
        <sz val="11"/>
        <color indexed="8"/>
        <rFont val="Calibri"/>
        <family val="2"/>
      </rPr>
      <t>non-resident</t>
    </r>
    <r>
      <rPr>
        <sz val="11"/>
        <color theme="1"/>
        <rFont val="Calibri"/>
        <family val="2"/>
        <scheme val="minor"/>
      </rPr>
      <t xml:space="preserve"> 3rd parties</t>
    </r>
  </si>
  <si>
    <t>Net Interest of the Irish Unit</t>
  </si>
  <si>
    <t>Tax Payable by the Irish Unit</t>
  </si>
  <si>
    <t>Sale of Services</t>
  </si>
  <si>
    <t>Trade Payables</t>
  </si>
  <si>
    <t>Immediate Shareholder(s)</t>
  </si>
  <si>
    <t>share capital with voting rights, or equivalent in the case of a branch</t>
  </si>
  <si>
    <t>Please specify:</t>
  </si>
  <si>
    <t xml:space="preserve">Your entity's beneficial owners who hold 10% or more of your ordinary                      </t>
  </si>
  <si>
    <t>Liabilities Class</t>
  </si>
  <si>
    <t>Shareholders Funds Valuation</t>
  </si>
  <si>
    <t>Counterparty</t>
  </si>
  <si>
    <t>Computer Services Other: non software</t>
  </si>
  <si>
    <t>Agriculture/Mining</t>
  </si>
  <si>
    <t>Professional/Consultancy Fees</t>
  </si>
  <si>
    <t>Intercompany Management Fees</t>
  </si>
  <si>
    <t>Liability Class</t>
  </si>
  <si>
    <t>Service Type</t>
  </si>
  <si>
    <t>This survey is conducted under the Statistics (Balance of Payments survey) Order 2016 (S.I. No. 597 of 2016), made under the Statistics Act 1993.</t>
  </si>
  <si>
    <t xml:space="preserve">                                 Telephone</t>
  </si>
  <si>
    <t xml:space="preserve">                                    Date</t>
  </si>
  <si>
    <t xml:space="preserve">                                  Name</t>
  </si>
  <si>
    <t xml:space="preserve">                  email address</t>
  </si>
  <si>
    <t xml:space="preserve">      Position in company</t>
  </si>
  <si>
    <r>
      <t xml:space="preserve">                                        </t>
    </r>
    <r>
      <rPr>
        <b/>
        <sz val="12"/>
        <color theme="3" tint="-0.249977111117893"/>
        <rFont val="Century Gothic"/>
        <family val="2"/>
      </rPr>
      <t>Person to be contacted (other than above) if queries arise:</t>
    </r>
    <r>
      <rPr>
        <sz val="12"/>
        <color theme="3" tint="-0.249977111117893"/>
        <rFont val="Century Gothic"/>
        <family val="2"/>
      </rPr>
      <t xml:space="preserve">    </t>
    </r>
  </si>
  <si>
    <t xml:space="preserve">                                Telephone</t>
  </si>
  <si>
    <r>
      <t xml:space="preserve">The information you provide will be treated as strictly confidential in accordance with Section 33 of the Statistics Act 1993 and with EU legislation.  It will be used only for statistical purposes and will not be divulged to any other Government Department or body.  Further details are outlined in the CSO's Code of Practice on Statistical Confidentiality on </t>
    </r>
    <r>
      <rPr>
        <b/>
        <sz val="14"/>
        <color indexed="8"/>
        <rFont val="Century Gothic"/>
        <family val="2"/>
      </rPr>
      <t>www.cso.ie</t>
    </r>
    <r>
      <rPr>
        <sz val="12"/>
        <color indexed="8"/>
        <rFont val="Century Gothic"/>
        <family val="2"/>
      </rPr>
      <t>.</t>
    </r>
  </si>
  <si>
    <t>Currency of Liability</t>
  </si>
  <si>
    <t>Currency of Asset held</t>
  </si>
  <si>
    <t>Investors in your Entity</t>
  </si>
  <si>
    <t>By shareholders with 10% holding or more</t>
  </si>
  <si>
    <t>By intra group shareholders with less than 10% holding</t>
  </si>
  <si>
    <t>By third party shareholders with less than 10% holding</t>
  </si>
  <si>
    <t>By your subsidiaries and associates</t>
  </si>
  <si>
    <t>Service Types</t>
  </si>
  <si>
    <t xml:space="preserve">   Contact Names</t>
  </si>
  <si>
    <t xml:space="preserve">   Andrew McManus</t>
  </si>
  <si>
    <r>
      <t xml:space="preserve">1. Income                                                                 </t>
    </r>
    <r>
      <rPr>
        <sz val="11"/>
        <color theme="1"/>
        <rFont val="Calibri"/>
        <family val="2"/>
        <scheme val="minor"/>
      </rPr>
      <t xml:space="preserve">    </t>
    </r>
    <r>
      <rPr>
        <i/>
        <sz val="11"/>
        <color indexed="8"/>
        <rFont val="Calibri"/>
        <family val="2"/>
      </rPr>
      <t>sale of services</t>
    </r>
  </si>
  <si>
    <t>Equity Investments</t>
  </si>
  <si>
    <t>Shareholders' Funds</t>
  </si>
  <si>
    <t>Third Party/Financial Service Company</t>
  </si>
  <si>
    <t>Third Party/Non Financial Service Company</t>
  </si>
  <si>
    <t>FX Changes</t>
  </si>
  <si>
    <t>Intra Group/Related Company</t>
  </si>
  <si>
    <t>Ìntra Group : treasury</t>
  </si>
  <si>
    <t>Increases</t>
  </si>
  <si>
    <t>Decreases</t>
  </si>
  <si>
    <t>Other - please specify</t>
  </si>
  <si>
    <t>CHf fr</t>
  </si>
  <si>
    <t>Time to complete form</t>
  </si>
  <si>
    <t>Profit/ Loss</t>
  </si>
  <si>
    <t>FX  Changes</t>
  </si>
  <si>
    <r>
      <t xml:space="preserve">Your investment in your large </t>
    </r>
    <r>
      <rPr>
        <b/>
        <sz val="11"/>
        <color indexed="8"/>
        <rFont val="Calibri"/>
        <family val="2"/>
      </rPr>
      <t>non-resident</t>
    </r>
    <r>
      <rPr>
        <sz val="11"/>
        <color theme="1"/>
        <rFont val="Calibri"/>
        <family val="2"/>
        <scheme val="minor"/>
      </rPr>
      <t xml:space="preserve"> shareholders - cross holdings</t>
    </r>
  </si>
  <si>
    <t>Subsidiary</t>
  </si>
  <si>
    <t>Associate</t>
  </si>
  <si>
    <t>Branch</t>
  </si>
  <si>
    <t>Purchase of Equity</t>
  </si>
  <si>
    <t>Sale of Equity</t>
  </si>
  <si>
    <r>
      <rPr>
        <b/>
        <sz val="11"/>
        <color indexed="8"/>
        <rFont val="Calibri"/>
        <family val="2"/>
      </rPr>
      <t>2. Expenditure</t>
    </r>
    <r>
      <rPr>
        <sz val="11"/>
        <color theme="1"/>
        <rFont val="Calibri"/>
        <family val="2"/>
        <scheme val="minor"/>
      </rPr>
      <t xml:space="preserve">                                                  </t>
    </r>
    <r>
      <rPr>
        <i/>
        <sz val="11"/>
        <color theme="1"/>
        <rFont val="Calibri"/>
        <family val="2"/>
        <scheme val="minor"/>
      </rPr>
      <t xml:space="preserve">  purchase</t>
    </r>
    <r>
      <rPr>
        <i/>
        <sz val="11"/>
        <color indexed="8"/>
        <rFont val="Calibri"/>
        <family val="2"/>
      </rPr>
      <t xml:space="preserve"> of services</t>
    </r>
  </si>
  <si>
    <t>Interest</t>
  </si>
  <si>
    <t>AD_Andorra</t>
  </si>
  <si>
    <t>AE_United Arab Emirates</t>
  </si>
  <si>
    <t>AF_Afghanistan</t>
  </si>
  <si>
    <t>AG_Antigua and Barbuda</t>
  </si>
  <si>
    <t>AI_Anguilla</t>
  </si>
  <si>
    <t>AL_Albania</t>
  </si>
  <si>
    <t>AM_Armenia</t>
  </si>
  <si>
    <t>AO_Angola</t>
  </si>
  <si>
    <t>AQ_Antarctica</t>
  </si>
  <si>
    <t>AR_Argentina</t>
  </si>
  <si>
    <t>AS_American Samoa</t>
  </si>
  <si>
    <t>AT_Austria</t>
  </si>
  <si>
    <t>AU_Australia</t>
  </si>
  <si>
    <t>AW_Aruba</t>
  </si>
  <si>
    <t>AX_Aland Islands(Finland)</t>
  </si>
  <si>
    <t>AZ_Azerbaijan</t>
  </si>
  <si>
    <t>BA_Bosnia and Herzegovina</t>
  </si>
  <si>
    <t>BB_Barbados</t>
  </si>
  <si>
    <t>BD_Bangladesh</t>
  </si>
  <si>
    <t>BE_Belgium</t>
  </si>
  <si>
    <t>BF_Burkina Faso</t>
  </si>
  <si>
    <t>BG_Bulgaria</t>
  </si>
  <si>
    <t>BH_Bahrain</t>
  </si>
  <si>
    <t>BI_Burundi</t>
  </si>
  <si>
    <t>BJ_Benin</t>
  </si>
  <si>
    <t>BL_Saint Barthelemy</t>
  </si>
  <si>
    <t>BM_Bermuda</t>
  </si>
  <si>
    <t>BN_Brunei Darussalam</t>
  </si>
  <si>
    <t>BO_Bolivia</t>
  </si>
  <si>
    <t>BQ_Bonaire, St Eustatius and Saba</t>
  </si>
  <si>
    <t>BR_Brazil</t>
  </si>
  <si>
    <t>BS_Bahamas</t>
  </si>
  <si>
    <t>BT_Bhutan</t>
  </si>
  <si>
    <t>BV_Bouvet Island</t>
  </si>
  <si>
    <t>BW_Botswana</t>
  </si>
  <si>
    <t>BY_Belarus</t>
  </si>
  <si>
    <t>BZ_Belize</t>
  </si>
  <si>
    <t>CA_Canada</t>
  </si>
  <si>
    <t>CC_Cocos (Keeling) Islands</t>
  </si>
  <si>
    <t>CD_Congo, the Democratic Republic of the</t>
  </si>
  <si>
    <t>CF_Central African Republic</t>
  </si>
  <si>
    <t>CG_Congo</t>
  </si>
  <si>
    <t>CH_Switzerland</t>
  </si>
  <si>
    <t>CI_Cote d'Ivoire</t>
  </si>
  <si>
    <t>CK_Cook Islands</t>
  </si>
  <si>
    <t>CL_Chile</t>
  </si>
  <si>
    <t>CM_Cameroon</t>
  </si>
  <si>
    <t>CN_China</t>
  </si>
  <si>
    <t>CO_Colombia</t>
  </si>
  <si>
    <t>CR_Costa Rica</t>
  </si>
  <si>
    <t>CU_Cuba</t>
  </si>
  <si>
    <t>CV_Cape Verde</t>
  </si>
  <si>
    <t>CW_Curacao</t>
  </si>
  <si>
    <t>CX_Christmas Island</t>
  </si>
  <si>
    <t>CY_Cyprus</t>
  </si>
  <si>
    <t>CZ_Czech Republic</t>
  </si>
  <si>
    <t>DE_Germany</t>
  </si>
  <si>
    <t>DJ_Djibouti</t>
  </si>
  <si>
    <t>DK_Denmark</t>
  </si>
  <si>
    <t>DM_Dominica</t>
  </si>
  <si>
    <t>DO_Dominican Republic</t>
  </si>
  <si>
    <t>DZ_Algeria</t>
  </si>
  <si>
    <t>EC_Ecuador</t>
  </si>
  <si>
    <t>EE_Estonia</t>
  </si>
  <si>
    <t>EG_Egypt</t>
  </si>
  <si>
    <t>EH_Western Sahara</t>
  </si>
  <si>
    <t>ER_Eritrea</t>
  </si>
  <si>
    <t>ES_Spain</t>
  </si>
  <si>
    <t>ET_Ethiopia</t>
  </si>
  <si>
    <t>FI_Finland</t>
  </si>
  <si>
    <t>FJ_Fiji</t>
  </si>
  <si>
    <t>FK_Falkland Islands (Malvinas)</t>
  </si>
  <si>
    <t>FM_Micronesia, Federated States of</t>
  </si>
  <si>
    <t>FO_Faroe Islands</t>
  </si>
  <si>
    <t>FR_France</t>
  </si>
  <si>
    <t>GA_Gabon</t>
  </si>
  <si>
    <t>GB_United Kingdom</t>
  </si>
  <si>
    <t>GD_Grenada</t>
  </si>
  <si>
    <t>GE_Georgia</t>
  </si>
  <si>
    <t>GF_French Guiana</t>
  </si>
  <si>
    <t>GG_Guernsey</t>
  </si>
  <si>
    <t>GH_Ghana</t>
  </si>
  <si>
    <t>GI_Gibraltar</t>
  </si>
  <si>
    <t>GL_Greenland</t>
  </si>
  <si>
    <t>GM_Gambia</t>
  </si>
  <si>
    <t>GN_Guinea</t>
  </si>
  <si>
    <t>GP_Guadeloupe</t>
  </si>
  <si>
    <t>GQ_Equatorial Guinea</t>
  </si>
  <si>
    <t>GR_Greece</t>
  </si>
  <si>
    <t>GS_South Georgia and the South Sandwich Islands</t>
  </si>
  <si>
    <t>GT_Guatemala</t>
  </si>
  <si>
    <t>GU_Guam</t>
  </si>
  <si>
    <t>GW_Guinea-Bissau</t>
  </si>
  <si>
    <t>GY_Guyana</t>
  </si>
  <si>
    <t>HK_Hong Kong</t>
  </si>
  <si>
    <t>HM_Heard Island and McDonald Islands</t>
  </si>
  <si>
    <t>HN_Honduras</t>
  </si>
  <si>
    <t>HR_Croatia</t>
  </si>
  <si>
    <t>HT_Haiti</t>
  </si>
  <si>
    <t>HU_Hungary</t>
  </si>
  <si>
    <t>ID_Indonesia</t>
  </si>
  <si>
    <t>IE_Ireland</t>
  </si>
  <si>
    <t>IL_Israel</t>
  </si>
  <si>
    <t>IM_Isle of Man</t>
  </si>
  <si>
    <t>IN_India</t>
  </si>
  <si>
    <t>IO_British Indian Ocean Territory</t>
  </si>
  <si>
    <t>IQ_Iraq</t>
  </si>
  <si>
    <t>IR_Iran, Islamic Republic of</t>
  </si>
  <si>
    <t>IS_Iceland</t>
  </si>
  <si>
    <t>IT_Italy</t>
  </si>
  <si>
    <t>JE_Jersey</t>
  </si>
  <si>
    <t>JM_Jamaica</t>
  </si>
  <si>
    <t>JO_Jordan</t>
  </si>
  <si>
    <t>JP_Japan</t>
  </si>
  <si>
    <t>KE_Kenya</t>
  </si>
  <si>
    <t>KG_Kyrgyzstan</t>
  </si>
  <si>
    <t>KH_Cambodia (Kampuchea)</t>
  </si>
  <si>
    <t>KI_Kiribati</t>
  </si>
  <si>
    <t>KM_Comoros</t>
  </si>
  <si>
    <t>KN_St Kitts and Nevis</t>
  </si>
  <si>
    <t>KP_Korea, Democratic People's Republic of (North Korea)</t>
  </si>
  <si>
    <t>KR_Korea, Republic of (South Korea)</t>
  </si>
  <si>
    <t>KW_Kuwait</t>
  </si>
  <si>
    <t>KY_Cayman Islands</t>
  </si>
  <si>
    <t>KZ_Kazakstan</t>
  </si>
  <si>
    <t>LA_Lao People's Democratic Republic</t>
  </si>
  <si>
    <t>LB_Lebanon</t>
  </si>
  <si>
    <t>LC_Saint Lucia</t>
  </si>
  <si>
    <t>LI_Liechtenstein</t>
  </si>
  <si>
    <t>LK_Sri Lanka</t>
  </si>
  <si>
    <t>LR_Liberia</t>
  </si>
  <si>
    <t>LS_Lesotho</t>
  </si>
  <si>
    <t>LT_Lithuania</t>
  </si>
  <si>
    <t>LU_Luxembourg</t>
  </si>
  <si>
    <t>LV_Latvia</t>
  </si>
  <si>
    <t>LY_Libya</t>
  </si>
  <si>
    <t>MA_Morocco</t>
  </si>
  <si>
    <t>MC_Monaco</t>
  </si>
  <si>
    <t>MD_Moldova, Republic of</t>
  </si>
  <si>
    <t>ME_Montenegro</t>
  </si>
  <si>
    <t>MG_Madagascar</t>
  </si>
  <si>
    <t>MH_Marshall Islands</t>
  </si>
  <si>
    <t>MK_Macedonia, the Former Yugoslav Republic of</t>
  </si>
  <si>
    <t>ML_Mali</t>
  </si>
  <si>
    <t>MM_Myanmar</t>
  </si>
  <si>
    <t>MN_Mongolia</t>
  </si>
  <si>
    <t>MO_Macau</t>
  </si>
  <si>
    <t>MP_Northern Mariana Islands</t>
  </si>
  <si>
    <t>MQ_Martinique</t>
  </si>
  <si>
    <t>MR_Mauritania</t>
  </si>
  <si>
    <t>MS_Montserrat</t>
  </si>
  <si>
    <t>MT_Malta</t>
  </si>
  <si>
    <t>MU_Mauritius</t>
  </si>
  <si>
    <t>MV_Maldives</t>
  </si>
  <si>
    <t>MW_Malawi</t>
  </si>
  <si>
    <t>MX_Mexico</t>
  </si>
  <si>
    <t>MY_Malaysia</t>
  </si>
  <si>
    <t>MZ_Mozambique</t>
  </si>
  <si>
    <t>N1_Communaute Economique et Monetaire de L'Afrique Centrale (CEMAC)</t>
  </si>
  <si>
    <t>N2_Eastern Caribbean Currency Union (ECCU)</t>
  </si>
  <si>
    <t>NA_Namibia</t>
  </si>
  <si>
    <t>NC_New Caledonia</t>
  </si>
  <si>
    <t>NE_Niger</t>
  </si>
  <si>
    <t>NF_Norfolk Island</t>
  </si>
  <si>
    <t>NG_Nigeria</t>
  </si>
  <si>
    <t>NI_Nicaragua</t>
  </si>
  <si>
    <t>NL_Netherlands</t>
  </si>
  <si>
    <t>NO_Norway</t>
  </si>
  <si>
    <t>NP_Nepal</t>
  </si>
  <si>
    <t>NR_Nauru</t>
  </si>
  <si>
    <t>NU_Niue</t>
  </si>
  <si>
    <t>NZ_New Zealand</t>
  </si>
  <si>
    <t>OM_Oman</t>
  </si>
  <si>
    <t>PA_Panama</t>
  </si>
  <si>
    <t>PE_Peru</t>
  </si>
  <si>
    <t>PF_French Polynesia</t>
  </si>
  <si>
    <t>PG_Papua New Guinea</t>
  </si>
  <si>
    <t>PH_Philippines</t>
  </si>
  <si>
    <t>PK_Pakistan</t>
  </si>
  <si>
    <t>PL_Poland</t>
  </si>
  <si>
    <t>PM_Saint Pierre and Miquelon</t>
  </si>
  <si>
    <t>PN_Pitcairn</t>
  </si>
  <si>
    <t>PR_Puerto Rico</t>
  </si>
  <si>
    <t>PS_Palestine, State of</t>
  </si>
  <si>
    <t>PT_Portugal</t>
  </si>
  <si>
    <t>PW_Palau</t>
  </si>
  <si>
    <t>PY_Paraguay</t>
  </si>
  <si>
    <t>QA_Qatar</t>
  </si>
  <si>
    <t>RE_Reunion</t>
  </si>
  <si>
    <t>RO_Romania</t>
  </si>
  <si>
    <t>RS_Serbia</t>
  </si>
  <si>
    <t>RU_Russian Federation</t>
  </si>
  <si>
    <t>RW_Rwanda</t>
  </si>
  <si>
    <t>SA_Saudi Arabia</t>
  </si>
  <si>
    <t>SB_Solomon Islands</t>
  </si>
  <si>
    <t>SC_Seychelles</t>
  </si>
  <si>
    <t>SD_Sudan</t>
  </si>
  <si>
    <t>SE_Sweden</t>
  </si>
  <si>
    <t>SG_Singapore</t>
  </si>
  <si>
    <t>SH_St Helena</t>
  </si>
  <si>
    <t>SI_Slovenia</t>
  </si>
  <si>
    <t>SJ_Svalbard and Jan Mayen</t>
  </si>
  <si>
    <t>SK_Slovakia</t>
  </si>
  <si>
    <t>SL_Sierra Leone</t>
  </si>
  <si>
    <t>SM_San Marino</t>
  </si>
  <si>
    <t>SN_Senegal</t>
  </si>
  <si>
    <t>SO_Somalia</t>
  </si>
  <si>
    <t>SR_Suriname</t>
  </si>
  <si>
    <t>SS_South Sudan</t>
  </si>
  <si>
    <t>ST_Sao Tome and Principe</t>
  </si>
  <si>
    <t>SV_El Salvador</t>
  </si>
  <si>
    <t>SX_St Maarten</t>
  </si>
  <si>
    <t>SY_Syrian Arab Republic</t>
  </si>
  <si>
    <t>SZ_Swaziland</t>
  </si>
  <si>
    <t>TC_Turks and Caicos Islands</t>
  </si>
  <si>
    <t>TD_Chad</t>
  </si>
  <si>
    <t>TF_French Southern Territories</t>
  </si>
  <si>
    <t>TG_Togo</t>
  </si>
  <si>
    <t>TH_Thailand</t>
  </si>
  <si>
    <t>TJ_Tajikistan</t>
  </si>
  <si>
    <t>TK_Tokelau</t>
  </si>
  <si>
    <t>TL_Timor-Leste</t>
  </si>
  <si>
    <t>TM_Turkmenistan</t>
  </si>
  <si>
    <t>TN_Tunisia</t>
  </si>
  <si>
    <t>TO_Tonga</t>
  </si>
  <si>
    <t>TR_Turkey</t>
  </si>
  <si>
    <t>TT_Trinidad and Tobago</t>
  </si>
  <si>
    <t>TV_Tuvalu</t>
  </si>
  <si>
    <t>TW_Taiwan, Province of China</t>
  </si>
  <si>
    <t>TZ_Tanzania, United Republic of</t>
  </si>
  <si>
    <t>U4_Extra Euro area (changing composition)</t>
  </si>
  <si>
    <t>UA_Ukraine</t>
  </si>
  <si>
    <t>UG_Uganda</t>
  </si>
  <si>
    <t>UM_United States Minor Outlying Islands</t>
  </si>
  <si>
    <t>US_United States</t>
  </si>
  <si>
    <t>UY_Uruguay</t>
  </si>
  <si>
    <t>UZ_Uzbekistan</t>
  </si>
  <si>
    <t>VA_Holy See (Vatican City State)</t>
  </si>
  <si>
    <t>VC_St Vincent and the Grenadines</t>
  </si>
  <si>
    <t>VE_Venezuela</t>
  </si>
  <si>
    <t>VG_Virgin Islands, British</t>
  </si>
  <si>
    <t>VI_Virgin Islands, U.S.</t>
  </si>
  <si>
    <t>VN_Viet Nam</t>
  </si>
  <si>
    <t>VU_Vanuatu</t>
  </si>
  <si>
    <t>WF_Wallis and Futuna</t>
  </si>
  <si>
    <t>WS_Samoa</t>
  </si>
  <si>
    <t>YE_Yemen</t>
  </si>
  <si>
    <t>YT_Mayotte</t>
  </si>
  <si>
    <t>Z9_World not allocated geographically</t>
  </si>
  <si>
    <t>ZA_South Africa</t>
  </si>
  <si>
    <t>ZM_Zambia</t>
  </si>
  <si>
    <t>ZW_Zimbabwe</t>
  </si>
  <si>
    <t>1A_International organisations</t>
  </si>
  <si>
    <t>1B_United Nations Organisations</t>
  </si>
  <si>
    <t>1C_IMF (International Monetary Fund)</t>
  </si>
  <si>
    <t>1D_WTO (World Trade Organisation)</t>
  </si>
  <si>
    <t>1E_IBRD (International Bank for Reconstruction and Development)</t>
  </si>
  <si>
    <t>1F_IDA (International Development Association)</t>
  </si>
  <si>
    <t>1G_ICSID (International Centre for Settlement of Investment Disputes)</t>
  </si>
  <si>
    <t>1H_UNESCO (United Nations Educational, Scientific and Cultural Organisation)</t>
  </si>
  <si>
    <t>1J_FAO (Food and Agriculture Organisation)</t>
  </si>
  <si>
    <t>1K_WHO (World Health Organisation)</t>
  </si>
  <si>
    <t>1L_IFAD (International Fund for Agricultural Development)</t>
  </si>
  <si>
    <t>1M_IFC (International Finance Corporation)</t>
  </si>
  <si>
    <t>1N_MIGA (Multilateral Investment Guarantee Agency)</t>
  </si>
  <si>
    <t>1O_UNICEF (United Nations Children's Fund)</t>
  </si>
  <si>
    <t>1P_UNHCR (United Nations High Commissioner for Refugees)</t>
  </si>
  <si>
    <t>1Q_UNRWA (United Nations Relief and Works Agency for Palestine)</t>
  </si>
  <si>
    <t>1R_IAEA (International Atomic Energy Agency)</t>
  </si>
  <si>
    <t>1S_ILO (International Labour Organisation)</t>
  </si>
  <si>
    <t>1T_ITU (International Telecommunication Union)</t>
  </si>
  <si>
    <t>1U_Rest of UN Organisations n.i.e.</t>
  </si>
  <si>
    <t>1U1_UNECE (United Nations Economic Commission for Europe)</t>
  </si>
  <si>
    <t>4A_European Union Institutions, Organs and Organisms (excluding ECB)</t>
  </si>
  <si>
    <t>4B_EMS (European Monetary System)</t>
  </si>
  <si>
    <t>4C_EIB (European Investment Bank)</t>
  </si>
  <si>
    <t>4D_EC (European Commission)</t>
  </si>
  <si>
    <t>4E_EDF (European Development Fund)</t>
  </si>
  <si>
    <t>4F_European Central Bank</t>
  </si>
  <si>
    <t>4G_EIF (European Investment Fund)</t>
  </si>
  <si>
    <t>4H_ECSC (European Community of Steel and Coal)</t>
  </si>
  <si>
    <t>4I_Neighbourhood Investment Facility</t>
  </si>
  <si>
    <t>4J1_European Parliament</t>
  </si>
  <si>
    <t>4J2_Council of the European Union</t>
  </si>
  <si>
    <t>4J3_Court of Justice</t>
  </si>
  <si>
    <t>4J4_Court of Auditors</t>
  </si>
  <si>
    <t>4J5_European Council</t>
  </si>
  <si>
    <t>4J6_Economic and Social Committee</t>
  </si>
  <si>
    <t>4J7_Committee of Regions</t>
  </si>
  <si>
    <t>4J8_Other small European Union Institutions (Ombudsman, Data Protection Supervisor etc.)</t>
  </si>
  <si>
    <t>4R_EU-Africa Infrastructure Trust Fund</t>
  </si>
  <si>
    <t>4S_ESM (European Stability Mechanism )</t>
  </si>
  <si>
    <t>4T1_EBA (European Banking Authority)</t>
  </si>
  <si>
    <t>4T2_ESMA (European Securities and Markets Authority)</t>
  </si>
  <si>
    <t>4T3_EIOPA (European Insurance and Occupational Pensions Authority)</t>
  </si>
  <si>
    <t>4U_EURATOM</t>
  </si>
  <si>
    <t>5B_BIS (Bank for International Settlements)</t>
  </si>
  <si>
    <t>5C_IADB (Inter-American Development Bank)</t>
  </si>
  <si>
    <t>5D_AfDB (African Development Bank)</t>
  </si>
  <si>
    <t>5E_AsDB (Asian Development Bank)</t>
  </si>
  <si>
    <t>5F_EBRD (European Bank for Reconstruction and Development)</t>
  </si>
  <si>
    <t>5G_IIC (Inter-American Investment Corporation)</t>
  </si>
  <si>
    <t>5H_NIB (Nordic Investment Bank)</t>
  </si>
  <si>
    <t>5I_Eastern Caribbean Central bank (ECCB)</t>
  </si>
  <si>
    <t>5J_IBEC (International Bank for Economic Co-operation)</t>
  </si>
  <si>
    <t>5K_IIB (International Investment Bank)</t>
  </si>
  <si>
    <t>5L_CDB (Caribbean Development Bank)</t>
  </si>
  <si>
    <t>5M_AMF (Arab Monetary Fund)</t>
  </si>
  <si>
    <t>5N_BADEA (Banque arabe pour le developpement economique en Afrique)</t>
  </si>
  <si>
    <t>5P_CASDB (Central African States' Development Bank)</t>
  </si>
  <si>
    <t>5Q_African Development Fund</t>
  </si>
  <si>
    <t>5R_Asian Development Fund</t>
  </si>
  <si>
    <t>5S_Fonds special unifie de developpement</t>
  </si>
  <si>
    <t>5T_CABEI (Central American Bank for Economic Integration)</t>
  </si>
  <si>
    <t>5U_ADC (Andean Development Corporation)</t>
  </si>
  <si>
    <t>5W_Banque des Etats de l'Afrique centrale (BEAC)</t>
  </si>
  <si>
    <t>5Z_Other International Financial Organisations n.i.e.</t>
  </si>
  <si>
    <t>6B_NATO (North Atlantic Treaty Organisation)</t>
  </si>
  <si>
    <t>6C_Council of Europe</t>
  </si>
  <si>
    <t>6D_ICRC (International Committee of the Red Cross)</t>
  </si>
  <si>
    <t>6E_ESA (European Space Agency)</t>
  </si>
  <si>
    <t>6F_EPO (European Patent Office)</t>
  </si>
  <si>
    <t>6G_EUROCONTROL (European Organisation for the Safety of Air Navigation)</t>
  </si>
  <si>
    <t>6H_EUTELSAT (European Telecommunications Satellite Organisation)</t>
  </si>
  <si>
    <t>6I_EMBL (European Molecular Biology Laboratory)</t>
  </si>
  <si>
    <t>6J_INTELSAT (International Telecommunications Satellite Organisation)</t>
  </si>
  <si>
    <t>6K_EBU/UER (European Broadcasting Union/Union europeenne de radio-television)</t>
  </si>
  <si>
    <t>6L_EUMETSAT (European Organisation for the Exploitation of Meteorological Satellites)</t>
  </si>
  <si>
    <t>6M_ESO (European Southern Observatory)</t>
  </si>
  <si>
    <t>6N_ECMWF (European Centre for Medium-Range Weather Forecasts)</t>
  </si>
  <si>
    <t>6O_OECD (Organisation for Economic Co-operation and Development)</t>
  </si>
  <si>
    <t>6P_CERN (European Organisation for Nuclear Research)</t>
  </si>
  <si>
    <t>6Q_IOM (International Organisation for Migration)</t>
  </si>
  <si>
    <t>6Z_Other International Organisations (non-financial institutions)</t>
  </si>
  <si>
    <t>7A_WAEMU (West African Economic and Monetary Union)</t>
  </si>
  <si>
    <t>7B_IDB (Islamic Development Bank)</t>
  </si>
  <si>
    <t>7C_EDB (Eurasian Development Bank )</t>
  </si>
  <si>
    <t>7D_Paris Club Creditor Institutions</t>
  </si>
  <si>
    <t>7E_CEB (Council of Europe Development Bank)</t>
  </si>
  <si>
    <t>7F_International Union of Credit and Investment Insurers</t>
  </si>
  <si>
    <t>GB_UK - Excluding NI</t>
  </si>
  <si>
    <t>GB_Northern Ireland</t>
  </si>
  <si>
    <t>Z9_Rest of World</t>
  </si>
  <si>
    <t xml:space="preserve">   Derek Nolan</t>
  </si>
  <si>
    <t>1. Other Irish resident entities reported for in this return</t>
  </si>
  <si>
    <r>
      <t xml:space="preserve">2. Irish resident entities </t>
    </r>
    <r>
      <rPr>
        <b/>
        <u/>
        <sz val="11"/>
        <color indexed="8"/>
        <rFont val="Calibri"/>
        <family val="2"/>
      </rPr>
      <t>not</t>
    </r>
    <r>
      <rPr>
        <b/>
        <sz val="11"/>
        <color indexed="8"/>
        <rFont val="Calibri"/>
        <family val="2"/>
      </rPr>
      <t xml:space="preserve"> reported for in this return</t>
    </r>
  </si>
  <si>
    <r>
      <t>This form was issued on the third working day of the next year</t>
    </r>
    <r>
      <rPr>
        <sz val="12"/>
        <color indexed="8"/>
        <rFont val="Century Gothic"/>
        <family val="2"/>
      </rPr>
      <t xml:space="preserve"> and must be completed and returned within 21 days.</t>
    </r>
    <r>
      <rPr>
        <b/>
        <sz val="12"/>
        <color indexed="8"/>
        <rFont val="Century Gothic"/>
        <family val="2"/>
      </rPr>
      <t xml:space="preserve">                           </t>
    </r>
    <r>
      <rPr>
        <sz val="12"/>
        <color indexed="8"/>
        <rFont val="Century Gothic"/>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</si>
</sst>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68" x14ac:knownFonts="1">
    <font>
      <sz val="11"/>
      <color theme="1"/>
      <name val="Calibri"/>
      <family val="2"/>
      <scheme val="minor"/>
    </font>
    <font>
      <b/>
      <sz val="11"/>
      <color indexed="8"/>
      <name val="Calibri"/>
      <family val="2"/>
    </font>
    <font>
      <sz val="9"/>
      <color indexed="81"/>
      <name val="Tahoma"/>
      <family val="2"/>
    </font>
    <font>
      <b/>
      <u/>
      <sz val="11"/>
      <color indexed="8"/>
      <name val="Calibri"/>
      <family val="2"/>
    </font>
    <font>
      <i/>
      <sz val="11"/>
      <color indexed="8"/>
      <name val="Calibri"/>
      <family val="2"/>
    </font>
    <font>
      <sz val="10"/>
      <name val="Arial"/>
      <family val="2"/>
    </font>
    <font>
      <sz val="8"/>
      <color indexed="81"/>
      <name val="Tahoma"/>
      <family val="2"/>
    </font>
    <font>
      <sz val="9"/>
      <name val="Arial"/>
      <family val="2"/>
    </font>
    <font>
      <sz val="12"/>
      <name val="Times New Roman"/>
      <family val="1"/>
    </font>
    <font>
      <b/>
      <sz val="9"/>
      <color indexed="81"/>
      <name val="Tahoma"/>
      <family val="2"/>
    </font>
    <font>
      <b/>
      <sz val="12"/>
      <color indexed="8"/>
      <name val="Century Gothic"/>
      <family val="2"/>
    </font>
    <font>
      <sz val="12"/>
      <color indexed="8"/>
      <name val="Century Gothic"/>
      <family val="2"/>
    </font>
    <font>
      <sz val="12"/>
      <name val="Century Gothic"/>
      <family val="2"/>
    </font>
    <font>
      <b/>
      <sz val="14"/>
      <color indexed="8"/>
      <name val="Century Gothic"/>
      <family val="2"/>
    </font>
    <font>
      <sz val="11"/>
      <color theme="1"/>
      <name val="Calibri"/>
      <family val="2"/>
      <scheme val="minor"/>
    </font>
    <font>
      <sz val="11"/>
      <color theme="0"/>
      <name val="Calibri"/>
      <family val="2"/>
      <scheme val="minor"/>
    </font>
    <font>
      <b/>
      <sz val="11"/>
      <color theme="1"/>
      <name val="Calibri"/>
      <family val="2"/>
      <scheme val="minor"/>
    </font>
    <font>
      <sz val="11"/>
      <color rgb="FFFF0000"/>
      <name val="Calibri"/>
      <family val="2"/>
      <scheme val="minor"/>
    </font>
    <font>
      <sz val="12"/>
      <color theme="1"/>
      <name val="Arial"/>
      <family val="2"/>
    </font>
    <font>
      <b/>
      <sz val="14"/>
      <color theme="0"/>
      <name val="Arial"/>
      <family val="2"/>
    </font>
    <font>
      <i/>
      <sz val="11"/>
      <color theme="1"/>
      <name val="Calibri"/>
      <family val="2"/>
      <scheme val="minor"/>
    </font>
    <font>
      <b/>
      <sz val="12"/>
      <color theme="1"/>
      <name val="Calibri"/>
      <family val="2"/>
      <scheme val="minor"/>
    </font>
    <font>
      <sz val="9"/>
      <color theme="1"/>
      <name val="Calibri"/>
      <family val="2"/>
      <scheme val="minor"/>
    </font>
    <font>
      <i/>
      <sz val="11"/>
      <name val="Calibri"/>
      <family val="2"/>
      <scheme val="minor"/>
    </font>
    <font>
      <b/>
      <sz val="14"/>
      <color theme="1"/>
      <name val="Calibri"/>
      <family val="2"/>
      <scheme val="minor"/>
    </font>
    <font>
      <sz val="10"/>
      <color theme="1"/>
      <name val="Calibri"/>
      <family val="2"/>
      <scheme val="minor"/>
    </font>
    <font>
      <b/>
      <sz val="11"/>
      <color rgb="FFC00000"/>
      <name val="Calibri"/>
      <family val="2"/>
      <scheme val="minor"/>
    </font>
    <font>
      <b/>
      <sz val="14"/>
      <color theme="0"/>
      <name val="Calibri"/>
      <family val="2"/>
      <scheme val="minor"/>
    </font>
    <font>
      <b/>
      <sz val="11"/>
      <color rgb="FFFF0000"/>
      <name val="Calibri"/>
      <family val="2"/>
      <scheme val="minor"/>
    </font>
    <font>
      <sz val="14"/>
      <color theme="1"/>
      <name val="Calibri"/>
      <family val="2"/>
      <scheme val="minor"/>
    </font>
    <font>
      <b/>
      <sz val="16"/>
      <color theme="0"/>
      <name val="Calibri"/>
      <family val="2"/>
      <scheme val="minor"/>
    </font>
    <font>
      <b/>
      <sz val="12"/>
      <name val="Calibri"/>
      <family val="2"/>
      <scheme val="minor"/>
    </font>
    <font>
      <b/>
      <sz val="11"/>
      <name val="Calibri"/>
      <family val="2"/>
      <scheme val="minor"/>
    </font>
    <font>
      <i/>
      <sz val="10"/>
      <color theme="1"/>
      <name val="Calibri"/>
      <family val="2"/>
      <scheme val="minor"/>
    </font>
    <font>
      <b/>
      <sz val="10"/>
      <color rgb="FFFF0000"/>
      <name val="Arial"/>
      <family val="2"/>
    </font>
    <font>
      <b/>
      <i/>
      <sz val="11"/>
      <name val="Calibri"/>
      <family val="2"/>
      <scheme val="minor"/>
    </font>
    <font>
      <i/>
      <sz val="10"/>
      <color rgb="FFFF0000"/>
      <name val="Calibri"/>
      <family val="2"/>
      <scheme val="minor"/>
    </font>
    <font>
      <i/>
      <sz val="14"/>
      <color theme="1" tint="4.9989318521683403E-2"/>
      <name val="Palatino Linotype"/>
      <family val="1"/>
    </font>
    <font>
      <sz val="11"/>
      <color theme="4" tint="-0.249977111117893"/>
      <name val="Calibri"/>
      <family val="2"/>
      <scheme val="minor"/>
    </font>
    <font>
      <sz val="14"/>
      <color theme="1" tint="4.9989318521683403E-2"/>
      <name val="Palatino Linotype"/>
      <family val="1"/>
    </font>
    <font>
      <sz val="12"/>
      <color theme="1"/>
      <name val="Calibri"/>
      <family val="2"/>
      <scheme val="minor"/>
    </font>
    <font>
      <sz val="12"/>
      <color theme="1"/>
      <name val="Century Gothic"/>
      <family val="2"/>
    </font>
    <font>
      <b/>
      <sz val="12"/>
      <color theme="1"/>
      <name val="Century Gothic"/>
      <family val="2"/>
    </font>
    <font>
      <b/>
      <sz val="16"/>
      <color theme="4" tint="-0.249977111117893"/>
      <name val="Palatino Linotype"/>
      <family val="1"/>
    </font>
    <font>
      <b/>
      <sz val="12"/>
      <color theme="4" tint="-0.249977111117893"/>
      <name val="Calibri"/>
      <family val="2"/>
    </font>
    <font>
      <b/>
      <sz val="10"/>
      <color theme="4" tint="-0.249977111117893"/>
      <name val="Arial"/>
      <family val="2"/>
    </font>
    <font>
      <sz val="12"/>
      <color theme="4" tint="-0.249977111117893"/>
      <name val="Times New Roman"/>
      <family val="1"/>
    </font>
    <font>
      <sz val="14"/>
      <color theme="4" tint="-0.249977111117893"/>
      <name val="Palatino Linotype"/>
      <family val="1"/>
    </font>
    <font>
      <i/>
      <sz val="14"/>
      <color theme="1" tint="4.9989318521683403E-2"/>
      <name val="Century Gothic"/>
      <family val="2"/>
    </font>
    <font>
      <sz val="11"/>
      <color theme="1"/>
      <name val="Century Gothic"/>
      <family val="2"/>
    </font>
    <font>
      <sz val="12"/>
      <color theme="1" tint="4.9989318521683403E-2"/>
      <name val="Century Gothic"/>
      <family val="2"/>
    </font>
    <font>
      <i/>
      <sz val="10"/>
      <name val="Calibri"/>
      <family val="2"/>
      <scheme val="minor"/>
    </font>
    <font>
      <b/>
      <sz val="9"/>
      <color theme="1"/>
      <name val="Calibri"/>
      <family val="2"/>
      <scheme val="minor"/>
    </font>
    <font>
      <sz val="11"/>
      <color rgb="FFC00000"/>
      <name val="Calibri"/>
      <family val="2"/>
      <scheme val="minor"/>
    </font>
    <font>
      <b/>
      <sz val="16"/>
      <color theme="4" tint="-0.499984740745262"/>
      <name val="Palatino Linotype"/>
      <family val="1"/>
    </font>
    <font>
      <b/>
      <sz val="12"/>
      <color rgb="FF2B7485"/>
      <name val="Century Gothic"/>
      <family val="2"/>
    </font>
    <font>
      <sz val="14"/>
      <color theme="1" tint="4.9989318521683403E-2"/>
      <name val="Century Gothic"/>
      <family val="2"/>
    </font>
    <font>
      <sz val="12"/>
      <color theme="3" tint="-0.249977111117893"/>
      <name val="Century Gothic"/>
      <family val="2"/>
    </font>
    <font>
      <b/>
      <sz val="12"/>
      <color theme="3" tint="-0.249977111117893"/>
      <name val="Century Gothic"/>
      <family val="2"/>
    </font>
    <font>
      <sz val="14"/>
      <color rgb="FF333333"/>
      <name val="Verdana"/>
      <family val="2"/>
    </font>
    <font>
      <b/>
      <sz val="12"/>
      <color theme="0"/>
      <name val="Calibri"/>
      <family val="2"/>
      <scheme val="minor"/>
    </font>
    <font>
      <sz val="12"/>
      <name val="Calibri"/>
      <family val="2"/>
      <scheme val="minor"/>
    </font>
    <font>
      <sz val="11"/>
      <name val="Calibri"/>
      <family val="2"/>
      <scheme val="minor"/>
    </font>
    <font>
      <b/>
      <sz val="11"/>
      <color theme="4" tint="-0.249977111117893"/>
      <name val="Calibri"/>
      <family val="2"/>
      <scheme val="minor"/>
    </font>
    <font>
      <b/>
      <sz val="11"/>
      <color theme="0"/>
      <name val="Calibri"/>
      <family val="2"/>
      <scheme val="minor"/>
    </font>
    <font>
      <sz val="10"/>
      <color indexed="81"/>
      <name val="Arial"/>
      <family val="2"/>
    </font>
    <font>
      <b/>
      <sz val="10"/>
      <color indexed="81"/>
      <name val="Arial"/>
      <family val="2"/>
    </font>
    <font>
      <u/>
      <sz val="8"/>
      <color indexed="81"/>
      <name val="Tahoma"/>
      <family val="2"/>
    </font>
  </fonts>
  <fills count="14">
    <fill>
      <patternFill patternType="none"/>
    </fill>
    <fill>
      <patternFill patternType="gray125"/>
    </fill>
    <fill>
      <patternFill patternType="solid">
        <fgColor theme="4" tint="0.79998168889431442"/>
        <bgColor indexed="65"/>
      </patternFill>
    </fill>
    <fill>
      <patternFill patternType="solid">
        <fgColor theme="0"/>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3" tint="0.59999389629810485"/>
        <bgColor indexed="64"/>
      </patternFill>
    </fill>
    <fill>
      <patternFill patternType="solid">
        <fgColor theme="4" tint="0.59999389629810485"/>
        <bgColor theme="4" tint="0.79998168889431442"/>
      </patternFill>
    </fill>
    <fill>
      <patternFill patternType="solid">
        <fgColor indexed="65"/>
        <bgColor theme="0"/>
      </patternFill>
    </fill>
    <fill>
      <patternFill patternType="solid">
        <fgColor theme="4" tint="-0.249977111117893"/>
        <bgColor theme="0"/>
      </patternFill>
    </fill>
    <fill>
      <patternFill patternType="solid">
        <fgColor theme="4" tint="0.79998168889431442"/>
        <bgColor theme="4" tint="0.59999389629810485"/>
      </patternFill>
    </fill>
  </fills>
  <borders count="42">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right/>
      <top style="hair">
        <color indexed="22"/>
      </top>
      <bottom style="hair">
        <color indexed="22"/>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right style="thin">
        <color theme="0"/>
      </right>
      <top/>
      <bottom style="thick">
        <color theme="0"/>
      </bottom>
      <diagonal/>
    </border>
    <border>
      <left style="thin">
        <color indexed="64"/>
      </left>
      <right style="thin">
        <color indexed="64"/>
      </right>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indexed="64"/>
      </right>
      <top style="thin">
        <color theme="0"/>
      </top>
      <bottom style="thin">
        <color indexed="64"/>
      </bottom>
      <diagonal/>
    </border>
    <border>
      <left style="thin">
        <color indexed="64"/>
      </left>
      <right style="thin">
        <color theme="0"/>
      </right>
      <top/>
      <bottom style="thick">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bottom style="thick">
        <color theme="0"/>
      </bottom>
      <diagonal/>
    </border>
    <border>
      <left/>
      <right style="thin">
        <color indexed="64"/>
      </right>
      <top/>
      <bottom style="thick">
        <color theme="0"/>
      </bottom>
      <diagonal/>
    </border>
    <border>
      <left style="thin">
        <color theme="0"/>
      </left>
      <right style="thin">
        <color indexed="64"/>
      </right>
      <top style="thin">
        <color indexed="64"/>
      </top>
      <bottom style="thick">
        <color theme="0"/>
      </bottom>
      <diagonal/>
    </border>
  </borders>
  <cellStyleXfs count="3">
    <xf numFmtId="0" fontId="0" fillId="0" borderId="0"/>
    <xf numFmtId="0" fontId="14" fillId="2" borderId="0" applyNumberFormat="0" applyBorder="0" applyAlignment="0" applyProtection="0"/>
    <xf numFmtId="43" fontId="14" fillId="0" borderId="0" applyFont="0" applyFill="0" applyBorder="0" applyAlignment="0" applyProtection="0"/>
  </cellStyleXfs>
  <cellXfs count="343">
    <xf numFmtId="0" fontId="0" fillId="0" borderId="0" xfId="0"/>
    <xf numFmtId="0" fontId="0" fillId="3" borderId="0" xfId="0" applyFill="1" applyBorder="1"/>
    <xf numFmtId="0" fontId="0" fillId="3" borderId="0" xfId="0" applyFill="1"/>
    <xf numFmtId="0" fontId="18" fillId="3" borderId="0" xfId="0" applyFont="1" applyFill="1" applyBorder="1" applyAlignment="1">
      <alignment vertical="center"/>
    </xf>
    <xf numFmtId="0" fontId="16" fillId="0" borderId="1" xfId="0" applyFont="1" applyFill="1" applyBorder="1" applyAlignment="1">
      <alignment horizontal="left" vertical="center"/>
    </xf>
    <xf numFmtId="0" fontId="16" fillId="0" borderId="1" xfId="0" applyFont="1" applyFill="1" applyBorder="1" applyAlignment="1">
      <alignment horizontal="center" vertical="center"/>
    </xf>
    <xf numFmtId="0" fontId="0" fillId="4" borderId="0" xfId="0" applyFill="1" applyBorder="1"/>
    <xf numFmtId="0" fontId="0" fillId="4" borderId="2" xfId="0" applyFill="1" applyBorder="1"/>
    <xf numFmtId="0" fontId="0" fillId="4" borderId="0" xfId="0" applyFont="1" applyFill="1" applyBorder="1"/>
    <xf numFmtId="0" fontId="0" fillId="4" borderId="5" xfId="0" applyFill="1" applyBorder="1"/>
    <xf numFmtId="0" fontId="0" fillId="4" borderId="6" xfId="0" applyFill="1" applyBorder="1"/>
    <xf numFmtId="0" fontId="0" fillId="5" borderId="10" xfId="0" applyFill="1" applyBorder="1" applyAlignment="1">
      <alignment horizontal="center"/>
    </xf>
    <xf numFmtId="0" fontId="0" fillId="5" borderId="11" xfId="0" applyFill="1" applyBorder="1" applyAlignment="1">
      <alignment horizontal="center"/>
    </xf>
    <xf numFmtId="0" fontId="19" fillId="5" borderId="10" xfId="0" applyFont="1" applyFill="1" applyBorder="1" applyAlignment="1">
      <alignment horizontal="center" vertical="center"/>
    </xf>
    <xf numFmtId="0" fontId="0" fillId="5" borderId="16" xfId="0" applyFill="1" applyBorder="1"/>
    <xf numFmtId="0" fontId="0" fillId="5" borderId="17" xfId="0" applyFill="1" applyBorder="1"/>
    <xf numFmtId="0" fontId="0" fillId="5" borderId="18" xfId="0" applyFill="1" applyBorder="1"/>
    <xf numFmtId="0" fontId="22" fillId="4" borderId="3" xfId="0" applyFont="1" applyFill="1" applyBorder="1" applyAlignment="1" applyProtection="1">
      <alignment vertical="center"/>
    </xf>
    <xf numFmtId="0" fontId="20" fillId="4" borderId="0" xfId="0" applyFont="1" applyFill="1" applyBorder="1" applyAlignment="1" applyProtection="1">
      <alignment horizontal="right" vertical="center"/>
    </xf>
    <xf numFmtId="0" fontId="23" fillId="4" borderId="3" xfId="0" applyFont="1" applyFill="1" applyBorder="1" applyAlignment="1" applyProtection="1">
      <alignment horizontal="right" vertical="center"/>
    </xf>
    <xf numFmtId="0" fontId="23" fillId="4" borderId="0" xfId="0" applyFont="1" applyFill="1" applyBorder="1" applyAlignment="1" applyProtection="1">
      <alignment horizontal="right" vertical="center"/>
    </xf>
    <xf numFmtId="164" fontId="5" fillId="0" borderId="0" xfId="2" applyNumberFormat="1" applyFont="1" applyBorder="1" applyProtection="1">
      <protection locked="0"/>
    </xf>
    <xf numFmtId="49" fontId="0" fillId="0" borderId="0" xfId="0" applyNumberFormat="1" applyBorder="1" applyProtection="1">
      <protection locked="0"/>
    </xf>
    <xf numFmtId="0" fontId="16" fillId="0" borderId="0" xfId="0" applyFont="1"/>
    <xf numFmtId="0" fontId="0" fillId="0" borderId="0" xfId="0" applyFont="1"/>
    <xf numFmtId="0" fontId="7" fillId="0" borderId="20" xfId="0" applyFont="1" applyBorder="1" applyAlignment="1">
      <alignment vertical="center"/>
    </xf>
    <xf numFmtId="0" fontId="7" fillId="0" borderId="0" xfId="0" applyFont="1" applyFill="1" applyBorder="1" applyAlignment="1">
      <alignment vertical="center"/>
    </xf>
    <xf numFmtId="0" fontId="27" fillId="5" borderId="0" xfId="0" applyFont="1" applyFill="1" applyAlignment="1" applyProtection="1">
      <alignment horizontal="right"/>
    </xf>
    <xf numFmtId="3" fontId="27" fillId="5" borderId="0" xfId="0" applyNumberFormat="1" applyFont="1" applyFill="1" applyProtection="1"/>
    <xf numFmtId="3" fontId="0" fillId="0" borderId="0" xfId="0" applyNumberFormat="1" applyBorder="1" applyProtection="1">
      <protection locked="0"/>
    </xf>
    <xf numFmtId="0" fontId="0" fillId="0" borderId="0" xfId="0" applyProtection="1"/>
    <xf numFmtId="0" fontId="29" fillId="0" borderId="0" xfId="0" applyFont="1" applyProtection="1">
      <protection locked="0"/>
    </xf>
    <xf numFmtId="0" fontId="0" fillId="0" borderId="0" xfId="0" applyProtection="1">
      <protection locked="0"/>
    </xf>
    <xf numFmtId="3" fontId="0" fillId="0" borderId="0" xfId="0" applyNumberFormat="1" applyProtection="1">
      <protection locked="0"/>
    </xf>
    <xf numFmtId="0" fontId="17" fillId="0" borderId="0" xfId="0" applyFont="1" applyProtection="1">
      <protection locked="0"/>
    </xf>
    <xf numFmtId="0" fontId="0" fillId="0" borderId="0" xfId="0" applyAlignment="1" applyProtection="1">
      <alignment wrapText="1"/>
      <protection locked="0"/>
    </xf>
    <xf numFmtId="0" fontId="25" fillId="0" borderId="0" xfId="0" applyFont="1" applyProtection="1">
      <protection locked="0"/>
    </xf>
    <xf numFmtId="0" fontId="0" fillId="0" borderId="0" xfId="0" applyFont="1" applyProtection="1">
      <protection locked="0"/>
    </xf>
    <xf numFmtId="0" fontId="0" fillId="4" borderId="13" xfId="0" applyFont="1" applyFill="1" applyBorder="1" applyProtection="1">
      <protection locked="0"/>
    </xf>
    <xf numFmtId="0" fontId="0" fillId="0" borderId="0" xfId="0" applyFont="1" applyFill="1" applyBorder="1" applyProtection="1">
      <protection locked="0"/>
    </xf>
    <xf numFmtId="0" fontId="33" fillId="4" borderId="13" xfId="0" applyFont="1" applyFill="1" applyBorder="1" applyAlignment="1" applyProtection="1">
      <alignment horizontal="center"/>
    </xf>
    <xf numFmtId="164" fontId="34" fillId="10" borderId="13" xfId="2" applyNumberFormat="1" applyFont="1" applyFill="1" applyBorder="1" applyAlignment="1" applyProtection="1">
      <alignment horizontal="center"/>
    </xf>
    <xf numFmtId="0" fontId="23" fillId="0" borderId="0" xfId="0" applyFont="1" applyFill="1" applyBorder="1" applyAlignment="1" applyProtection="1">
      <alignment horizontal="right"/>
      <protection locked="0"/>
    </xf>
    <xf numFmtId="0" fontId="0" fillId="4" borderId="13" xfId="0" applyFont="1" applyFill="1" applyBorder="1" applyProtection="1"/>
    <xf numFmtId="0" fontId="0" fillId="4" borderId="26" xfId="0" applyFont="1" applyFill="1" applyBorder="1" applyProtection="1">
      <protection locked="0"/>
    </xf>
    <xf numFmtId="0" fontId="0" fillId="4" borderId="27" xfId="0" applyFont="1" applyFill="1" applyBorder="1" applyProtection="1">
      <protection locked="0"/>
    </xf>
    <xf numFmtId="0" fontId="37" fillId="11" borderId="0" xfId="0" quotePrefix="1" applyFont="1" applyFill="1" applyBorder="1" applyAlignment="1" applyProtection="1">
      <protection locked="0"/>
    </xf>
    <xf numFmtId="0" fontId="8" fillId="11" borderId="0" xfId="0" applyFont="1" applyFill="1" applyBorder="1" applyAlignment="1"/>
    <xf numFmtId="0" fontId="0" fillId="4" borderId="0" xfId="0" applyFont="1" applyFill="1" applyBorder="1" applyProtection="1">
      <protection locked="0"/>
    </xf>
    <xf numFmtId="0" fontId="0" fillId="0" borderId="0" xfId="0" applyAlignment="1" applyProtection="1">
      <protection locked="0"/>
    </xf>
    <xf numFmtId="0" fontId="39" fillId="11" borderId="0" xfId="0" applyFont="1" applyFill="1" applyBorder="1" applyAlignment="1" applyProtection="1">
      <alignment horizontal="left"/>
      <protection locked="0"/>
    </xf>
    <xf numFmtId="0" fontId="0" fillId="5" borderId="3" xfId="0" applyFill="1" applyBorder="1"/>
    <xf numFmtId="0" fontId="0" fillId="5" borderId="0" xfId="0" applyFill="1" applyBorder="1"/>
    <xf numFmtId="0" fontId="0" fillId="5" borderId="2" xfId="0" applyFill="1" applyBorder="1"/>
    <xf numFmtId="0" fontId="0" fillId="5" borderId="0" xfId="0" applyFont="1" applyFill="1" applyBorder="1"/>
    <xf numFmtId="0" fontId="0" fillId="0" borderId="0" xfId="0" applyBorder="1"/>
    <xf numFmtId="0" fontId="0" fillId="0" borderId="0" xfId="0" applyFill="1" applyBorder="1"/>
    <xf numFmtId="0" fontId="18" fillId="3" borderId="0" xfId="0" applyFont="1" applyFill="1" applyBorder="1" applyAlignment="1">
      <alignment horizontal="left" vertical="center"/>
    </xf>
    <xf numFmtId="0" fontId="40" fillId="3" borderId="0" xfId="0" applyFont="1" applyFill="1" applyBorder="1" applyAlignment="1">
      <alignment vertical="center"/>
    </xf>
    <xf numFmtId="0" fontId="41" fillId="3" borderId="0" xfId="0" applyFont="1" applyFill="1" applyBorder="1" applyAlignment="1">
      <alignment vertical="center"/>
    </xf>
    <xf numFmtId="0" fontId="42" fillId="3" borderId="0" xfId="0" applyFont="1" applyFill="1" applyBorder="1" applyAlignment="1">
      <alignment vertical="center"/>
    </xf>
    <xf numFmtId="0" fontId="41" fillId="3" borderId="0" xfId="0" applyFont="1" applyFill="1" applyBorder="1" applyAlignment="1">
      <alignment horizontal="left" vertical="center"/>
    </xf>
    <xf numFmtId="0" fontId="38" fillId="5" borderId="5" xfId="0" applyFont="1" applyFill="1" applyBorder="1"/>
    <xf numFmtId="0" fontId="43" fillId="12" borderId="17" xfId="0" quotePrefix="1" applyFont="1" applyFill="1" applyBorder="1" applyAlignment="1">
      <alignment vertical="center"/>
    </xf>
    <xf numFmtId="0" fontId="44" fillId="12" borderId="0" xfId="0" applyFont="1" applyFill="1" applyBorder="1" applyAlignment="1">
      <alignment horizontal="center"/>
    </xf>
    <xf numFmtId="0" fontId="45" fillId="12" borderId="0" xfId="0" applyFont="1" applyFill="1" applyBorder="1" applyAlignment="1">
      <alignment horizontal="center"/>
    </xf>
    <xf numFmtId="0" fontId="46" fillId="12" borderId="0" xfId="0" quotePrefix="1" applyFont="1" applyFill="1" applyBorder="1" applyAlignment="1"/>
    <xf numFmtId="0" fontId="47" fillId="12" borderId="0" xfId="0" applyFont="1" applyFill="1" applyBorder="1" applyAlignment="1" applyProtection="1">
      <protection locked="0"/>
    </xf>
    <xf numFmtId="0" fontId="47" fillId="12" borderId="0" xfId="0" quotePrefix="1" applyFont="1" applyFill="1" applyBorder="1" applyAlignment="1" applyProtection="1">
      <alignment horizontal="left"/>
      <protection locked="0"/>
    </xf>
    <xf numFmtId="0" fontId="47" fillId="12" borderId="0" xfId="0" quotePrefix="1" applyFont="1" applyFill="1" applyBorder="1" applyAlignment="1" applyProtection="1">
      <protection locked="0"/>
    </xf>
    <xf numFmtId="0" fontId="38" fillId="5" borderId="0" xfId="0" applyFont="1" applyFill="1" applyBorder="1"/>
    <xf numFmtId="0" fontId="43" fillId="12" borderId="0" xfId="0" quotePrefix="1" applyFont="1" applyFill="1" applyBorder="1" applyAlignment="1">
      <alignment vertical="center"/>
    </xf>
    <xf numFmtId="0" fontId="48" fillId="11" borderId="0" xfId="0" quotePrefix="1" applyFont="1" applyFill="1" applyBorder="1" applyAlignment="1" applyProtection="1">
      <protection locked="0"/>
    </xf>
    <xf numFmtId="0" fontId="12" fillId="11" borderId="0" xfId="0" applyFont="1" applyFill="1" applyBorder="1" applyAlignment="1"/>
    <xf numFmtId="0" fontId="49" fillId="3" borderId="0" xfId="0" applyFont="1" applyFill="1" applyBorder="1"/>
    <xf numFmtId="0" fontId="50" fillId="11" borderId="0" xfId="0" applyFont="1" applyFill="1" applyBorder="1" applyAlignment="1" applyProtection="1">
      <protection locked="0"/>
    </xf>
    <xf numFmtId="0" fontId="47" fillId="12" borderId="0" xfId="0" applyFont="1" applyFill="1" applyBorder="1" applyAlignment="1" applyProtection="1">
      <alignment horizontal="left"/>
      <protection locked="0"/>
    </xf>
    <xf numFmtId="0" fontId="50" fillId="11" borderId="0" xfId="0" applyFont="1" applyFill="1" applyBorder="1" applyAlignment="1" applyProtection="1">
      <alignment horizontal="left"/>
      <protection locked="0"/>
    </xf>
    <xf numFmtId="0" fontId="16" fillId="4" borderId="0" xfId="0" applyFont="1" applyFill="1" applyBorder="1" applyAlignment="1">
      <alignment horizontal="left"/>
    </xf>
    <xf numFmtId="0" fontId="19" fillId="5" borderId="28" xfId="0" applyFont="1" applyFill="1" applyBorder="1" applyAlignment="1">
      <alignment horizontal="center" vertical="center"/>
    </xf>
    <xf numFmtId="0" fontId="43" fillId="12" borderId="18" xfId="0" quotePrefix="1" applyFont="1" applyFill="1" applyBorder="1" applyAlignment="1">
      <alignment vertical="center"/>
    </xf>
    <xf numFmtId="0" fontId="44" fillId="12" borderId="2" xfId="0" applyFont="1" applyFill="1" applyBorder="1" applyAlignment="1">
      <alignment horizontal="center"/>
    </xf>
    <xf numFmtId="0" fontId="46" fillId="12" borderId="2" xfId="0" quotePrefix="1" applyFont="1" applyFill="1" applyBorder="1" applyAlignment="1"/>
    <xf numFmtId="0" fontId="47" fillId="12" borderId="2" xfId="0" applyFont="1" applyFill="1" applyBorder="1" applyAlignment="1" applyProtection="1">
      <protection locked="0"/>
    </xf>
    <xf numFmtId="0" fontId="47" fillId="12" borderId="2" xfId="0" quotePrefix="1" applyFont="1" applyFill="1" applyBorder="1" applyAlignment="1" applyProtection="1">
      <alignment horizontal="left"/>
      <protection locked="0"/>
    </xf>
    <xf numFmtId="0" fontId="38" fillId="5" borderId="6" xfId="0" applyFont="1" applyFill="1" applyBorder="1"/>
    <xf numFmtId="0" fontId="38" fillId="5" borderId="2" xfId="0" applyFont="1" applyFill="1" applyBorder="1"/>
    <xf numFmtId="0" fontId="38" fillId="5" borderId="4" xfId="0" applyFont="1" applyFill="1" applyBorder="1"/>
    <xf numFmtId="0" fontId="41" fillId="3" borderId="0" xfId="0" applyFont="1" applyFill="1" applyBorder="1" applyAlignment="1">
      <alignment vertical="center" wrapText="1"/>
    </xf>
    <xf numFmtId="0" fontId="42" fillId="3" borderId="0" xfId="0" applyFont="1" applyFill="1" applyBorder="1" applyAlignment="1"/>
    <xf numFmtId="0" fontId="41" fillId="3" borderId="0" xfId="0" applyFont="1" applyFill="1" applyBorder="1" applyAlignment="1"/>
    <xf numFmtId="0" fontId="41" fillId="3" borderId="0" xfId="0" applyFont="1" applyFill="1" applyBorder="1" applyAlignment="1">
      <alignment horizontal="center" vertical="center"/>
    </xf>
    <xf numFmtId="0" fontId="16" fillId="3" borderId="1" xfId="0" applyFont="1" applyFill="1" applyBorder="1" applyAlignment="1">
      <alignment vertical="center"/>
    </xf>
    <xf numFmtId="0" fontId="16" fillId="0" borderId="1" xfId="0" applyFont="1" applyBorder="1" applyAlignment="1">
      <alignment vertical="center"/>
    </xf>
    <xf numFmtId="0" fontId="56" fillId="11" borderId="0" xfId="0" applyFont="1" applyFill="1" applyBorder="1" applyAlignment="1" applyProtection="1">
      <alignment horizontal="left"/>
      <protection locked="0"/>
    </xf>
    <xf numFmtId="0" fontId="29" fillId="0" borderId="0" xfId="0" applyFont="1"/>
    <xf numFmtId="0" fontId="59" fillId="0" borderId="0" xfId="0" applyFont="1"/>
    <xf numFmtId="0" fontId="0" fillId="3" borderId="1" xfId="0" applyFill="1" applyBorder="1" applyProtection="1">
      <protection locked="0"/>
    </xf>
    <xf numFmtId="0" fontId="47" fillId="12" borderId="0" xfId="0" applyFont="1" applyFill="1" applyBorder="1" applyAlignment="1" applyProtection="1">
      <alignment horizontal="left"/>
      <protection locked="0"/>
    </xf>
    <xf numFmtId="0" fontId="47" fillId="12" borderId="2" xfId="0" applyFont="1" applyFill="1" applyBorder="1" applyAlignment="1" applyProtection="1">
      <alignment horizontal="left"/>
      <protection locked="0"/>
    </xf>
    <xf numFmtId="0" fontId="7" fillId="0" borderId="0" xfId="0" applyFont="1" applyBorder="1" applyAlignment="1">
      <alignment vertical="center"/>
    </xf>
    <xf numFmtId="0" fontId="42" fillId="3" borderId="0" xfId="0" applyFont="1" applyFill="1" applyBorder="1" applyAlignment="1">
      <alignment horizontal="left"/>
    </xf>
    <xf numFmtId="0" fontId="63" fillId="0" borderId="0" xfId="0" applyFont="1"/>
    <xf numFmtId="0" fontId="63" fillId="0" borderId="0" xfId="0" applyFont="1" applyProtection="1">
      <protection locked="0"/>
    </xf>
    <xf numFmtId="0" fontId="63" fillId="0" borderId="0" xfId="0" applyFont="1" applyFill="1" applyAlignment="1">
      <alignment vertical="center"/>
    </xf>
    <xf numFmtId="0" fontId="24" fillId="4" borderId="3" xfId="0" applyFont="1" applyFill="1" applyBorder="1" applyProtection="1"/>
    <xf numFmtId="0" fontId="21" fillId="4" borderId="0" xfId="0" applyFont="1" applyFill="1" applyBorder="1" applyAlignment="1" applyProtection="1">
      <alignment horizontal="left"/>
    </xf>
    <xf numFmtId="0" fontId="0" fillId="4" borderId="0" xfId="0" applyFill="1" applyBorder="1" applyProtection="1"/>
    <xf numFmtId="0" fontId="0" fillId="4" borderId="2" xfId="0" applyFill="1" applyBorder="1" applyProtection="1"/>
    <xf numFmtId="0" fontId="0" fillId="4" borderId="3" xfId="0" applyFill="1" applyBorder="1" applyProtection="1"/>
    <xf numFmtId="0" fontId="16" fillId="4" borderId="13" xfId="0" applyFont="1" applyFill="1" applyBorder="1" applyAlignment="1" applyProtection="1">
      <alignment horizontal="left"/>
    </xf>
    <xf numFmtId="0" fontId="20" fillId="4" borderId="13" xfId="0" quotePrefix="1" applyFont="1" applyFill="1" applyBorder="1" applyAlignment="1" applyProtection="1">
      <alignment horizontal="right" vertical="center"/>
    </xf>
    <xf numFmtId="0" fontId="53" fillId="0" borderId="0" xfId="0" applyFont="1" applyProtection="1"/>
    <xf numFmtId="0" fontId="20" fillId="4" borderId="0" xfId="0" quotePrefix="1" applyFont="1" applyFill="1" applyBorder="1" applyAlignment="1" applyProtection="1">
      <alignment horizontal="right" vertical="center"/>
    </xf>
    <xf numFmtId="0" fontId="16" fillId="4" borderId="0" xfId="0" applyFont="1" applyFill="1" applyBorder="1" applyAlignment="1" applyProtection="1">
      <alignment horizontal="right"/>
    </xf>
    <xf numFmtId="3" fontId="0" fillId="6" borderId="1" xfId="0" applyNumberFormat="1" applyFill="1" applyBorder="1" applyProtection="1"/>
    <xf numFmtId="0" fontId="0" fillId="4" borderId="13" xfId="0" applyFill="1" applyBorder="1" applyAlignment="1" applyProtection="1">
      <alignment horizontal="left"/>
    </xf>
    <xf numFmtId="0" fontId="21" fillId="4" borderId="3" xfId="0" applyFont="1" applyFill="1" applyBorder="1" applyAlignment="1" applyProtection="1">
      <alignment vertical="top"/>
    </xf>
    <xf numFmtId="0" fontId="0" fillId="4" borderId="0" xfId="0" applyFill="1" applyBorder="1" applyAlignment="1" applyProtection="1">
      <alignment horizontal="left"/>
    </xf>
    <xf numFmtId="0" fontId="16" fillId="4" borderId="0" xfId="0" applyFont="1" applyFill="1" applyBorder="1" applyAlignment="1" applyProtection="1">
      <alignment horizontal="left"/>
    </xf>
    <xf numFmtId="0" fontId="0" fillId="6" borderId="1" xfId="0" applyFill="1" applyBorder="1" applyProtection="1"/>
    <xf numFmtId="0" fontId="0" fillId="4" borderId="4" xfId="0" applyFill="1" applyBorder="1" applyProtection="1"/>
    <xf numFmtId="0" fontId="0" fillId="4" borderId="5" xfId="0" applyFill="1" applyBorder="1" applyAlignment="1" applyProtection="1"/>
    <xf numFmtId="0" fontId="0" fillId="4" borderId="5" xfId="0" applyFill="1" applyBorder="1" applyProtection="1"/>
    <xf numFmtId="0" fontId="0" fillId="4" borderId="6" xfId="0" applyFill="1" applyBorder="1" applyProtection="1"/>
    <xf numFmtId="0" fontId="0" fillId="3" borderId="3" xfId="0" applyFill="1" applyBorder="1" applyProtection="1"/>
    <xf numFmtId="0" fontId="0" fillId="3" borderId="0" xfId="0" applyFill="1" applyBorder="1" applyProtection="1"/>
    <xf numFmtId="0" fontId="15" fillId="0" borderId="0" xfId="0" applyFont="1" applyFill="1" applyBorder="1" applyProtection="1"/>
    <xf numFmtId="0" fontId="24" fillId="4" borderId="16" xfId="0" applyFont="1" applyFill="1" applyBorder="1" applyProtection="1"/>
    <xf numFmtId="0" fontId="21" fillId="4" borderId="17" xfId="0" applyFont="1" applyFill="1" applyBorder="1" applyAlignment="1" applyProtection="1">
      <alignment horizontal="left"/>
    </xf>
    <xf numFmtId="0" fontId="0" fillId="4" borderId="17" xfId="0" applyFill="1" applyBorder="1" applyProtection="1"/>
    <xf numFmtId="0" fontId="0" fillId="4" borderId="18" xfId="0" applyFill="1" applyBorder="1" applyProtection="1"/>
    <xf numFmtId="0" fontId="0" fillId="4" borderId="0" xfId="0" applyFill="1" applyBorder="1" applyAlignment="1" applyProtection="1"/>
    <xf numFmtId="0" fontId="0" fillId="4" borderId="13" xfId="0" applyFill="1" applyBorder="1" applyAlignment="1" applyProtection="1"/>
    <xf numFmtId="0" fontId="21" fillId="4" borderId="3" xfId="0" applyFont="1" applyFill="1" applyBorder="1" applyProtection="1"/>
    <xf numFmtId="0" fontId="27" fillId="5" borderId="0" xfId="0" applyFont="1" applyFill="1" applyBorder="1" applyAlignment="1" applyProtection="1">
      <alignment horizontal="right"/>
    </xf>
    <xf numFmtId="3" fontId="27" fillId="5" borderId="0" xfId="0" applyNumberFormat="1" applyFont="1" applyFill="1" applyBorder="1" applyProtection="1"/>
    <xf numFmtId="49" fontId="40" fillId="9" borderId="0" xfId="0" applyNumberFormat="1" applyFont="1" applyFill="1" applyBorder="1" applyAlignment="1" applyProtection="1">
      <alignment horizontal="left" wrapText="1"/>
    </xf>
    <xf numFmtId="0" fontId="0" fillId="0" borderId="0" xfId="0" applyNumberFormat="1" applyProtection="1">
      <protection locked="0"/>
    </xf>
    <xf numFmtId="164" fontId="62" fillId="0" borderId="0" xfId="2" applyNumberFormat="1" applyFont="1" applyBorder="1" applyProtection="1">
      <protection locked="0"/>
    </xf>
    <xf numFmtId="0" fontId="62" fillId="0" borderId="0" xfId="2" applyNumberFormat="1" applyFont="1" applyBorder="1" applyProtection="1">
      <protection locked="0"/>
    </xf>
    <xf numFmtId="0" fontId="16" fillId="4" borderId="3" xfId="0" applyFont="1" applyFill="1" applyBorder="1" applyAlignment="1" applyProtection="1">
      <alignment horizontal="right" vertical="center"/>
    </xf>
    <xf numFmtId="0" fontId="51" fillId="4" borderId="3" xfId="0" applyFont="1" applyFill="1" applyBorder="1" applyAlignment="1" applyProtection="1">
      <alignment horizontal="right" vertical="center" wrapText="1"/>
    </xf>
    <xf numFmtId="0" fontId="52" fillId="4" borderId="3" xfId="0" applyFont="1" applyFill="1" applyBorder="1" applyAlignment="1" applyProtection="1">
      <alignment horizontal="right" vertical="center"/>
    </xf>
    <xf numFmtId="0" fontId="16" fillId="4" borderId="3" xfId="0" applyFont="1" applyFill="1" applyBorder="1" applyAlignment="1" applyProtection="1">
      <alignment horizontal="right"/>
    </xf>
    <xf numFmtId="0" fontId="0" fillId="4" borderId="3" xfId="0" applyFont="1" applyFill="1" applyBorder="1" applyProtection="1"/>
    <xf numFmtId="0" fontId="0" fillId="3" borderId="7" xfId="0" applyFont="1" applyFill="1" applyBorder="1" applyAlignment="1" applyProtection="1">
      <alignment vertical="center"/>
      <protection locked="0"/>
    </xf>
    <xf numFmtId="0" fontId="0" fillId="3" borderId="8" xfId="0" applyFill="1" applyBorder="1" applyAlignment="1" applyProtection="1">
      <alignment vertical="center"/>
      <protection locked="0"/>
    </xf>
    <xf numFmtId="0" fontId="0" fillId="3" borderId="9" xfId="0" applyFill="1" applyBorder="1" applyAlignment="1" applyProtection="1">
      <alignment vertical="center"/>
      <protection locked="0"/>
    </xf>
    <xf numFmtId="0" fontId="25" fillId="3" borderId="8" xfId="0" applyFont="1" applyFill="1" applyBorder="1" applyAlignment="1" applyProtection="1">
      <alignment vertical="center"/>
      <protection locked="0"/>
    </xf>
    <xf numFmtId="0" fontId="0" fillId="0" borderId="7" xfId="0" applyFont="1" applyBorder="1" applyAlignment="1" applyProtection="1">
      <alignment vertical="center"/>
      <protection locked="0"/>
    </xf>
    <xf numFmtId="0" fontId="0" fillId="0" borderId="1" xfId="0" applyFont="1" applyBorder="1" applyAlignment="1" applyProtection="1">
      <alignment vertical="center"/>
      <protection locked="0"/>
    </xf>
    <xf numFmtId="0" fontId="16" fillId="0" borderId="1" xfId="0" applyFont="1" applyFill="1" applyBorder="1" applyAlignment="1" applyProtection="1">
      <alignment horizontal="left" vertical="center"/>
    </xf>
    <xf numFmtId="0" fontId="16" fillId="0" borderId="1" xfId="0" applyFont="1" applyFill="1" applyBorder="1" applyAlignment="1" applyProtection="1">
      <alignment horizontal="center" vertical="center"/>
    </xf>
    <xf numFmtId="0" fontId="0" fillId="0" borderId="1" xfId="0" applyBorder="1" applyProtection="1">
      <protection locked="0"/>
    </xf>
    <xf numFmtId="0" fontId="16" fillId="3" borderId="1" xfId="0" applyFont="1" applyFill="1" applyBorder="1" applyAlignment="1" applyProtection="1">
      <alignment vertical="center"/>
      <protection locked="0"/>
    </xf>
    <xf numFmtId="0" fontId="16" fillId="0" borderId="1" xfId="0" applyFont="1" applyBorder="1" applyAlignment="1" applyProtection="1">
      <protection locked="0"/>
    </xf>
    <xf numFmtId="0" fontId="0" fillId="0" borderId="0" xfId="0" applyBorder="1" applyProtection="1">
      <protection locked="0"/>
    </xf>
    <xf numFmtId="0" fontId="0" fillId="7" borderId="0" xfId="0" applyFont="1" applyFill="1" applyBorder="1" applyProtection="1">
      <protection locked="0"/>
    </xf>
    <xf numFmtId="3" fontId="0" fillId="7" borderId="0" xfId="0" applyNumberFormat="1" applyFont="1" applyFill="1" applyBorder="1" applyProtection="1">
      <protection locked="0"/>
    </xf>
    <xf numFmtId="3" fontId="0" fillId="8" borderId="0" xfId="0" applyNumberFormat="1" applyFont="1" applyFill="1" applyBorder="1" applyProtection="1">
      <protection locked="0"/>
    </xf>
    <xf numFmtId="0" fontId="7" fillId="0" borderId="0" xfId="0" applyFont="1" applyBorder="1" applyAlignment="1" applyProtection="1">
      <alignment vertical="center"/>
      <protection locked="0"/>
    </xf>
    <xf numFmtId="0" fontId="0" fillId="7" borderId="30" xfId="0" applyFont="1" applyFill="1" applyBorder="1" applyProtection="1">
      <protection locked="0"/>
    </xf>
    <xf numFmtId="3" fontId="0" fillId="7" borderId="30" xfId="0" applyNumberFormat="1" applyFont="1" applyFill="1" applyBorder="1" applyProtection="1">
      <protection locked="0"/>
    </xf>
    <xf numFmtId="3" fontId="0" fillId="8" borderId="30" xfId="0" applyNumberFormat="1" applyFont="1" applyFill="1" applyBorder="1" applyProtection="1">
      <protection locked="0"/>
    </xf>
    <xf numFmtId="0" fontId="28" fillId="0" borderId="0" xfId="0" applyFont="1" applyProtection="1">
      <protection locked="0"/>
    </xf>
    <xf numFmtId="49" fontId="60" fillId="9" borderId="31" xfId="0" applyNumberFormat="1" applyFont="1" applyFill="1" applyBorder="1" applyAlignment="1" applyProtection="1">
      <alignment wrapText="1"/>
    </xf>
    <xf numFmtId="0" fontId="26" fillId="0" borderId="0" xfId="0" applyFont="1" applyProtection="1">
      <protection locked="0"/>
    </xf>
    <xf numFmtId="0" fontId="16" fillId="0" borderId="0" xfId="0" applyFont="1" applyProtection="1">
      <protection locked="0"/>
    </xf>
    <xf numFmtId="164" fontId="31" fillId="0" borderId="0" xfId="2" applyNumberFormat="1" applyFont="1" applyFill="1" applyBorder="1" applyAlignment="1" applyProtection="1">
      <alignment horizontal="center"/>
      <protection locked="0"/>
    </xf>
    <xf numFmtId="0" fontId="27" fillId="5" borderId="21" xfId="0" applyFont="1" applyFill="1" applyBorder="1" applyAlignment="1" applyProtection="1"/>
    <xf numFmtId="0" fontId="15" fillId="5" borderId="14" xfId="0" applyFont="1" applyFill="1" applyBorder="1" applyProtection="1"/>
    <xf numFmtId="0" fontId="0" fillId="4" borderId="23" xfId="0" applyFont="1" applyFill="1" applyBorder="1" applyProtection="1"/>
    <xf numFmtId="0" fontId="32" fillId="4" borderId="23" xfId="0" applyFont="1" applyFill="1" applyBorder="1" applyProtection="1"/>
    <xf numFmtId="0" fontId="23" fillId="4" borderId="23" xfId="0" applyFont="1" applyFill="1" applyBorder="1" applyAlignment="1" applyProtection="1">
      <alignment horizontal="right"/>
    </xf>
    <xf numFmtId="0" fontId="32" fillId="4" borderId="23" xfId="0" applyFont="1" applyFill="1" applyBorder="1" applyAlignment="1" applyProtection="1">
      <alignment horizontal="right"/>
    </xf>
    <xf numFmtId="0" fontId="35" fillId="4" borderId="23" xfId="0" quotePrefix="1" applyFont="1" applyFill="1" applyBorder="1" applyProtection="1"/>
    <xf numFmtId="0" fontId="36" fillId="4" borderId="23" xfId="0" applyFont="1" applyFill="1" applyBorder="1" applyAlignment="1" applyProtection="1">
      <alignment horizontal="right"/>
    </xf>
    <xf numFmtId="0" fontId="16" fillId="4" borderId="0" xfId="0" applyFont="1" applyFill="1" applyBorder="1" applyAlignment="1" applyProtection="1">
      <alignment horizontal="center" vertical="center"/>
    </xf>
    <xf numFmtId="49" fontId="21" fillId="9" borderId="29" xfId="0" applyNumberFormat="1" applyFont="1" applyFill="1" applyBorder="1" applyAlignment="1" applyProtection="1">
      <alignment horizontal="center" wrapText="1"/>
    </xf>
    <xf numFmtId="1" fontId="27" fillId="5" borderId="0" xfId="0" applyNumberFormat="1" applyFont="1" applyFill="1" applyAlignment="1" applyProtection="1">
      <alignment horizontal="right"/>
    </xf>
    <xf numFmtId="1" fontId="62" fillId="0" borderId="0" xfId="2" applyNumberFormat="1" applyFont="1" applyBorder="1" applyProtection="1">
      <protection locked="0"/>
    </xf>
    <xf numFmtId="1" fontId="5" fillId="0" borderId="0" xfId="2" applyNumberFormat="1" applyFont="1" applyBorder="1" applyProtection="1">
      <protection locked="0"/>
    </xf>
    <xf numFmtId="1" fontId="0" fillId="0" borderId="0" xfId="0" applyNumberFormat="1" applyProtection="1">
      <protection locked="0"/>
    </xf>
    <xf numFmtId="1" fontId="27" fillId="5" borderId="0" xfId="0" applyNumberFormat="1" applyFont="1" applyFill="1" applyProtection="1"/>
    <xf numFmtId="1" fontId="5" fillId="0" borderId="0" xfId="2" applyNumberFormat="1" applyFont="1" applyBorder="1" applyAlignment="1" applyProtection="1">
      <protection locked="0"/>
    </xf>
    <xf numFmtId="1" fontId="30" fillId="5" borderId="22" xfId="0" applyNumberFormat="1" applyFont="1" applyFill="1" applyBorder="1" applyAlignment="1" applyProtection="1">
      <alignment horizontal="center"/>
    </xf>
    <xf numFmtId="1" fontId="30" fillId="5" borderId="22" xfId="0" applyNumberFormat="1" applyFont="1" applyFill="1" applyBorder="1" applyAlignment="1" applyProtection="1"/>
    <xf numFmtId="1" fontId="31" fillId="4" borderId="0" xfId="0" applyNumberFormat="1" applyFont="1" applyFill="1" applyBorder="1" applyAlignment="1" applyProtection="1">
      <alignment horizontal="center"/>
    </xf>
    <xf numFmtId="1" fontId="0" fillId="4" borderId="0" xfId="0" applyNumberFormat="1" applyFont="1" applyFill="1" applyBorder="1" applyAlignment="1" applyProtection="1">
      <alignment horizontal="center"/>
    </xf>
    <xf numFmtId="1" fontId="31" fillId="4" borderId="1" xfId="2" applyNumberFormat="1" applyFont="1" applyFill="1" applyBorder="1" applyAlignment="1" applyProtection="1">
      <alignment horizontal="center"/>
    </xf>
    <xf numFmtId="1" fontId="31" fillId="4" borderId="24" xfId="2" applyNumberFormat="1" applyFont="1" applyFill="1" applyBorder="1" applyAlignment="1" applyProtection="1">
      <alignment horizontal="center"/>
    </xf>
    <xf numFmtId="1" fontId="14" fillId="4" borderId="0" xfId="2" applyNumberFormat="1" applyFont="1" applyFill="1" applyBorder="1" applyAlignment="1" applyProtection="1">
      <alignment horizontal="center"/>
    </xf>
    <xf numFmtId="1" fontId="14" fillId="4" borderId="0" xfId="2" applyNumberFormat="1" applyFont="1" applyFill="1" applyBorder="1" applyProtection="1"/>
    <xf numFmtId="1" fontId="14" fillId="4" borderId="1" xfId="2" applyNumberFormat="1" applyFont="1" applyFill="1" applyBorder="1" applyAlignment="1" applyProtection="1">
      <alignment horizontal="center"/>
    </xf>
    <xf numFmtId="1" fontId="14" fillId="4" borderId="15" xfId="2" applyNumberFormat="1" applyFont="1" applyFill="1" applyBorder="1" applyAlignment="1" applyProtection="1">
      <alignment horizontal="center"/>
    </xf>
    <xf numFmtId="1" fontId="14" fillId="4" borderId="25" xfId="2" applyNumberFormat="1" applyFont="1" applyFill="1" applyBorder="1" applyAlignment="1" applyProtection="1">
      <alignment horizontal="center"/>
    </xf>
    <xf numFmtId="1" fontId="36" fillId="4" borderId="0" xfId="0" applyNumberFormat="1" applyFont="1" applyFill="1" applyBorder="1" applyAlignment="1" applyProtection="1">
      <alignment horizontal="center"/>
    </xf>
    <xf numFmtId="1" fontId="0" fillId="4" borderId="0" xfId="0" applyNumberFormat="1" applyFont="1" applyFill="1" applyBorder="1" applyProtection="1"/>
    <xf numFmtId="1" fontId="0" fillId="4" borderId="0" xfId="0" applyNumberFormat="1" applyFont="1" applyFill="1" applyBorder="1" applyProtection="1">
      <protection locked="0"/>
    </xf>
    <xf numFmtId="1" fontId="0" fillId="4" borderId="12" xfId="0" applyNumberFormat="1" applyFont="1" applyFill="1" applyBorder="1" applyProtection="1">
      <protection locked="0"/>
    </xf>
    <xf numFmtId="1" fontId="0" fillId="0" borderId="0" xfId="0" applyNumberFormat="1" applyFont="1" applyProtection="1">
      <protection locked="0"/>
    </xf>
    <xf numFmtId="1" fontId="0" fillId="0" borderId="0" xfId="0" applyNumberFormat="1"/>
    <xf numFmtId="1" fontId="0" fillId="4" borderId="0" xfId="0" applyNumberFormat="1" applyFill="1" applyBorder="1" applyProtection="1"/>
    <xf numFmtId="1" fontId="0" fillId="4" borderId="12" xfId="0" applyNumberFormat="1" applyFill="1" applyBorder="1" applyProtection="1"/>
    <xf numFmtId="1" fontId="0" fillId="6" borderId="9" xfId="0" applyNumberFormat="1" applyFill="1" applyBorder="1" applyProtection="1"/>
    <xf numFmtId="1" fontId="0" fillId="3" borderId="1" xfId="0" applyNumberFormat="1" applyFill="1" applyBorder="1" applyProtection="1">
      <protection locked="0"/>
    </xf>
    <xf numFmtId="1" fontId="0" fillId="0" borderId="1" xfId="0" applyNumberFormat="1" applyFill="1" applyBorder="1" applyProtection="1">
      <protection locked="0"/>
    </xf>
    <xf numFmtId="1" fontId="0" fillId="3" borderId="14" xfId="0" applyNumberFormat="1" applyFill="1" applyBorder="1" applyProtection="1">
      <protection locked="0"/>
    </xf>
    <xf numFmtId="1" fontId="0" fillId="4" borderId="1" xfId="0" applyNumberFormat="1" applyFill="1" applyBorder="1" applyProtection="1"/>
    <xf numFmtId="1" fontId="0" fillId="3" borderId="9" xfId="0" applyNumberFormat="1" applyFill="1" applyBorder="1" applyProtection="1">
      <protection locked="0"/>
    </xf>
    <xf numFmtId="1" fontId="0" fillId="3" borderId="15" xfId="0" applyNumberFormat="1" applyFill="1" applyBorder="1" applyProtection="1">
      <protection locked="0"/>
    </xf>
    <xf numFmtId="1" fontId="0" fillId="4" borderId="15" xfId="0" applyNumberFormat="1" applyFill="1" applyBorder="1" applyProtection="1"/>
    <xf numFmtId="1" fontId="16" fillId="4" borderId="1" xfId="0" applyNumberFormat="1" applyFont="1" applyFill="1" applyBorder="1" applyProtection="1"/>
    <xf numFmtId="1" fontId="0" fillId="3" borderId="29" xfId="0" applyNumberFormat="1" applyFill="1" applyBorder="1" applyProtection="1">
      <protection locked="0"/>
    </xf>
    <xf numFmtId="1" fontId="16" fillId="4" borderId="24" xfId="0" applyNumberFormat="1" applyFont="1" applyFill="1" applyBorder="1" applyProtection="1"/>
    <xf numFmtId="1" fontId="0" fillId="4" borderId="5" xfId="0" applyNumberFormat="1" applyFill="1" applyBorder="1" applyProtection="1"/>
    <xf numFmtId="1" fontId="0" fillId="3" borderId="0" xfId="0" applyNumberFormat="1" applyFill="1" applyBorder="1" applyProtection="1"/>
    <xf numFmtId="1" fontId="0" fillId="4" borderId="17" xfId="0" applyNumberFormat="1" applyFill="1" applyBorder="1" applyProtection="1"/>
    <xf numFmtId="1" fontId="0" fillId="3" borderId="1" xfId="0" applyNumberFormat="1" applyFill="1" applyBorder="1" applyAlignment="1" applyProtection="1">
      <alignment wrapText="1"/>
      <protection locked="0"/>
    </xf>
    <xf numFmtId="1" fontId="32" fillId="4" borderId="29" xfId="2" applyNumberFormat="1" applyFont="1" applyFill="1" applyBorder="1" applyAlignment="1" applyProtection="1">
      <alignment horizontal="right" vertical="center"/>
    </xf>
    <xf numFmtId="1" fontId="0" fillId="3" borderId="19" xfId="0" applyNumberFormat="1" applyFill="1" applyBorder="1" applyAlignment="1" applyProtection="1">
      <alignment wrapText="1"/>
      <protection locked="0"/>
    </xf>
    <xf numFmtId="0" fontId="20" fillId="4" borderId="13" xfId="0" quotePrefix="1" applyFont="1" applyFill="1" applyBorder="1" applyAlignment="1" applyProtection="1">
      <alignment horizontal="right" vertical="center"/>
    </xf>
    <xf numFmtId="0" fontId="27" fillId="5" borderId="21" xfId="0" applyFont="1" applyFill="1" applyBorder="1" applyAlignment="1" applyProtection="1">
      <alignment horizontal="right"/>
    </xf>
    <xf numFmtId="0" fontId="27" fillId="5" borderId="22" xfId="0" applyFont="1" applyFill="1" applyBorder="1" applyAlignment="1" applyProtection="1">
      <alignment horizontal="right"/>
    </xf>
    <xf numFmtId="1" fontId="27" fillId="5" borderId="22" xfId="0" applyNumberFormat="1" applyFont="1" applyFill="1" applyBorder="1" applyProtection="1"/>
    <xf numFmtId="0" fontId="17" fillId="5" borderId="14" xfId="0" applyFont="1" applyFill="1" applyBorder="1" applyProtection="1"/>
    <xf numFmtId="49" fontId="40" fillId="9" borderId="23" xfId="0" applyNumberFormat="1" applyFont="1" applyFill="1" applyBorder="1" applyAlignment="1" applyProtection="1">
      <alignment horizontal="left"/>
    </xf>
    <xf numFmtId="49" fontId="21" fillId="9" borderId="0" xfId="0" applyNumberFormat="1" applyFont="1" applyFill="1" applyBorder="1" applyAlignment="1" applyProtection="1">
      <alignment horizontal="left"/>
    </xf>
    <xf numFmtId="1" fontId="21" fillId="9" borderId="0" xfId="0" applyNumberFormat="1" applyFont="1" applyFill="1" applyBorder="1" applyAlignment="1" applyProtection="1">
      <alignment horizontal="center" wrapText="1"/>
    </xf>
    <xf numFmtId="1" fontId="16" fillId="9" borderId="0" xfId="0" applyNumberFormat="1" applyFont="1" applyFill="1" applyBorder="1" applyAlignment="1" applyProtection="1">
      <alignment horizontal="center" wrapText="1"/>
    </xf>
    <xf numFmtId="49" fontId="21" fillId="9" borderId="0" xfId="0" applyNumberFormat="1" applyFont="1" applyFill="1" applyBorder="1" applyAlignment="1" applyProtection="1">
      <alignment horizontal="center" wrapText="1"/>
    </xf>
    <xf numFmtId="49" fontId="61" fillId="9" borderId="32" xfId="1" applyNumberFormat="1" applyFont="1" applyFill="1" applyBorder="1" applyAlignment="1" applyProtection="1">
      <alignment horizontal="center"/>
    </xf>
    <xf numFmtId="49" fontId="25" fillId="0" borderId="23" xfId="0" applyNumberFormat="1" applyFont="1" applyBorder="1" applyProtection="1">
      <protection locked="0"/>
    </xf>
    <xf numFmtId="49" fontId="25" fillId="0" borderId="0" xfId="0" applyNumberFormat="1" applyFont="1" applyBorder="1" applyProtection="1">
      <protection locked="0"/>
    </xf>
    <xf numFmtId="0" fontId="0" fillId="7" borderId="33" xfId="0" applyFont="1" applyFill="1" applyBorder="1" applyProtection="1">
      <protection locked="0"/>
    </xf>
    <xf numFmtId="0" fontId="0" fillId="8" borderId="33" xfId="0" applyFont="1" applyFill="1" applyBorder="1" applyProtection="1">
      <protection locked="0"/>
    </xf>
    <xf numFmtId="49" fontId="25" fillId="0" borderId="26" xfId="0" applyNumberFormat="1" applyFont="1" applyBorder="1" applyProtection="1">
      <protection locked="0"/>
    </xf>
    <xf numFmtId="49" fontId="25" fillId="0" borderId="12" xfId="0" applyNumberFormat="1" applyFont="1" applyBorder="1" applyProtection="1">
      <protection locked="0"/>
    </xf>
    <xf numFmtId="0" fontId="0" fillId="0" borderId="12" xfId="0" applyBorder="1" applyProtection="1">
      <protection locked="0"/>
    </xf>
    <xf numFmtId="1" fontId="5" fillId="0" borderId="12" xfId="2" applyNumberFormat="1" applyFont="1" applyBorder="1" applyProtection="1">
      <protection locked="0"/>
    </xf>
    <xf numFmtId="0" fontId="0" fillId="8" borderId="34" xfId="0" applyFont="1" applyFill="1" applyBorder="1" applyProtection="1">
      <protection locked="0"/>
    </xf>
    <xf numFmtId="0" fontId="17" fillId="5" borderId="22" xfId="0" applyFont="1" applyFill="1" applyBorder="1" applyProtection="1"/>
    <xf numFmtId="49" fontId="15" fillId="9" borderId="23" xfId="0" applyNumberFormat="1" applyFont="1" applyFill="1" applyBorder="1" applyAlignment="1" applyProtection="1"/>
    <xf numFmtId="49" fontId="15" fillId="9" borderId="0" xfId="0" applyNumberFormat="1" applyFont="1" applyFill="1" applyBorder="1" applyAlignment="1" applyProtection="1">
      <alignment horizontal="left"/>
    </xf>
    <xf numFmtId="1" fontId="15" fillId="9" borderId="0" xfId="0" applyNumberFormat="1" applyFont="1" applyFill="1" applyBorder="1" applyAlignment="1" applyProtection="1">
      <alignment horizontal="center" wrapText="1"/>
    </xf>
    <xf numFmtId="49" fontId="15" fillId="9" borderId="0" xfId="0" applyNumberFormat="1" applyFont="1" applyFill="1" applyBorder="1" applyAlignment="1" applyProtection="1">
      <alignment horizontal="center" wrapText="1"/>
    </xf>
    <xf numFmtId="164" fontId="5" fillId="7" borderId="33" xfId="2" applyNumberFormat="1" applyFont="1" applyFill="1" applyBorder="1" applyProtection="1">
      <protection locked="0"/>
    </xf>
    <xf numFmtId="164" fontId="5" fillId="8" borderId="33" xfId="2" applyNumberFormat="1" applyFont="1" applyFill="1" applyBorder="1" applyProtection="1">
      <protection locked="0"/>
    </xf>
    <xf numFmtId="164" fontId="5" fillId="0" borderId="12" xfId="2" applyNumberFormat="1" applyFont="1" applyBorder="1" applyProtection="1">
      <protection locked="0"/>
    </xf>
    <xf numFmtId="164" fontId="5" fillId="8" borderId="34" xfId="2" applyNumberFormat="1" applyFont="1" applyFill="1" applyBorder="1" applyProtection="1">
      <protection locked="0"/>
    </xf>
    <xf numFmtId="0" fontId="27" fillId="5" borderId="21" xfId="0" applyFont="1" applyFill="1" applyBorder="1" applyProtection="1"/>
    <xf numFmtId="3" fontId="27" fillId="5" borderId="22" xfId="0" applyNumberFormat="1" applyFont="1" applyFill="1" applyBorder="1" applyProtection="1"/>
    <xf numFmtId="3" fontId="27" fillId="5" borderId="14" xfId="0" applyNumberFormat="1" applyFont="1" applyFill="1" applyBorder="1" applyProtection="1"/>
    <xf numFmtId="0" fontId="27" fillId="5" borderId="23" xfId="0" applyFont="1" applyFill="1" applyBorder="1" applyProtection="1"/>
    <xf numFmtId="3" fontId="27" fillId="5" borderId="13" xfId="0" applyNumberFormat="1" applyFont="1" applyFill="1" applyBorder="1" applyProtection="1"/>
    <xf numFmtId="49" fontId="40" fillId="9" borderId="23" xfId="0" applyNumberFormat="1" applyFont="1" applyFill="1" applyBorder="1" applyAlignment="1" applyProtection="1">
      <alignment horizontal="left" wrapText="1"/>
    </xf>
    <xf numFmtId="49" fontId="40" fillId="9" borderId="13" xfId="0" applyNumberFormat="1" applyFont="1" applyFill="1" applyBorder="1" applyAlignment="1" applyProtection="1">
      <alignment horizontal="left" wrapText="1"/>
    </xf>
    <xf numFmtId="49" fontId="0" fillId="7" borderId="23" xfId="0" applyNumberFormat="1" applyFont="1" applyFill="1" applyBorder="1" applyProtection="1">
      <protection locked="0"/>
    </xf>
    <xf numFmtId="3" fontId="0" fillId="7" borderId="13" xfId="0" applyNumberFormat="1" applyFont="1" applyFill="1" applyBorder="1" applyProtection="1">
      <protection locked="0"/>
    </xf>
    <xf numFmtId="49" fontId="0" fillId="8" borderId="23" xfId="0" applyNumberFormat="1" applyFont="1" applyFill="1" applyBorder="1" applyProtection="1">
      <protection locked="0"/>
    </xf>
    <xf numFmtId="3" fontId="0" fillId="8" borderId="13" xfId="0" applyNumberFormat="1" applyFont="1" applyFill="1" applyBorder="1" applyProtection="1">
      <protection locked="0"/>
    </xf>
    <xf numFmtId="49" fontId="0" fillId="7" borderId="26" xfId="0" applyNumberFormat="1" applyFont="1" applyFill="1" applyBorder="1" applyProtection="1">
      <protection locked="0"/>
    </xf>
    <xf numFmtId="0" fontId="0" fillId="7" borderId="12" xfId="0" applyFont="1" applyFill="1" applyBorder="1" applyProtection="1">
      <protection locked="0"/>
    </xf>
    <xf numFmtId="3" fontId="0" fillId="7" borderId="12" xfId="0" applyNumberFormat="1" applyFont="1" applyFill="1" applyBorder="1" applyProtection="1">
      <protection locked="0"/>
    </xf>
    <xf numFmtId="3" fontId="0" fillId="7" borderId="27" xfId="0" applyNumberFormat="1" applyFont="1" applyFill="1" applyBorder="1" applyProtection="1">
      <protection locked="0"/>
    </xf>
    <xf numFmtId="49" fontId="0" fillId="7" borderId="36" xfId="0" applyNumberFormat="1" applyFont="1" applyFill="1" applyBorder="1" applyProtection="1">
      <protection locked="0"/>
    </xf>
    <xf numFmtId="3" fontId="0" fillId="7" borderId="33" xfId="0" applyNumberFormat="1" applyFont="1" applyFill="1" applyBorder="1" applyProtection="1">
      <protection locked="0"/>
    </xf>
    <xf numFmtId="49" fontId="0" fillId="8" borderId="36" xfId="0" applyNumberFormat="1" applyFont="1" applyFill="1" applyBorder="1" applyProtection="1">
      <protection locked="0"/>
    </xf>
    <xf numFmtId="3" fontId="0" fillId="8" borderId="33" xfId="0" applyNumberFormat="1" applyFont="1" applyFill="1" applyBorder="1" applyProtection="1">
      <protection locked="0"/>
    </xf>
    <xf numFmtId="49" fontId="60" fillId="9" borderId="35" xfId="0" applyNumberFormat="1" applyFont="1" applyFill="1" applyBorder="1" applyAlignment="1" applyProtection="1">
      <alignment wrapText="1"/>
    </xf>
    <xf numFmtId="49" fontId="60" fillId="9" borderId="40" xfId="0" applyNumberFormat="1" applyFont="1" applyFill="1" applyBorder="1" applyAlignment="1" applyProtection="1">
      <alignment wrapText="1"/>
    </xf>
    <xf numFmtId="49" fontId="0" fillId="7" borderId="37" xfId="0" applyNumberFormat="1" applyFont="1" applyFill="1" applyBorder="1" applyProtection="1">
      <protection locked="0"/>
    </xf>
    <xf numFmtId="0" fontId="0" fillId="7" borderId="38" xfId="0" applyFont="1" applyFill="1" applyBorder="1" applyProtection="1">
      <protection locked="0"/>
    </xf>
    <xf numFmtId="3" fontId="0" fillId="7" borderId="38" xfId="0" applyNumberFormat="1" applyFont="1" applyFill="1" applyBorder="1" applyProtection="1">
      <protection locked="0"/>
    </xf>
    <xf numFmtId="3" fontId="0" fillId="7" borderId="34" xfId="0" applyNumberFormat="1" applyFont="1" applyFill="1" applyBorder="1" applyProtection="1">
      <protection locked="0"/>
    </xf>
    <xf numFmtId="49" fontId="40" fillId="9" borderId="21" xfId="0" applyNumberFormat="1" applyFont="1" applyFill="1" applyBorder="1" applyAlignment="1" applyProtection="1"/>
    <xf numFmtId="49" fontId="40" fillId="9" borderId="22" xfId="0" applyNumberFormat="1" applyFont="1" applyFill="1" applyBorder="1" applyAlignment="1" applyProtection="1"/>
    <xf numFmtId="1" fontId="0" fillId="9" borderId="22" xfId="0" applyNumberFormat="1" applyFont="1" applyFill="1" applyBorder="1" applyAlignment="1" applyProtection="1">
      <alignment horizontal="center" wrapText="1"/>
    </xf>
    <xf numFmtId="1" fontId="40" fillId="9" borderId="22" xfId="0" applyNumberFormat="1" applyFont="1" applyFill="1" applyBorder="1" applyAlignment="1" applyProtection="1">
      <alignment horizontal="center" wrapText="1"/>
    </xf>
    <xf numFmtId="49" fontId="0" fillId="9" borderId="22" xfId="0" applyNumberFormat="1" applyFont="1" applyFill="1" applyBorder="1" applyAlignment="1" applyProtection="1">
      <alignment horizontal="center" wrapText="1"/>
    </xf>
    <xf numFmtId="49" fontId="61" fillId="9" borderId="41" xfId="0" applyNumberFormat="1" applyFont="1" applyFill="1" applyBorder="1" applyAlignment="1" applyProtection="1">
      <alignment horizontal="center"/>
    </xf>
    <xf numFmtId="0" fontId="62" fillId="0" borderId="23" xfId="2" applyNumberFormat="1" applyFont="1" applyBorder="1" applyProtection="1">
      <protection locked="0"/>
    </xf>
    <xf numFmtId="164" fontId="62" fillId="7" borderId="33" xfId="2" applyNumberFormat="1" applyFont="1" applyFill="1" applyBorder="1" applyProtection="1">
      <protection locked="0"/>
    </xf>
    <xf numFmtId="0" fontId="14" fillId="0" borderId="23" xfId="0" applyNumberFormat="1" applyFont="1" applyBorder="1" applyProtection="1">
      <protection locked="0"/>
    </xf>
    <xf numFmtId="0" fontId="14" fillId="0" borderId="0" xfId="0" applyFont="1" applyBorder="1" applyProtection="1">
      <protection locked="0"/>
    </xf>
    <xf numFmtId="164" fontId="62" fillId="8" borderId="33" xfId="2" applyNumberFormat="1" applyFont="1" applyFill="1" applyBorder="1" applyProtection="1">
      <protection locked="0"/>
    </xf>
    <xf numFmtId="0" fontId="14" fillId="0" borderId="26" xfId="0" applyNumberFormat="1" applyFont="1" applyBorder="1" applyProtection="1">
      <protection locked="0"/>
    </xf>
    <xf numFmtId="0" fontId="14" fillId="0" borderId="12" xfId="0" applyFont="1" applyBorder="1" applyProtection="1">
      <protection locked="0"/>
    </xf>
    <xf numFmtId="1" fontId="62" fillId="0" borderId="12" xfId="2" applyNumberFormat="1" applyFont="1" applyBorder="1" applyProtection="1">
      <protection locked="0"/>
    </xf>
    <xf numFmtId="0" fontId="62" fillId="0" borderId="12" xfId="2" applyNumberFormat="1" applyFont="1" applyBorder="1" applyProtection="1">
      <protection locked="0"/>
    </xf>
    <xf numFmtId="164" fontId="62" fillId="8" borderId="34" xfId="2" applyNumberFormat="1" applyFont="1" applyFill="1" applyBorder="1" applyProtection="1">
      <protection locked="0"/>
    </xf>
    <xf numFmtId="49" fontId="40" fillId="9" borderId="23" xfId="0" applyNumberFormat="1" applyFont="1" applyFill="1" applyBorder="1" applyAlignment="1" applyProtection="1">
      <alignment wrapText="1"/>
    </xf>
    <xf numFmtId="49" fontId="40" fillId="9" borderId="0" xfId="0" applyNumberFormat="1" applyFont="1" applyFill="1" applyBorder="1" applyAlignment="1" applyProtection="1">
      <alignment wrapText="1"/>
    </xf>
    <xf numFmtId="1" fontId="40" fillId="9" borderId="0" xfId="0" applyNumberFormat="1" applyFont="1" applyFill="1" applyBorder="1" applyAlignment="1" applyProtection="1">
      <alignment horizontal="center" wrapText="1"/>
    </xf>
    <xf numFmtId="1" fontId="0" fillId="9" borderId="0" xfId="0" applyNumberFormat="1" applyFont="1" applyFill="1" applyBorder="1" applyAlignment="1" applyProtection="1">
      <alignment horizontal="center" wrapText="1"/>
    </xf>
    <xf numFmtId="49" fontId="62" fillId="9" borderId="13" xfId="1" applyNumberFormat="1" applyFont="1" applyFill="1" applyBorder="1" applyAlignment="1" applyProtection="1">
      <alignment horizontal="center" wrapText="1"/>
    </xf>
    <xf numFmtId="1" fontId="25" fillId="6" borderId="1" xfId="0" applyNumberFormat="1" applyFont="1" applyFill="1" applyBorder="1" applyProtection="1"/>
    <xf numFmtId="49" fontId="64" fillId="9" borderId="39" xfId="0" applyNumberFormat="1" applyFont="1" applyFill="1" applyBorder="1" applyAlignment="1">
      <alignment horizontal="center" wrapText="1"/>
    </xf>
    <xf numFmtId="164" fontId="5" fillId="13" borderId="33" xfId="2" applyNumberFormat="1" applyFont="1" applyFill="1" applyBorder="1" applyProtection="1">
      <protection locked="0"/>
    </xf>
    <xf numFmtId="49" fontId="0" fillId="0" borderId="0" xfId="0" applyNumberFormat="1"/>
    <xf numFmtId="0" fontId="47" fillId="12" borderId="0" xfId="0" applyFont="1" applyFill="1" applyBorder="1" applyAlignment="1" applyProtection="1">
      <alignment horizontal="left"/>
      <protection locked="0"/>
    </xf>
    <xf numFmtId="0" fontId="47" fillId="12" borderId="2" xfId="0" applyFont="1" applyFill="1" applyBorder="1" applyAlignment="1" applyProtection="1">
      <alignment horizontal="left"/>
      <protection locked="0"/>
    </xf>
    <xf numFmtId="0" fontId="50" fillId="11" borderId="0" xfId="0" applyFont="1" applyFill="1" applyBorder="1" applyAlignment="1" applyProtection="1">
      <alignment horizontal="left"/>
      <protection locked="0"/>
    </xf>
    <xf numFmtId="0" fontId="0" fillId="0" borderId="0" xfId="0" applyAlignment="1">
      <alignment horizontal="left"/>
    </xf>
    <xf numFmtId="0" fontId="41" fillId="3" borderId="0" xfId="0" applyFont="1" applyFill="1" applyBorder="1" applyAlignment="1">
      <alignment horizontal="left" vertical="top" wrapText="1"/>
    </xf>
    <xf numFmtId="0" fontId="41" fillId="3" borderId="0" xfId="0" applyFont="1" applyFill="1" applyBorder="1" applyAlignment="1">
      <alignment horizontal="left" vertical="center" wrapText="1"/>
    </xf>
    <xf numFmtId="0" fontId="54" fillId="11" borderId="0" xfId="0" quotePrefix="1" applyFont="1" applyFill="1" applyBorder="1" applyAlignment="1">
      <alignment horizontal="center"/>
    </xf>
    <xf numFmtId="0" fontId="55" fillId="11" borderId="0" xfId="0" applyFont="1" applyFill="1" applyBorder="1" applyAlignment="1">
      <alignment horizontal="center" wrapText="1"/>
    </xf>
    <xf numFmtId="0" fontId="50" fillId="11" borderId="0" xfId="0" applyFont="1" applyFill="1" applyBorder="1" applyAlignment="1">
      <alignment horizontal="center" wrapText="1"/>
    </xf>
    <xf numFmtId="0" fontId="56" fillId="11" borderId="0" xfId="0" applyFont="1" applyFill="1" applyBorder="1" applyAlignment="1" applyProtection="1">
      <alignment horizontal="left"/>
      <protection locked="0"/>
    </xf>
    <xf numFmtId="0" fontId="24" fillId="3" borderId="26" xfId="0" applyFont="1" applyFill="1" applyBorder="1" applyAlignment="1" applyProtection="1">
      <alignment vertical="center"/>
      <protection locked="0"/>
    </xf>
    <xf numFmtId="0" fontId="29" fillId="0" borderId="12" xfId="0" applyFont="1" applyBorder="1" applyAlignment="1" applyProtection="1">
      <alignment vertical="center"/>
      <protection locked="0"/>
    </xf>
    <xf numFmtId="0" fontId="29" fillId="0" borderId="27" xfId="0" applyFont="1" applyBorder="1" applyAlignment="1" applyProtection="1">
      <alignment vertical="center"/>
      <protection locked="0"/>
    </xf>
    <xf numFmtId="0" fontId="16" fillId="0" borderId="7" xfId="0" applyFont="1" applyBorder="1" applyAlignment="1">
      <alignment horizontal="center" vertical="center"/>
    </xf>
    <xf numFmtId="0" fontId="16" fillId="0" borderId="9" xfId="0" applyFont="1" applyBorder="1" applyAlignment="1">
      <alignment horizontal="center" vertical="center"/>
    </xf>
    <xf numFmtId="0" fontId="16" fillId="0" borderId="7" xfId="0" applyFont="1" applyBorder="1" applyAlignment="1" applyProtection="1">
      <alignment horizontal="center"/>
      <protection locked="0"/>
    </xf>
    <xf numFmtId="0" fontId="16" fillId="0" borderId="9" xfId="0" applyFont="1" applyBorder="1" applyAlignment="1" applyProtection="1">
      <alignment horizontal="center"/>
      <protection locked="0"/>
    </xf>
    <xf numFmtId="0" fontId="16" fillId="0" borderId="8" xfId="0" applyFont="1" applyBorder="1" applyAlignment="1">
      <alignment horizontal="center" vertical="center"/>
    </xf>
    <xf numFmtId="0" fontId="0" fillId="0" borderId="7" xfId="0" applyBorder="1" applyAlignment="1" applyProtection="1">
      <alignment horizontal="center"/>
      <protection locked="0"/>
    </xf>
    <xf numFmtId="0" fontId="0" fillId="0" borderId="9" xfId="0" applyBorder="1" applyAlignment="1" applyProtection="1">
      <alignment horizontal="center"/>
      <protection locked="0"/>
    </xf>
    <xf numFmtId="0" fontId="16" fillId="4" borderId="0" xfId="0" applyFont="1" applyFill="1" applyBorder="1" applyAlignment="1">
      <alignment horizontal="left" vertical="center"/>
    </xf>
    <xf numFmtId="0" fontId="0" fillId="0" borderId="0" xfId="0" applyBorder="1" applyAlignment="1">
      <alignment horizontal="left" vertical="center"/>
    </xf>
    <xf numFmtId="0" fontId="0" fillId="0" borderId="2" xfId="0" applyBorder="1" applyAlignment="1">
      <alignment horizontal="left" vertical="center"/>
    </xf>
    <xf numFmtId="0" fontId="0" fillId="3" borderId="7" xfId="0" applyFont="1" applyFill="1"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9" xfId="0" applyBorder="1" applyAlignment="1" applyProtection="1">
      <alignment vertical="center" wrapText="1"/>
      <protection locked="0"/>
    </xf>
    <xf numFmtId="0" fontId="16" fillId="0" borderId="7"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4" borderId="22" xfId="0" applyFont="1" applyFill="1" applyBorder="1" applyAlignment="1">
      <alignment horizontal="left"/>
    </xf>
    <xf numFmtId="0" fontId="0" fillId="3" borderId="7" xfId="0" applyFont="1" applyFill="1" applyBorder="1" applyAlignment="1" applyProtection="1">
      <alignment horizontal="left" vertical="center" wrapText="1"/>
      <protection locked="0"/>
    </xf>
    <xf numFmtId="0" fontId="0" fillId="3" borderId="8" xfId="0" applyFont="1" applyFill="1" applyBorder="1" applyAlignment="1" applyProtection="1">
      <alignment horizontal="left" vertical="center" wrapText="1"/>
      <protection locked="0"/>
    </xf>
    <xf numFmtId="0" fontId="0" fillId="3" borderId="9" xfId="0" applyFont="1" applyFill="1" applyBorder="1" applyAlignment="1" applyProtection="1">
      <alignment horizontal="left" vertical="center" wrapText="1"/>
      <protection locked="0"/>
    </xf>
    <xf numFmtId="0" fontId="0" fillId="3" borderId="7" xfId="0" applyFont="1" applyFill="1" applyBorder="1" applyAlignment="1" applyProtection="1">
      <alignment horizontal="left" vertical="center"/>
      <protection locked="0"/>
    </xf>
    <xf numFmtId="0" fontId="0" fillId="0" borderId="8" xfId="0" applyBorder="1" applyAlignment="1">
      <alignment horizontal="left" vertical="center"/>
    </xf>
    <xf numFmtId="0" fontId="0" fillId="0" borderId="9" xfId="0" applyBorder="1" applyAlignment="1">
      <alignment horizontal="left" vertical="center"/>
    </xf>
    <xf numFmtId="0" fontId="0" fillId="4" borderId="0" xfId="0" applyFill="1" applyBorder="1" applyAlignment="1" applyProtection="1">
      <alignment wrapText="1"/>
    </xf>
    <xf numFmtId="0" fontId="0" fillId="4" borderId="5" xfId="0" applyFill="1" applyBorder="1" applyAlignment="1" applyProtection="1">
      <alignment wrapText="1"/>
    </xf>
    <xf numFmtId="0" fontId="27" fillId="5" borderId="16" xfId="0" applyFont="1" applyFill="1" applyBorder="1" applyAlignment="1" applyProtection="1">
      <alignment horizontal="center" vertical="center"/>
    </xf>
    <xf numFmtId="0" fontId="27" fillId="5" borderId="17" xfId="0" applyFont="1" applyFill="1" applyBorder="1" applyAlignment="1" applyProtection="1">
      <alignment horizontal="center" vertical="center"/>
    </xf>
    <xf numFmtId="0" fontId="27" fillId="5" borderId="18" xfId="0" applyFont="1" applyFill="1" applyBorder="1" applyAlignment="1" applyProtection="1">
      <alignment horizontal="center" vertical="center"/>
    </xf>
    <xf numFmtId="0" fontId="20" fillId="4" borderId="0" xfId="0" quotePrefix="1" applyFont="1" applyFill="1" applyBorder="1" applyAlignment="1" applyProtection="1">
      <alignment horizontal="right" vertical="center"/>
    </xf>
    <xf numFmtId="0" fontId="20" fillId="4" borderId="13" xfId="0" quotePrefix="1" applyFont="1" applyFill="1" applyBorder="1" applyAlignment="1" applyProtection="1">
      <alignment horizontal="right" vertical="center"/>
    </xf>
  </cellXfs>
  <cellStyles count="3">
    <cellStyle name="20% - Accent1" xfId="1" builtinId="30"/>
    <cellStyle name="Comma" xfId="2" builtinId="3"/>
    <cellStyle name="Normal" xfId="0" builtinId="0"/>
  </cellStyles>
  <dxfs count="74">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0"/>
        <color theme="1"/>
        <name val="Calibri"/>
        <scheme val="minor"/>
      </font>
      <numFmt numFmtId="1" formatCode="0"/>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0"/>
        <color theme="1"/>
        <name val="Calibri"/>
        <scheme val="minor"/>
      </font>
      <numFmt numFmtId="1" formatCode="0"/>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0"/>
        <color theme="1"/>
        <name val="Calibri"/>
        <scheme val="minor"/>
      </font>
      <numFmt numFmtId="1" formatCode="0"/>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0"/>
        <color auto="1"/>
        <name val="Arial"/>
        <scheme val="none"/>
      </font>
      <numFmt numFmtId="1" formatCode="0"/>
      <protection locked="0" hidden="0"/>
    </dxf>
    <dxf>
      <font>
        <b val="0"/>
        <i val="0"/>
        <strike val="0"/>
        <condense val="0"/>
        <extend val="0"/>
        <outline val="0"/>
        <shadow val="0"/>
        <u val="none"/>
        <vertAlign val="baseline"/>
        <sz val="10"/>
        <color theme="1"/>
        <name val="Calibri"/>
        <scheme val="minor"/>
      </font>
      <numFmt numFmtId="1" formatCode="0"/>
      <fill>
        <patternFill patternType="solid">
          <fgColor indexed="64"/>
          <bgColor theme="3" tint="0.59999389629810485"/>
        </patternFill>
      </fill>
      <alignment horizontal="general" vertical="bottom" textRotation="0" wrapText="1" relativeIndent="0" justifyLastLine="0" shrinkToFit="0" readingOrder="0"/>
      <protection locked="0" hidden="0"/>
    </dxf>
    <dxf>
      <numFmt numFmtId="30" formatCode="@"/>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0"/>
        <color theme="1"/>
        <name val="Calibri"/>
        <scheme val="minor"/>
      </font>
      <numFmt numFmtId="30" formatCode="@"/>
      <fill>
        <patternFill patternType="solid">
          <fgColor indexed="64"/>
          <bgColor theme="3" tint="0.59999389629810485"/>
        </patternFill>
      </fill>
      <alignment horizontal="general" vertical="bottom" textRotation="0" wrapText="1" relativeIndent="0" justifyLastLine="0" shrinkToFit="0" readingOrder="0"/>
      <protection locked="0" hidden="0"/>
    </dxf>
    <dxf>
      <numFmt numFmtId="30" formatCode="@"/>
      <fill>
        <patternFill patternType="solid">
          <fgColor indexed="64"/>
          <bgColor theme="3" tint="0.59999389629810485"/>
        </patternFill>
      </fill>
      <alignment horizontal="general" vertical="bottom" textRotation="0" wrapText="1" relativeIndent="0" justifyLastLine="0" shrinkToFit="0" readingOrder="0"/>
      <protection locked="0" hidden="0"/>
    </dxf>
    <dxf>
      <font>
        <strike val="0"/>
        <outline val="0"/>
        <shadow val="0"/>
        <u val="none"/>
        <vertAlign val="baseline"/>
        <sz val="11"/>
        <color theme="0"/>
        <name val="Calibri"/>
        <family val="2"/>
        <scheme val="minor"/>
      </font>
      <numFmt numFmtId="30" formatCode="@"/>
      <fill>
        <patternFill patternType="solid">
          <fgColor indexed="64"/>
          <bgColor theme="3" tint="0.59999389629810485"/>
        </patternFill>
      </fill>
      <alignment horizontal="general" vertical="bottom" textRotation="0" wrapText="0" indent="0" justifyLastLine="0" shrinkToFit="0" readingOrder="0"/>
      <protection locked="1" hidden="0"/>
    </dxf>
    <dxf>
      <fill>
        <patternFill>
          <bgColor rgb="FFFF0000"/>
        </patternFill>
      </fill>
    </dxf>
    <dxf>
      <fill>
        <patternFill>
          <bgColor rgb="FFFF0000"/>
        </patternFill>
      </fill>
    </dxf>
    <dxf>
      <font>
        <b val="0"/>
        <i val="0"/>
        <strike val="0"/>
        <condense val="0"/>
        <extend val="0"/>
        <outline val="0"/>
        <shadow val="0"/>
        <u val="none"/>
        <vertAlign val="baseline"/>
        <sz val="10"/>
        <color theme="1"/>
        <name val="Calibri"/>
        <scheme val="minor"/>
      </font>
      <numFmt numFmtId="30" formatCode="@"/>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0"/>
        <color auto="1"/>
        <name val="Arial"/>
        <family val="2"/>
        <scheme val="none"/>
      </font>
      <numFmt numFmtId="1" formatCode="0"/>
      <protection locked="0" hidden="0"/>
    </dxf>
    <dxf>
      <font>
        <b val="0"/>
        <i val="0"/>
        <strike val="0"/>
        <condense val="0"/>
        <extend val="0"/>
        <outline val="0"/>
        <shadow val="0"/>
        <u val="none"/>
        <vertAlign val="baseline"/>
        <sz val="10"/>
        <color auto="1"/>
        <name val="Arial"/>
        <scheme val="none"/>
      </font>
      <numFmt numFmtId="1" formatCode="0"/>
      <protection locked="0" hidden="0"/>
    </dxf>
    <dxf>
      <font>
        <b val="0"/>
        <i val="0"/>
        <strike val="0"/>
        <condense val="0"/>
        <extend val="0"/>
        <outline val="0"/>
        <shadow val="0"/>
        <u val="none"/>
        <vertAlign val="baseline"/>
        <sz val="10"/>
        <color auto="1"/>
        <name val="Arial"/>
        <scheme val="none"/>
      </font>
      <numFmt numFmtId="1" formatCode="0"/>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0"/>
        <color auto="1"/>
        <name val="Arial"/>
        <scheme val="none"/>
      </font>
      <numFmt numFmtId="1" formatCode="0"/>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theme="3" tint="0.59999389629810485"/>
        </patternFill>
      </fill>
      <alignment horizontal="general" vertical="bottom" textRotation="0" wrapText="1" relativeIndent="0" justifyLastLine="0" shrinkToFit="0" readingOrder="0"/>
      <protection locked="0" hidden="0"/>
    </dxf>
    <dxf>
      <font>
        <sz val="10"/>
        <color auto="1"/>
        <name val="Arial"/>
        <scheme val="none"/>
      </font>
      <numFmt numFmtId="1" formatCode="0"/>
      <protection locked="0" hidden="0"/>
    </dxf>
    <dxf>
      <numFmt numFmtId="30" formatCode="@"/>
      <fill>
        <patternFill patternType="solid">
          <fgColor indexed="64"/>
          <bgColor theme="3" tint="0.59999389629810485"/>
        </patternFill>
      </fill>
      <alignment horizontal="general" vertical="bottom" textRotation="0" wrapText="1" relativeIndent="0" justifyLastLine="0" shrinkToFit="0" readingOrder="0"/>
      <protection locked="0" hidden="0"/>
    </dxf>
    <dxf>
      <font>
        <strike val="0"/>
        <outline val="0"/>
        <shadow val="0"/>
        <u val="none"/>
        <vertAlign val="baseline"/>
        <sz val="10"/>
        <color theme="1"/>
        <name val="Calibri"/>
        <scheme val="minor"/>
      </font>
      <numFmt numFmtId="30" formatCode="@"/>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0"/>
        <color theme="1"/>
        <name val="Calibri"/>
        <scheme val="minor"/>
      </font>
      <numFmt numFmtId="30" formatCode="@"/>
      <protection locked="0" hidden="0"/>
    </dxf>
    <dxf>
      <font>
        <b val="0"/>
        <i val="0"/>
        <strike val="0"/>
        <condense val="0"/>
        <extend val="0"/>
        <outline val="0"/>
        <shadow val="0"/>
        <u val="none"/>
        <vertAlign val="baseline"/>
        <sz val="10"/>
        <color theme="1"/>
        <name val="Calibri"/>
        <scheme val="minor"/>
      </font>
      <numFmt numFmtId="30" formatCode="@"/>
      <fill>
        <patternFill patternType="solid">
          <fgColor indexed="64"/>
          <bgColor theme="3" tint="0.59999389629810485"/>
        </patternFill>
      </fill>
      <alignment horizontal="general" vertical="bottom" textRotation="0" wrapText="1" relativeIndent="0" justifyLastLine="0" shrinkToFit="0" readingOrder="0"/>
      <protection locked="0" hidden="0"/>
    </dxf>
    <dxf>
      <numFmt numFmtId="30" formatCode="@"/>
      <fill>
        <patternFill patternType="solid">
          <fgColor indexed="64"/>
          <bgColor theme="3" tint="0.59999389629810485"/>
        </patternFill>
      </fill>
      <alignment horizontal="left" vertical="bottom" textRotation="0" wrapText="0" indent="0" justifyLastLine="0" shrinkToFit="0" readingOrder="0"/>
      <protection locked="1" hidden="0"/>
    </dxf>
    <dxf>
      <fill>
        <patternFill>
          <bgColor rgb="FFFF0000"/>
        </patternFill>
      </fill>
    </dxf>
    <dxf>
      <font>
        <b val="0"/>
        <i val="0"/>
        <strike val="0"/>
        <condense val="0"/>
        <extend val="0"/>
        <outline val="0"/>
        <shadow val="0"/>
        <u val="none"/>
        <vertAlign val="baseline"/>
        <sz val="10"/>
        <color theme="1"/>
        <name val="Calibri"/>
        <scheme val="minor"/>
      </font>
      <numFmt numFmtId="164" formatCode="_-* #,##0_-;\-* #,##0_-;_-* &quot;-&quot;??_-;_-@_-"/>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0"/>
        <color auto="1"/>
        <name val="Arial"/>
        <family val="2"/>
        <scheme val="none"/>
      </font>
      <numFmt numFmtId="1" formatCode="0"/>
      <protection locked="0" hidden="0"/>
    </dxf>
    <dxf>
      <font>
        <b val="0"/>
        <i val="0"/>
        <strike val="0"/>
        <condense val="0"/>
        <extend val="0"/>
        <outline val="0"/>
        <shadow val="0"/>
        <u val="none"/>
        <vertAlign val="baseline"/>
        <sz val="10"/>
        <color theme="1"/>
        <name val="Calibri"/>
        <scheme val="minor"/>
      </font>
      <numFmt numFmtId="1" formatCode="0"/>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0"/>
        <color theme="1"/>
        <name val="Calibri"/>
        <scheme val="minor"/>
      </font>
      <numFmt numFmtId="1" formatCode="0"/>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0"/>
        <color auto="1"/>
        <name val="Arial"/>
        <scheme val="none"/>
      </font>
      <numFmt numFmtId="1" formatCode="0"/>
      <protection locked="0" hidden="0"/>
    </dxf>
    <dxf>
      <font>
        <b val="0"/>
        <i val="0"/>
        <strike val="0"/>
        <condense val="0"/>
        <extend val="0"/>
        <outline val="0"/>
        <shadow val="0"/>
        <u val="none"/>
        <vertAlign val="baseline"/>
        <sz val="10"/>
        <color theme="1"/>
        <name val="Calibri"/>
        <scheme val="minor"/>
      </font>
      <numFmt numFmtId="1" formatCode="0"/>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0"/>
        <color auto="1"/>
        <name val="Arial"/>
        <scheme val="none"/>
      </font>
      <numFmt numFmtId="1" formatCode="0"/>
      <protection locked="0" hidden="0"/>
    </dxf>
    <dxf>
      <font>
        <b val="0"/>
        <i val="0"/>
        <strike val="0"/>
        <condense val="0"/>
        <extend val="0"/>
        <outline val="0"/>
        <shadow val="0"/>
        <u val="none"/>
        <vertAlign val="baseline"/>
        <sz val="10"/>
        <color theme="1"/>
        <name val="Calibri"/>
        <scheme val="minor"/>
      </font>
      <numFmt numFmtId="1" formatCode="0"/>
      <fill>
        <patternFill patternType="solid">
          <fgColor indexed="64"/>
          <bgColor theme="3" tint="0.59999389629810485"/>
        </patternFill>
      </fill>
      <alignment horizontal="general" vertical="bottom" textRotation="0" wrapText="1" relativeIndent="0" justifyLastLine="0" shrinkToFit="0" readingOrder="0"/>
      <protection locked="0" hidden="0"/>
    </dxf>
    <dxf>
      <numFmt numFmtId="30" formatCode="@"/>
      <fill>
        <patternFill patternType="solid">
          <fgColor indexed="64"/>
          <bgColor theme="3" tint="0.59999389629810485"/>
        </patternFill>
      </fill>
      <alignment horizontal="general" vertical="bottom" textRotation="0" wrapText="1" relativeIndent="0" justifyLastLine="0" shrinkToFit="0" readingOrder="0"/>
      <protection locked="0" hidden="0"/>
    </dxf>
    <dxf>
      <font>
        <strike val="0"/>
        <outline val="0"/>
        <shadow val="0"/>
        <u val="none"/>
        <vertAlign val="baseline"/>
        <sz val="10"/>
        <color theme="1"/>
        <name val="Calibri"/>
        <scheme val="minor"/>
      </font>
      <numFmt numFmtId="30" formatCode="@"/>
      <fill>
        <patternFill patternType="solid">
          <fgColor indexed="64"/>
          <bgColor theme="3" tint="0.59999389629810485"/>
        </patternFill>
      </fill>
      <alignment horizontal="general" vertical="bottom" textRotation="0" wrapText="1" relativeIndent="0" justifyLastLine="0" shrinkToFit="0" readingOrder="0"/>
      <protection locked="0" hidden="0"/>
    </dxf>
    <dxf>
      <font>
        <strike val="0"/>
        <outline val="0"/>
        <shadow val="0"/>
        <u val="none"/>
        <vertAlign val="baseline"/>
        <sz val="10"/>
        <color theme="1"/>
        <name val="Calibri"/>
        <scheme val="minor"/>
      </font>
      <numFmt numFmtId="30" formatCode="@"/>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0"/>
        <color theme="1"/>
        <name val="Calibri"/>
        <scheme val="minor"/>
      </font>
      <numFmt numFmtId="30" formatCode="@"/>
      <fill>
        <patternFill patternType="solid">
          <fgColor indexed="64"/>
          <bgColor theme="3" tint="0.59999389629810485"/>
        </patternFill>
      </fill>
      <alignment horizontal="general" vertical="bottom" textRotation="0" wrapText="1" relativeIndent="0" justifyLastLine="0" shrinkToFit="0" readingOrder="0"/>
      <protection locked="0" hidden="0"/>
    </dxf>
    <dxf>
      <numFmt numFmtId="30" formatCode="@"/>
      <fill>
        <patternFill patternType="solid">
          <fgColor indexed="64"/>
          <bgColor theme="3" tint="0.59999389629810485"/>
        </patternFill>
      </fill>
      <alignment horizontal="general" vertical="bottom" textRotation="0" wrapText="1" relativeIndent="0" justifyLastLine="0" shrinkToFit="0" readingOrder="0"/>
      <protection locked="1" hidden="0"/>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val="0"/>
        <i val="0"/>
        <strike val="0"/>
        <condense val="0"/>
        <extend val="0"/>
        <outline val="0"/>
        <shadow val="0"/>
        <u val="none"/>
        <vertAlign val="baseline"/>
        <sz val="9"/>
        <color theme="1"/>
        <name val="Calibri"/>
        <scheme val="minor"/>
      </font>
      <numFmt numFmtId="164" formatCode="_-* #,##0_-;\-* #,##0_-;_-* &quot;-&quot;??_-;_-@_-"/>
      <protection locked="0" hidden="0"/>
    </dxf>
    <dxf>
      <numFmt numFmtId="0" formatCode="General"/>
      <protection locked="0" hidden="0"/>
    </dxf>
    <dxf>
      <numFmt numFmtId="1" formatCode="0"/>
      <protection locked="0" hidden="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theme="3" tint="0.59999389629810485"/>
        </patternFill>
      </fill>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1"/>
        <color theme="1"/>
        <name val="Calibri"/>
        <scheme val="minor"/>
      </font>
      <numFmt numFmtId="164" formatCode="_-* #,##0_-;\-* #,##0_-;_-* &quot;-&quot;??_-;_-@_-"/>
      <protection locked="0" hidden="0"/>
    </dxf>
    <dxf>
      <font>
        <b val="0"/>
        <i val="0"/>
        <strike val="0"/>
        <condense val="0"/>
        <extend val="0"/>
        <outline val="0"/>
        <shadow val="0"/>
        <u val="none"/>
        <vertAlign val="baseline"/>
        <sz val="11"/>
        <color theme="1"/>
        <name val="Calibri"/>
        <scheme val="minor"/>
      </font>
      <numFmt numFmtId="1" formatCode="0"/>
      <protection locked="0" hidden="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theme="3" tint="0.59999389629810485"/>
        </patternFill>
      </fill>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1"/>
        <color theme="1"/>
        <name val="Calibri"/>
        <scheme val="minor"/>
      </font>
      <numFmt numFmtId="164" formatCode="_-* #,##0_-;\-* #,##0_-;_-* &quot;-&quot;??_-;_-@_-"/>
      <protection locked="0" hidden="0"/>
    </dxf>
    <dxf>
      <font>
        <b val="0"/>
        <i val="0"/>
        <strike val="0"/>
        <condense val="0"/>
        <extend val="0"/>
        <outline val="0"/>
        <shadow val="0"/>
        <u val="none"/>
        <vertAlign val="baseline"/>
        <sz val="11"/>
        <color theme="1"/>
        <name val="Calibri"/>
        <scheme val="minor"/>
      </font>
      <numFmt numFmtId="1" formatCode="0"/>
      <protection locked="0" hidden="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theme="3" tint="0.59999389629810485"/>
        </patternFill>
      </fill>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theme="3" tint="0.59999389629810485"/>
        </patternFill>
      </fill>
      <alignment horizontal="general" vertical="bottom" textRotation="0" wrapText="1"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9"/>
        <color theme="1"/>
        <name val="Calibri"/>
        <scheme val="minor"/>
      </font>
      <numFmt numFmtId="30" formatCode="@"/>
      <fill>
        <patternFill patternType="solid">
          <fgColor indexed="64"/>
          <bgColor theme="3" tint="0.59999389629810485"/>
        </patternFill>
      </fill>
      <alignment horizontal="general" vertical="bottom" textRotation="0" wrapText="1" indent="0" justifyLastLine="0" shrinkToFit="0" readingOrder="0"/>
      <protection locked="0" hidden="0"/>
    </dxf>
    <dxf>
      <numFmt numFmtId="30" formatCode="@"/>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9"/>
        <color theme="1"/>
        <name val="Calibri"/>
        <scheme val="minor"/>
      </font>
      <numFmt numFmtId="30" formatCode="@"/>
      <fill>
        <patternFill patternType="solid">
          <fgColor indexed="64"/>
          <bgColor theme="3" tint="0.59999389629810485"/>
        </patternFill>
      </fill>
      <alignment horizontal="general" vertical="bottom" textRotation="0" wrapText="1" indent="0" justifyLastLine="0" shrinkToFit="0" readingOrder="0"/>
      <border diagonalUp="0" diagonalDown="0" outline="0">
        <left style="medium">
          <color indexed="64"/>
        </left>
        <right/>
        <top/>
        <bottom/>
      </border>
      <protection locked="0" hidden="0"/>
    </dxf>
    <dxf>
      <font>
        <b val="0"/>
        <i val="0"/>
        <strike val="0"/>
        <condense val="0"/>
        <extend val="0"/>
        <outline val="0"/>
        <shadow val="0"/>
        <u val="none"/>
        <vertAlign val="baseline"/>
        <sz val="9"/>
        <color theme="1"/>
        <name val="Calibri"/>
        <scheme val="minor"/>
      </font>
      <numFmt numFmtId="0" formatCode="General"/>
      <fill>
        <patternFill patternType="solid">
          <fgColor indexed="64"/>
          <bgColor theme="3" tint="0.59999389629810485"/>
        </patternFill>
      </fill>
      <alignment horizontal="general" vertical="bottom" textRotation="0" wrapText="1" relativeIndent="0" justifyLastLine="0" shrinkToFit="0" readingOrder="0"/>
      <border diagonalUp="0" diagonalDown="0">
        <left style="medium">
          <color indexed="64"/>
        </left>
        <right/>
        <top/>
        <bottom/>
      </border>
      <protection locked="0" hidden="0"/>
    </dxf>
    <dxf>
      <numFmt numFmtId="30" formatCode="@"/>
      <fill>
        <patternFill patternType="solid">
          <fgColor indexed="64"/>
          <bgColor theme="3" tint="0.59999389629810485"/>
        </patternFill>
      </fill>
      <alignment horizontal="general" vertical="bottom" textRotation="0" wrapText="1" relativeIndent="0" justifyLastLine="0" shrinkToFit="0" readingOrder="0"/>
      <protection locked="0" hidden="0"/>
    </dxf>
    <dxf>
      <numFmt numFmtId="30" formatCode="@"/>
      <fill>
        <patternFill patternType="solid">
          <fgColor indexed="64"/>
          <bgColor theme="3" tint="0.59999389629810485"/>
        </patternFill>
      </fill>
      <alignment horizontal="general" vertical="bottom" textRotation="0" wrapText="0" indent="0" justifyLastLine="0" shrinkToFit="0" readingOrder="0"/>
      <protection locked="1" hidden="0"/>
    </dxf>
    <dxf>
      <fill>
        <patternFill>
          <bgColor rgb="FFFF0000"/>
        </patternFill>
      </fill>
    </dxf>
    <dxf>
      <fill>
        <patternFill>
          <bgColor rgb="FFFF0000"/>
        </patternFill>
      </fill>
    </dxf>
    <dxf>
      <protection locked="0" hidden="0"/>
    </dxf>
    <dxf>
      <protection locked="0" hidden="0"/>
    </dxf>
    <dxf>
      <font>
        <strike val="0"/>
        <outline val="0"/>
        <shadow val="0"/>
        <u val="none"/>
        <vertAlign val="baseline"/>
        <sz val="11"/>
        <color theme="1"/>
        <name val="Calibri"/>
        <scheme val="minor"/>
      </font>
      <numFmt numFmtId="3" formatCode="#,##0"/>
      <fill>
        <patternFill patternType="solid">
          <fgColor indexed="64"/>
          <bgColor theme="3" tint="0.59999389629810485"/>
        </patternFill>
      </fill>
      <alignment horizontal="center" vertical="bottom" textRotation="0" wrapText="1" relativeIndent="0" justifyLastLine="0" shrinkToFit="0" readingOrder="0"/>
      <protection locked="0" hidden="0"/>
    </dxf>
    <dxf>
      <font>
        <strike val="0"/>
        <outline val="0"/>
        <shadow val="0"/>
        <u val="none"/>
        <vertAlign val="baseline"/>
        <sz val="11"/>
        <color theme="1"/>
        <name val="Calibri"/>
        <scheme val="minor"/>
      </font>
      <numFmt numFmtId="30" formatCode="@"/>
      <fill>
        <patternFill patternType="solid">
          <fgColor indexed="64"/>
          <bgColor theme="3" tint="0.59999389629810485"/>
        </patternFill>
      </fill>
      <alignment horizontal="general" vertical="bottom" textRotation="0" wrapText="1" relativeIndent="0" justifyLastLine="0" shrinkToFit="0" readingOrder="0"/>
      <protection locked="0" hidden="0"/>
    </dxf>
    <dxf>
      <protection locked="0" hidden="0"/>
    </dxf>
    <dxf>
      <font>
        <strike val="0"/>
        <outline val="0"/>
        <shadow val="0"/>
        <u val="none"/>
        <vertAlign val="baseline"/>
        <sz val="11"/>
        <color theme="1"/>
        <name val="Calibri"/>
        <scheme val="minor"/>
      </font>
      <alignment horizontal="left" vertical="bottom" textRotation="0" wrapText="1" indent="0" justifyLastLine="0" shrinkToFit="0" readingOrder="0"/>
      <protection locked="1" hidden="0"/>
    </dxf>
  </dxfs>
  <tableStyles count="0" defaultTableStyle="TableStyleMedium2" defaultPivotStyle="PivotStyleLight16"/>
  <colors>
    <mruColors>
      <color rgb="FF2B74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2</xdr:col>
      <xdr:colOff>2023268</xdr:colOff>
      <xdr:row>31</xdr:row>
      <xdr:rowOff>234042</xdr:rowOff>
    </xdr:from>
    <xdr:to>
      <xdr:col>4</xdr:col>
      <xdr:colOff>587375</xdr:colOff>
      <xdr:row>32</xdr:row>
      <xdr:rowOff>121555</xdr:rowOff>
    </xdr:to>
    <xdr:sp macro="" textlink="" fLocksText="0">
      <xdr:nvSpPr>
        <xdr:cNvPr id="2" name="TextBox 1">
          <a:extLst>
            <a:ext uri="{FF2B5EF4-FFF2-40B4-BE49-F238E27FC236}">
              <a16:creationId xmlns:a16="http://schemas.microsoft.com/office/drawing/2014/main" id="{37CEA582-5BD0-4489-ABAB-5C56DACAB05F}"/>
            </a:ext>
          </a:extLst>
        </xdr:cNvPr>
        <xdr:cNvSpPr txBox="1"/>
      </xdr:nvSpPr>
      <xdr:spPr>
        <a:xfrm>
          <a:off x="2404268" y="7943849"/>
          <a:ext cx="4088607" cy="431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n-IE" sz="1300"/>
        </a:p>
      </xdr:txBody>
    </xdr:sp>
    <xdr:clientData/>
  </xdr:twoCellAnchor>
  <xdr:twoCellAnchor editAs="oneCell">
    <xdr:from>
      <xdr:col>1</xdr:col>
      <xdr:colOff>142875</xdr:colOff>
      <xdr:row>2</xdr:row>
      <xdr:rowOff>85725</xdr:rowOff>
    </xdr:from>
    <xdr:to>
      <xdr:col>3</xdr:col>
      <xdr:colOff>76200</xdr:colOff>
      <xdr:row>9</xdr:row>
      <xdr:rowOff>0</xdr:rowOff>
    </xdr:to>
    <xdr:pic>
      <xdr:nvPicPr>
        <xdr:cNvPr id="22769" name="Picture 13">
          <a:extLst>
            <a:ext uri="{FF2B5EF4-FFF2-40B4-BE49-F238E27FC236}">
              <a16:creationId xmlns:a16="http://schemas.microsoft.com/office/drawing/2014/main" id="{1040484F-8FFF-4E03-A6DA-231EE215E8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266700"/>
          <a:ext cx="4057650"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225424</xdr:colOff>
      <xdr:row>3</xdr:row>
      <xdr:rowOff>86519</xdr:rowOff>
    </xdr:from>
    <xdr:ext cx="2305050" cy="762000"/>
    <xdr:sp macro="" textlink="">
      <xdr:nvSpPr>
        <xdr:cNvPr id="4" name="TextBox 3">
          <a:extLst>
            <a:ext uri="{FF2B5EF4-FFF2-40B4-BE49-F238E27FC236}">
              <a16:creationId xmlns:a16="http://schemas.microsoft.com/office/drawing/2014/main" id="{CC79C93B-852D-4669-BB70-383816C52451}"/>
            </a:ext>
          </a:extLst>
        </xdr:cNvPr>
        <xdr:cNvSpPr txBox="1"/>
      </xdr:nvSpPr>
      <xdr:spPr>
        <a:xfrm>
          <a:off x="6067424" y="467519"/>
          <a:ext cx="2305050" cy="762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IE" sz="2800">
              <a:latin typeface="Cambria" panose="02040503050406030204" pitchFamily="18" charset="0"/>
              <a:cs typeface="Leelawadee" panose="020B0502040204020203" pitchFamily="34" charset="-34"/>
            </a:rPr>
            <a:t>         </a:t>
          </a:r>
          <a:r>
            <a:rPr lang="en-IE" sz="2400" b="0">
              <a:solidFill>
                <a:schemeClr val="accent1">
                  <a:lumMod val="50000"/>
                </a:schemeClr>
              </a:solidFill>
              <a:latin typeface="Times New Roman" panose="02020603050405020304" pitchFamily="18" charset="0"/>
              <a:ea typeface="Batang" panose="02030600000101010101" pitchFamily="18" charset="-127"/>
              <a:cs typeface="Times New Roman" panose="02020603050405020304" pitchFamily="18" charset="0"/>
            </a:rPr>
            <a:t>BOP</a:t>
          </a:r>
          <a:r>
            <a:rPr lang="en-IE" sz="2400" b="0">
              <a:solidFill>
                <a:schemeClr val="accent5">
                  <a:lumMod val="75000"/>
                </a:schemeClr>
              </a:solidFill>
              <a:latin typeface="Times New Roman" panose="02020603050405020304" pitchFamily="18" charset="0"/>
              <a:ea typeface="Batang" panose="02030600000101010101" pitchFamily="18" charset="-127"/>
              <a:cs typeface="Times New Roman" panose="02020603050405020304" pitchFamily="18" charset="0"/>
            </a:rPr>
            <a:t>40A</a:t>
          </a:r>
        </a:p>
      </xdr:txBody>
    </xdr:sp>
    <xdr:clientData/>
  </xdr:oneCellAnchor>
  <xdr:oneCellAnchor>
    <xdr:from>
      <xdr:col>21</xdr:col>
      <xdr:colOff>23814</xdr:colOff>
      <xdr:row>20</xdr:row>
      <xdr:rowOff>74612</xdr:rowOff>
    </xdr:from>
    <xdr:ext cx="1976436" cy="607218"/>
    <xdr:sp macro="" textlink="">
      <xdr:nvSpPr>
        <xdr:cNvPr id="18" name="TextBox 17">
          <a:extLst>
            <a:ext uri="{FF2B5EF4-FFF2-40B4-BE49-F238E27FC236}">
              <a16:creationId xmlns:a16="http://schemas.microsoft.com/office/drawing/2014/main" id="{F2CD664C-0954-42EA-B5B1-8E7EB6641443}"/>
            </a:ext>
          </a:extLst>
        </xdr:cNvPr>
        <xdr:cNvSpPr txBox="1"/>
      </xdr:nvSpPr>
      <xdr:spPr>
        <a:xfrm>
          <a:off x="16000414" y="5180012"/>
          <a:ext cx="1976436" cy="6072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IE"/>
        </a:p>
      </xdr:txBody>
    </xdr:sp>
    <xdr:clientData/>
  </xdr:oneCellAnchor>
  <xdr:oneCellAnchor>
    <xdr:from>
      <xdr:col>2</xdr:col>
      <xdr:colOff>2908300</xdr:colOff>
      <xdr:row>11</xdr:row>
      <xdr:rowOff>25400</xdr:rowOff>
    </xdr:from>
    <xdr:ext cx="1749425" cy="520700"/>
    <xdr:sp macro="" textlink="">
      <xdr:nvSpPr>
        <xdr:cNvPr id="27" name="TextBox 26">
          <a:extLst>
            <a:ext uri="{FF2B5EF4-FFF2-40B4-BE49-F238E27FC236}">
              <a16:creationId xmlns:a16="http://schemas.microsoft.com/office/drawing/2014/main" id="{6A5ECE46-2F3D-4EBF-8685-9864DF94D91E}"/>
            </a:ext>
          </a:extLst>
        </xdr:cNvPr>
        <xdr:cNvSpPr txBox="1"/>
      </xdr:nvSpPr>
      <xdr:spPr>
        <a:xfrm>
          <a:off x="3276600" y="2184400"/>
          <a:ext cx="1749425" cy="520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IE" sz="3200" b="0" baseline="0">
              <a:solidFill>
                <a:schemeClr val="accent5">
                  <a:lumMod val="50000"/>
                </a:schemeClr>
              </a:solidFill>
              <a:latin typeface="Times New Roman" panose="02020603050405020304" pitchFamily="18" charset="0"/>
              <a:ea typeface="Verdana" panose="020B0604030504040204" pitchFamily="34" charset="0"/>
              <a:cs typeface="Times New Roman" panose="02020603050405020304" pitchFamily="18" charset="0"/>
            </a:rPr>
            <a:t> </a:t>
          </a:r>
          <a:endParaRPr lang="en-IE" sz="3200" b="0">
            <a:solidFill>
              <a:schemeClr val="accent5">
                <a:lumMod val="50000"/>
              </a:schemeClr>
            </a:solidFill>
            <a:latin typeface="Times New Roman" panose="02020603050405020304" pitchFamily="18" charset="0"/>
            <a:ea typeface="Verdana" panose="020B0604030504040204" pitchFamily="34" charset="0"/>
            <a:cs typeface="Times New Roman" panose="02020603050405020304" pitchFamily="18" charset="0"/>
          </a:endParaRPr>
        </a:p>
      </xdr:txBody>
    </xdr:sp>
    <xdr:clientData/>
  </xdr:oneCellAnchor>
  <xdr:twoCellAnchor>
    <xdr:from>
      <xdr:col>2</xdr:col>
      <xdr:colOff>2349500</xdr:colOff>
      <xdr:row>7</xdr:row>
      <xdr:rowOff>342900</xdr:rowOff>
    </xdr:from>
    <xdr:to>
      <xdr:col>3</xdr:col>
      <xdr:colOff>1485900</xdr:colOff>
      <xdr:row>10</xdr:row>
      <xdr:rowOff>177800</xdr:rowOff>
    </xdr:to>
    <xdr:sp macro="" textlink="">
      <xdr:nvSpPr>
        <xdr:cNvPr id="6" name="TextBox 5">
          <a:extLst>
            <a:ext uri="{FF2B5EF4-FFF2-40B4-BE49-F238E27FC236}">
              <a16:creationId xmlns:a16="http://schemas.microsoft.com/office/drawing/2014/main" id="{8B73235B-8A06-4409-B83B-5297DC7CFFA9}"/>
            </a:ext>
          </a:extLst>
        </xdr:cNvPr>
        <xdr:cNvSpPr txBox="1"/>
      </xdr:nvSpPr>
      <xdr:spPr>
        <a:xfrm>
          <a:off x="2679700" y="1485900"/>
          <a:ext cx="29972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IE"/>
        </a:p>
      </xdr:txBody>
    </xdr:sp>
    <xdr:clientData/>
  </xdr:twoCellAnchor>
  <xdr:oneCellAnchor>
    <xdr:from>
      <xdr:col>12</xdr:col>
      <xdr:colOff>158750</xdr:colOff>
      <xdr:row>29</xdr:row>
      <xdr:rowOff>238125</xdr:rowOff>
    </xdr:from>
    <xdr:ext cx="184731" cy="264560"/>
    <xdr:sp macro="" textlink="">
      <xdr:nvSpPr>
        <xdr:cNvPr id="7" name="TextBox 6">
          <a:extLst>
            <a:ext uri="{FF2B5EF4-FFF2-40B4-BE49-F238E27FC236}">
              <a16:creationId xmlns:a16="http://schemas.microsoft.com/office/drawing/2014/main" id="{2B27544F-2F20-4928-8D13-DC4DDB5D031D}"/>
            </a:ext>
          </a:extLst>
        </xdr:cNvPr>
        <xdr:cNvSpPr txBox="1"/>
      </xdr:nvSpPr>
      <xdr:spPr>
        <a:xfrm>
          <a:off x="10683875" y="733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100"/>
        </a:p>
      </xdr:txBody>
    </xdr:sp>
    <xdr:clientData/>
  </xdr:oneCellAnchor>
  <xdr:twoCellAnchor editAs="absolute">
    <xdr:from>
      <xdr:col>2</xdr:col>
      <xdr:colOff>2016918</xdr:colOff>
      <xdr:row>32</xdr:row>
      <xdr:rowOff>235856</xdr:rowOff>
    </xdr:from>
    <xdr:to>
      <xdr:col>4</xdr:col>
      <xdr:colOff>581025</xdr:colOff>
      <xdr:row>33</xdr:row>
      <xdr:rowOff>107041</xdr:rowOff>
    </xdr:to>
    <xdr:sp macro="" textlink="" fLocksText="0">
      <xdr:nvSpPr>
        <xdr:cNvPr id="16" name="TextBox 15">
          <a:extLst>
            <a:ext uri="{FF2B5EF4-FFF2-40B4-BE49-F238E27FC236}">
              <a16:creationId xmlns:a16="http://schemas.microsoft.com/office/drawing/2014/main" id="{7D610154-4224-4F43-A997-4D37A540C8A4}"/>
            </a:ext>
          </a:extLst>
        </xdr:cNvPr>
        <xdr:cNvSpPr txBox="1"/>
      </xdr:nvSpPr>
      <xdr:spPr>
        <a:xfrm>
          <a:off x="2385218" y="8413749"/>
          <a:ext cx="4075907" cy="431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n-IE" sz="1300"/>
        </a:p>
      </xdr:txBody>
    </xdr:sp>
    <xdr:clientData/>
  </xdr:twoCellAnchor>
  <xdr:twoCellAnchor editAs="absolute">
    <xdr:from>
      <xdr:col>2</xdr:col>
      <xdr:colOff>2023268</xdr:colOff>
      <xdr:row>33</xdr:row>
      <xdr:rowOff>214992</xdr:rowOff>
    </xdr:from>
    <xdr:to>
      <xdr:col>4</xdr:col>
      <xdr:colOff>571500</xdr:colOff>
      <xdr:row>34</xdr:row>
      <xdr:rowOff>102507</xdr:rowOff>
    </xdr:to>
    <xdr:sp macro="" textlink="" fLocksText="0">
      <xdr:nvSpPr>
        <xdr:cNvPr id="17" name="TextBox 16">
          <a:extLst>
            <a:ext uri="{FF2B5EF4-FFF2-40B4-BE49-F238E27FC236}">
              <a16:creationId xmlns:a16="http://schemas.microsoft.com/office/drawing/2014/main" id="{679F6935-4A23-4EB5-9EB0-665A31ECC11B}"/>
            </a:ext>
          </a:extLst>
        </xdr:cNvPr>
        <xdr:cNvSpPr txBox="1"/>
      </xdr:nvSpPr>
      <xdr:spPr>
        <a:xfrm>
          <a:off x="2391568" y="8953499"/>
          <a:ext cx="4060032" cy="4191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n-IE" sz="1300"/>
        </a:p>
      </xdr:txBody>
    </xdr:sp>
    <xdr:clientData/>
  </xdr:twoCellAnchor>
  <xdr:twoCellAnchor editAs="absolute">
    <xdr:from>
      <xdr:col>2</xdr:col>
      <xdr:colOff>1985168</xdr:colOff>
      <xdr:row>39</xdr:row>
      <xdr:rowOff>219982</xdr:rowOff>
    </xdr:from>
    <xdr:to>
      <xdr:col>4</xdr:col>
      <xdr:colOff>549275</xdr:colOff>
      <xdr:row>40</xdr:row>
      <xdr:rowOff>127906</xdr:rowOff>
    </xdr:to>
    <xdr:sp macro="" textlink="" fLocksText="0">
      <xdr:nvSpPr>
        <xdr:cNvPr id="21" name="TextBox 20">
          <a:extLst>
            <a:ext uri="{FF2B5EF4-FFF2-40B4-BE49-F238E27FC236}">
              <a16:creationId xmlns:a16="http://schemas.microsoft.com/office/drawing/2014/main" id="{CFC0F440-50B7-42B9-A085-FA799C653988}"/>
            </a:ext>
          </a:extLst>
        </xdr:cNvPr>
        <xdr:cNvSpPr txBox="1"/>
      </xdr:nvSpPr>
      <xdr:spPr>
        <a:xfrm>
          <a:off x="2353468" y="12077700"/>
          <a:ext cx="4075907" cy="4190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n-IE" sz="1300"/>
        </a:p>
      </xdr:txBody>
    </xdr:sp>
    <xdr:clientData/>
  </xdr:twoCellAnchor>
  <xdr:twoCellAnchor editAs="absolute">
    <xdr:from>
      <xdr:col>2</xdr:col>
      <xdr:colOff>1972468</xdr:colOff>
      <xdr:row>38</xdr:row>
      <xdr:rowOff>216808</xdr:rowOff>
    </xdr:from>
    <xdr:to>
      <xdr:col>4</xdr:col>
      <xdr:colOff>536575</xdr:colOff>
      <xdr:row>39</xdr:row>
      <xdr:rowOff>102507</xdr:rowOff>
    </xdr:to>
    <xdr:sp macro="" textlink="" fLocksText="0">
      <xdr:nvSpPr>
        <xdr:cNvPr id="26" name="TextBox 25">
          <a:extLst>
            <a:ext uri="{FF2B5EF4-FFF2-40B4-BE49-F238E27FC236}">
              <a16:creationId xmlns:a16="http://schemas.microsoft.com/office/drawing/2014/main" id="{7849F57A-3316-48EE-9245-4E7AEC0EA5D4}"/>
            </a:ext>
          </a:extLst>
        </xdr:cNvPr>
        <xdr:cNvSpPr txBox="1"/>
      </xdr:nvSpPr>
      <xdr:spPr>
        <a:xfrm>
          <a:off x="2340768" y="11544301"/>
          <a:ext cx="4075907" cy="4063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n-IE" sz="1300"/>
        </a:p>
      </xdr:txBody>
    </xdr:sp>
    <xdr:clientData/>
  </xdr:twoCellAnchor>
  <xdr:twoCellAnchor editAs="absolute">
    <xdr:from>
      <xdr:col>2</xdr:col>
      <xdr:colOff>1972468</xdr:colOff>
      <xdr:row>37</xdr:row>
      <xdr:rowOff>212270</xdr:rowOff>
    </xdr:from>
    <xdr:to>
      <xdr:col>4</xdr:col>
      <xdr:colOff>536575</xdr:colOff>
      <xdr:row>38</xdr:row>
      <xdr:rowOff>89807</xdr:rowOff>
    </xdr:to>
    <xdr:sp macro="" textlink="" fLocksText="0">
      <xdr:nvSpPr>
        <xdr:cNvPr id="29" name="TextBox 28">
          <a:extLst>
            <a:ext uri="{FF2B5EF4-FFF2-40B4-BE49-F238E27FC236}">
              <a16:creationId xmlns:a16="http://schemas.microsoft.com/office/drawing/2014/main" id="{03D353D5-1476-447A-97E2-4F33B1903963}"/>
            </a:ext>
          </a:extLst>
        </xdr:cNvPr>
        <xdr:cNvSpPr txBox="1"/>
      </xdr:nvSpPr>
      <xdr:spPr>
        <a:xfrm>
          <a:off x="2340768" y="11010899"/>
          <a:ext cx="4075907" cy="4064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n-IE" sz="1300"/>
        </a:p>
      </xdr:txBody>
    </xdr:sp>
    <xdr:clientData/>
  </xdr:twoCellAnchor>
  <xdr:twoCellAnchor editAs="absolute">
    <xdr:from>
      <xdr:col>2</xdr:col>
      <xdr:colOff>2018732</xdr:colOff>
      <xdr:row>30</xdr:row>
      <xdr:rowOff>39914</xdr:rowOff>
    </xdr:from>
    <xdr:to>
      <xdr:col>4</xdr:col>
      <xdr:colOff>586014</xdr:colOff>
      <xdr:row>31</xdr:row>
      <xdr:rowOff>119741</xdr:rowOff>
    </xdr:to>
    <xdr:sp macro="" textlink="" fLocksText="0">
      <xdr:nvSpPr>
        <xdr:cNvPr id="30" name="TextBox 29">
          <a:extLst>
            <a:ext uri="{FF2B5EF4-FFF2-40B4-BE49-F238E27FC236}">
              <a16:creationId xmlns:a16="http://schemas.microsoft.com/office/drawing/2014/main" id="{5D5BEB07-76D8-4CC9-80F3-39E67CED5123}"/>
            </a:ext>
          </a:extLst>
        </xdr:cNvPr>
        <xdr:cNvSpPr txBox="1"/>
      </xdr:nvSpPr>
      <xdr:spPr>
        <a:xfrm>
          <a:off x="2399732" y="7319735"/>
          <a:ext cx="4078175" cy="4200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n-IE" sz="1300"/>
        </a:p>
      </xdr:txBody>
    </xdr:sp>
    <xdr:clientData/>
  </xdr:twoCellAnchor>
  <xdr:twoCellAnchor editAs="absolute">
    <xdr:from>
      <xdr:col>2</xdr:col>
      <xdr:colOff>2004218</xdr:colOff>
      <xdr:row>34</xdr:row>
      <xdr:rowOff>223156</xdr:rowOff>
    </xdr:from>
    <xdr:to>
      <xdr:col>4</xdr:col>
      <xdr:colOff>571500</xdr:colOff>
      <xdr:row>35</xdr:row>
      <xdr:rowOff>130629</xdr:rowOff>
    </xdr:to>
    <xdr:sp macro="" textlink="" fLocksText="0">
      <xdr:nvSpPr>
        <xdr:cNvPr id="31" name="TextBox 30">
          <a:extLst>
            <a:ext uri="{FF2B5EF4-FFF2-40B4-BE49-F238E27FC236}">
              <a16:creationId xmlns:a16="http://schemas.microsoft.com/office/drawing/2014/main" id="{9A6BC5AC-CA1F-4DFC-989F-48E0334579A0}"/>
            </a:ext>
          </a:extLst>
        </xdr:cNvPr>
        <xdr:cNvSpPr txBox="1"/>
      </xdr:nvSpPr>
      <xdr:spPr>
        <a:xfrm>
          <a:off x="2372518" y="9493249"/>
          <a:ext cx="4079082" cy="4000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n-IE" sz="1300"/>
        </a:p>
      </xdr:txBody>
    </xdr:sp>
    <xdr:clientData/>
  </xdr:twoCellAnchor>
  <xdr:oneCellAnchor>
    <xdr:from>
      <xdr:col>2</xdr:col>
      <xdr:colOff>2476500</xdr:colOff>
      <xdr:row>8</xdr:row>
      <xdr:rowOff>101600</xdr:rowOff>
    </xdr:from>
    <xdr:ext cx="2743200" cy="736600"/>
    <xdr:sp macro="" textlink="" fLocksText="0">
      <xdr:nvSpPr>
        <xdr:cNvPr id="10" name="TextBox 9">
          <a:extLst>
            <a:ext uri="{FF2B5EF4-FFF2-40B4-BE49-F238E27FC236}">
              <a16:creationId xmlns:a16="http://schemas.microsoft.com/office/drawing/2014/main" id="{E41AA118-A0C2-4EC2-AFF0-F00D3171BD06}"/>
            </a:ext>
          </a:extLst>
        </xdr:cNvPr>
        <xdr:cNvSpPr txBox="1"/>
      </xdr:nvSpPr>
      <xdr:spPr>
        <a:xfrm>
          <a:off x="2844800" y="1447800"/>
          <a:ext cx="2743200" cy="736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n-IE" sz="1100"/>
        </a:p>
      </xdr:txBody>
    </xdr:sp>
    <xdr:clientData fLocksWithSheet="0"/>
  </xdr:oneCellAnchor>
  <xdr:twoCellAnchor editAs="absolute">
    <xdr:from>
      <xdr:col>2</xdr:col>
      <xdr:colOff>1971561</xdr:colOff>
      <xdr:row>36</xdr:row>
      <xdr:rowOff>118836</xdr:rowOff>
    </xdr:from>
    <xdr:to>
      <xdr:col>4</xdr:col>
      <xdr:colOff>535668</xdr:colOff>
      <xdr:row>37</xdr:row>
      <xdr:rowOff>139699</xdr:rowOff>
    </xdr:to>
    <xdr:sp macro="" textlink="" fLocksText="0">
      <xdr:nvSpPr>
        <xdr:cNvPr id="19" name="TextBox 18">
          <a:extLst>
            <a:ext uri="{FF2B5EF4-FFF2-40B4-BE49-F238E27FC236}">
              <a16:creationId xmlns:a16="http://schemas.microsoft.com/office/drawing/2014/main" id="{A35337A0-485C-4C1B-80E9-449C66A07467}"/>
            </a:ext>
          </a:extLst>
        </xdr:cNvPr>
        <xdr:cNvSpPr txBox="1"/>
      </xdr:nvSpPr>
      <xdr:spPr>
        <a:xfrm>
          <a:off x="2352561" y="10473872"/>
          <a:ext cx="4075000" cy="4290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n-IE" sz="1300"/>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12700</xdr:colOff>
      <xdr:row>35</xdr:row>
      <xdr:rowOff>104777</xdr:rowOff>
    </xdr:from>
    <xdr:to>
      <xdr:col>3</xdr:col>
      <xdr:colOff>0</xdr:colOff>
      <xdr:row>38</xdr:row>
      <xdr:rowOff>165101</xdr:rowOff>
    </xdr:to>
    <xdr:sp macro="" textlink="" fLocksText="0">
      <xdr:nvSpPr>
        <xdr:cNvPr id="3" name="TextBox 2">
          <a:extLst>
            <a:ext uri="{FF2B5EF4-FFF2-40B4-BE49-F238E27FC236}">
              <a16:creationId xmlns:a16="http://schemas.microsoft.com/office/drawing/2014/main" id="{ABCE93D9-23F3-432A-8791-B2DDDAD9A6BC}"/>
            </a:ext>
          </a:extLst>
        </xdr:cNvPr>
        <xdr:cNvSpPr txBox="1"/>
      </xdr:nvSpPr>
      <xdr:spPr>
        <a:xfrm>
          <a:off x="901700" y="8207377"/>
          <a:ext cx="4962525" cy="64452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E" sz="1100" b="1" i="0"/>
            <a:t>Comments:</a:t>
          </a:r>
          <a:r>
            <a:rPr lang="en-IE" sz="1100" b="0" i="0"/>
            <a:t> </a:t>
          </a:r>
        </a:p>
      </xdr:txBody>
    </xdr:sp>
    <xdr:clientData/>
  </xdr:twoCellAnchor>
  <xdr:twoCellAnchor editAs="absolute">
    <xdr:from>
      <xdr:col>1</xdr:col>
      <xdr:colOff>38100</xdr:colOff>
      <xdr:row>12</xdr:row>
      <xdr:rowOff>114300</xdr:rowOff>
    </xdr:from>
    <xdr:to>
      <xdr:col>1</xdr:col>
      <xdr:colOff>1930400</xdr:colOff>
      <xdr:row>19</xdr:row>
      <xdr:rowOff>203200</xdr:rowOff>
    </xdr:to>
    <xdr:sp macro="" textlink="" fLocksText="0">
      <xdr:nvSpPr>
        <xdr:cNvPr id="4" name="TextBox 3">
          <a:extLst>
            <a:ext uri="{FF2B5EF4-FFF2-40B4-BE49-F238E27FC236}">
              <a16:creationId xmlns:a16="http://schemas.microsoft.com/office/drawing/2014/main" id="{15A71943-7183-4A83-88EB-0A848A369B2D}"/>
            </a:ext>
          </a:extLst>
        </xdr:cNvPr>
        <xdr:cNvSpPr txBox="1"/>
      </xdr:nvSpPr>
      <xdr:spPr>
        <a:xfrm>
          <a:off x="927100" y="2743200"/>
          <a:ext cx="1892300" cy="1689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E" sz="1100" b="1"/>
            <a:t>Comments:</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647700</xdr:colOff>
      <xdr:row>14</xdr:row>
      <xdr:rowOff>180975</xdr:rowOff>
    </xdr:from>
    <xdr:to>
      <xdr:col>5</xdr:col>
      <xdr:colOff>28575</xdr:colOff>
      <xdr:row>21</xdr:row>
      <xdr:rowOff>9525</xdr:rowOff>
    </xdr:to>
    <xdr:sp macro="" textlink="" fLocksText="0">
      <xdr:nvSpPr>
        <xdr:cNvPr id="2" name="TextBox 1">
          <a:extLst>
            <a:ext uri="{FF2B5EF4-FFF2-40B4-BE49-F238E27FC236}">
              <a16:creationId xmlns:a16="http://schemas.microsoft.com/office/drawing/2014/main" id="{A62C4C6B-643B-45BA-A0D1-9C4C88CE37E9}"/>
            </a:ext>
          </a:extLst>
        </xdr:cNvPr>
        <xdr:cNvSpPr txBox="1"/>
      </xdr:nvSpPr>
      <xdr:spPr>
        <a:xfrm>
          <a:off x="647700" y="3086100"/>
          <a:ext cx="5524500" cy="11620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E" b="1"/>
            <a:t>Comments</a:t>
          </a:r>
          <a:r>
            <a:rPr lang="en-IE" b="0"/>
            <a:t>:  </a:t>
          </a:r>
          <a:endParaRPr lang="en-IE"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ormleyp\AppData\Local\Temp\notesED790F\LCU%20Quarterly%20Template%202017%20Q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ublic/Common/BOP_Applications/Electronic_Returns/BOP40/LCUQuarterlyTemplate_UpdatedO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Register"/>
      <sheetName val="Sale of Services"/>
      <sheetName val="Purchase of Services"/>
      <sheetName val="P &amp; L"/>
      <sheetName val="A- Equity Investments"/>
      <sheetName val="A-Stocks &amp; Fixed Assets"/>
      <sheetName val="A-Trade Receivables"/>
      <sheetName val="A- Other Assets"/>
      <sheetName val="L-Trade Payables"/>
      <sheetName val="L- Other Liabilities"/>
      <sheetName val="L- Shareholder Funds"/>
      <sheetName val="Balance Sheet Summary"/>
      <sheetName val="Code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E2" t="str">
            <v>Cash and Deposits</v>
          </cell>
          <cell r="G2" t="str">
            <v>Intra Group : immediate parent</v>
          </cell>
          <cell r="I2" t="str">
            <v>Stocks</v>
          </cell>
        </row>
        <row r="3">
          <cell r="E3" t="str">
            <v>Financial Leases</v>
          </cell>
          <cell r="G3" t="str">
            <v>Intra Group : direct and indirect subsidiaries and assoc.</v>
          </cell>
          <cell r="I3" t="str">
            <v>Fixed_Assets</v>
          </cell>
        </row>
        <row r="4">
          <cell r="E4" t="str">
            <v>Long Term Loans</v>
          </cell>
          <cell r="G4" t="str">
            <v>Intra Group : other group companies</v>
          </cell>
        </row>
        <row r="5">
          <cell r="E5" t="str">
            <v>Short Term Loans</v>
          </cell>
          <cell r="G5" t="str">
            <v>Third Party</v>
          </cell>
        </row>
        <row r="6">
          <cell r="E6" t="str">
            <v>Bonds and Notes</v>
          </cell>
        </row>
        <row r="7">
          <cell r="E7" t="str">
            <v>Money Market Instruments</v>
          </cell>
        </row>
        <row r="8">
          <cell r="E8" t="str">
            <v>Derivatives</v>
          </cell>
        </row>
        <row r="9">
          <cell r="E9" t="str">
            <v>Other</v>
          </cell>
        </row>
        <row r="15">
          <cell r="G15" t="str">
            <v>Shareholders with more than 10% holding</v>
          </cell>
        </row>
        <row r="16">
          <cell r="G16" t="str">
            <v>Shareholders with less than 10% holding : Intra Group</v>
          </cell>
        </row>
        <row r="17">
          <cell r="G17" t="str">
            <v>Shareholders with less than 10% holding : Third Party</v>
          </cell>
        </row>
        <row r="18">
          <cell r="G18" t="str">
            <v>Subsidiaries and Associates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Register"/>
      <sheetName val="Sale of Services"/>
      <sheetName val="Purchase of Services"/>
      <sheetName val="P &amp; L"/>
      <sheetName val="A- Equity Investments"/>
      <sheetName val="A-Stocks &amp; Fixed Assets"/>
      <sheetName val="A-Trade Receivables"/>
      <sheetName val="A- Other Assets"/>
      <sheetName val="L-Trade Payables"/>
      <sheetName val="L- Other Liabilities"/>
      <sheetName val="L- Shareholder Funds"/>
      <sheetName val="Balance Sheet Summary"/>
      <sheetName val="Cod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2" t="str">
            <v>Advertising/Market Research/PR</v>
          </cell>
          <cell r="C2" t="str">
            <v>Ireland</v>
          </cell>
        </row>
        <row r="3">
          <cell r="A3" t="str">
            <v>Agents Fees/Commissions</v>
          </cell>
          <cell r="C3" t="str">
            <v>United Kingdom</v>
          </cell>
        </row>
        <row r="4">
          <cell r="A4" t="str">
            <v>Communications</v>
          </cell>
          <cell r="C4" t="str">
            <v>United States</v>
          </cell>
        </row>
        <row r="5">
          <cell r="A5" t="str">
            <v>Computer Licences</v>
          </cell>
          <cell r="C5" t="str">
            <v>Netherlands</v>
          </cell>
        </row>
        <row r="6">
          <cell r="A6" t="str">
            <v>Engineering/Technical Fees</v>
          </cell>
          <cell r="C6" t="str">
            <v>Germany</v>
          </cell>
        </row>
        <row r="7">
          <cell r="A7" t="str">
            <v>Financial Services</v>
          </cell>
          <cell r="C7" t="str">
            <v>France</v>
          </cell>
        </row>
        <row r="8">
          <cell r="A8" t="str">
            <v>Information</v>
          </cell>
          <cell r="C8" t="str">
            <v>Switzerland</v>
          </cell>
          <cell r="G8" t="str">
            <v xml:space="preserve">Your investments of 10% or more in non-resident companies/branches </v>
          </cell>
        </row>
        <row r="9">
          <cell r="A9" t="str">
            <v>Insurance</v>
          </cell>
          <cell r="C9" t="str">
            <v>Belgium</v>
          </cell>
          <cell r="G9" t="str">
            <v>Your investments of less than 10% in non-resident group companies/branches</v>
          </cell>
        </row>
        <row r="10">
          <cell r="A10" t="str">
            <v>Intercompany management fees</v>
          </cell>
          <cell r="C10" t="str">
            <v>Australia</v>
          </cell>
          <cell r="G10" t="str">
            <v>Your investments of less than 10% in non-resident third party companies/branches</v>
          </cell>
        </row>
        <row r="11">
          <cell r="A11" t="str">
            <v>Merchanting/Drop Shipping</v>
          </cell>
          <cell r="C11" t="str">
            <v>Austria</v>
          </cell>
          <cell r="G11" t="str">
            <v>Your investments in non-resident shareholders (cross holdings)</v>
          </cell>
        </row>
        <row r="12">
          <cell r="A12" t="str">
            <v>Mining/Agricultural Services</v>
          </cell>
          <cell r="C12" t="str">
            <v>China</v>
          </cell>
          <cell r="G12" t="str">
            <v>Investment in Irish companies or branches which are not covered in this return</v>
          </cell>
        </row>
        <row r="13">
          <cell r="A13" t="str">
            <v>Miscellaneous services</v>
          </cell>
          <cell r="C13" t="str">
            <v>Denmark</v>
          </cell>
        </row>
        <row r="14">
          <cell r="A14" t="str">
            <v>Operating Lease Rentals</v>
          </cell>
          <cell r="C14" t="str">
            <v>Italy</v>
          </cell>
        </row>
        <row r="15">
          <cell r="A15" t="str">
            <v>Other Computer Services</v>
          </cell>
          <cell r="C15" t="str">
            <v>Japan</v>
          </cell>
        </row>
        <row r="16">
          <cell r="A16" t="str">
            <v>Processing</v>
          </cell>
          <cell r="C16" t="str">
            <v>Luxembourg</v>
          </cell>
        </row>
        <row r="17">
          <cell r="A17" t="str">
            <v>Professional Fees</v>
          </cell>
          <cell r="C17" t="str">
            <v>Poland</v>
          </cell>
        </row>
        <row r="18">
          <cell r="A18" t="str">
            <v>Repairs</v>
          </cell>
          <cell r="C18" t="str">
            <v>Singapore</v>
          </cell>
        </row>
        <row r="19">
          <cell r="A19" t="str">
            <v>Research and Development</v>
          </cell>
          <cell r="C19" t="str">
            <v>Spain</v>
          </cell>
        </row>
        <row r="20">
          <cell r="A20" t="str">
            <v>Royalties/Licenses</v>
          </cell>
          <cell r="C20" t="str">
            <v>Sweden</v>
          </cell>
        </row>
        <row r="21">
          <cell r="C21" t="str">
            <v>Rest of World</v>
          </cell>
        </row>
        <row r="22">
          <cell r="C22" t="str">
            <v>::: Full Country List :::</v>
          </cell>
        </row>
        <row r="23">
          <cell r="C23" t="str">
            <v>Afghanistan</v>
          </cell>
        </row>
        <row r="24">
          <cell r="C24" t="str">
            <v>Albania</v>
          </cell>
        </row>
        <row r="25">
          <cell r="C25" t="str">
            <v>Algeria</v>
          </cell>
        </row>
        <row r="26">
          <cell r="C26" t="str">
            <v>America (not further defined)</v>
          </cell>
        </row>
        <row r="27">
          <cell r="C27" t="str">
            <v>American Oceania</v>
          </cell>
        </row>
        <row r="28">
          <cell r="C28" t="str">
            <v>American Samoa</v>
          </cell>
        </row>
        <row r="29">
          <cell r="C29" t="str">
            <v>Andorra</v>
          </cell>
        </row>
        <row r="30">
          <cell r="C30" t="str">
            <v>Angola</v>
          </cell>
        </row>
        <row r="31">
          <cell r="C31" t="str">
            <v>Anguilla</v>
          </cell>
        </row>
        <row r="32">
          <cell r="C32" t="str">
            <v>Antarctica</v>
          </cell>
        </row>
        <row r="33">
          <cell r="C33" t="str">
            <v>Antigua and Barbuda</v>
          </cell>
        </row>
        <row r="34">
          <cell r="C34" t="str">
            <v>Argentina</v>
          </cell>
        </row>
        <row r="35">
          <cell r="C35" t="str">
            <v>Armenia</v>
          </cell>
        </row>
        <row r="36">
          <cell r="C36" t="str">
            <v>Aruba</v>
          </cell>
        </row>
        <row r="37">
          <cell r="C37" t="str">
            <v>Asia (not further defined)</v>
          </cell>
        </row>
        <row r="38">
          <cell r="C38" t="str">
            <v>Australia</v>
          </cell>
        </row>
        <row r="39">
          <cell r="C39" t="str">
            <v>Australian Oceania</v>
          </cell>
        </row>
        <row r="40">
          <cell r="C40" t="str">
            <v>Austria</v>
          </cell>
        </row>
        <row r="41">
          <cell r="C41" t="str">
            <v>Azerbaijan</v>
          </cell>
        </row>
        <row r="42">
          <cell r="C42" t="str">
            <v>Bahamas</v>
          </cell>
        </row>
        <row r="43">
          <cell r="C43" t="str">
            <v>Bahrain</v>
          </cell>
        </row>
        <row r="44">
          <cell r="C44" t="str">
            <v>Bangladesh</v>
          </cell>
        </row>
        <row r="45">
          <cell r="C45" t="str">
            <v>Barbados</v>
          </cell>
        </row>
        <row r="46">
          <cell r="C46" t="str">
            <v>Belarus</v>
          </cell>
        </row>
        <row r="47">
          <cell r="C47" t="str">
            <v>Belgium</v>
          </cell>
        </row>
        <row r="48">
          <cell r="C48" t="str">
            <v>Belize</v>
          </cell>
        </row>
        <row r="49">
          <cell r="C49" t="str">
            <v>Benin</v>
          </cell>
        </row>
        <row r="50">
          <cell r="C50" t="str">
            <v>Bermuda</v>
          </cell>
        </row>
        <row r="51">
          <cell r="C51" t="str">
            <v>Bhutan</v>
          </cell>
        </row>
        <row r="52">
          <cell r="C52" t="str">
            <v>Bolivia</v>
          </cell>
        </row>
        <row r="53">
          <cell r="C53" t="str">
            <v>Bosnia and Herzegovina</v>
          </cell>
        </row>
        <row r="54">
          <cell r="C54" t="str">
            <v>Botswana</v>
          </cell>
        </row>
        <row r="55">
          <cell r="C55" t="str">
            <v>Bouvet Island</v>
          </cell>
        </row>
        <row r="56">
          <cell r="C56" t="str">
            <v>Brazil</v>
          </cell>
        </row>
        <row r="57">
          <cell r="C57" t="str">
            <v>British Indian Ocean Territory</v>
          </cell>
        </row>
        <row r="58">
          <cell r="C58" t="str">
            <v>Brunei Darussalam</v>
          </cell>
        </row>
        <row r="59">
          <cell r="C59" t="str">
            <v>Bulgaria</v>
          </cell>
        </row>
        <row r="60">
          <cell r="C60" t="str">
            <v>Burkina Faso</v>
          </cell>
        </row>
        <row r="61">
          <cell r="C61" t="str">
            <v>Burundi</v>
          </cell>
        </row>
        <row r="62">
          <cell r="C62" t="str">
            <v>Cambodia (Kampuchea)</v>
          </cell>
        </row>
        <row r="63">
          <cell r="C63" t="str">
            <v>Cameroon</v>
          </cell>
        </row>
        <row r="64">
          <cell r="C64" t="str">
            <v>Canada</v>
          </cell>
        </row>
        <row r="65">
          <cell r="C65" t="str">
            <v>Cape Verde</v>
          </cell>
        </row>
        <row r="66">
          <cell r="C66" t="str">
            <v>Cayman Islands</v>
          </cell>
        </row>
        <row r="67">
          <cell r="C67" t="str">
            <v>Central African Republic</v>
          </cell>
        </row>
        <row r="68">
          <cell r="C68" t="str">
            <v>Chad</v>
          </cell>
        </row>
        <row r="69">
          <cell r="C69" t="str">
            <v>Chile</v>
          </cell>
        </row>
        <row r="70">
          <cell r="C70" t="str">
            <v>China</v>
          </cell>
        </row>
        <row r="71">
          <cell r="C71" t="str">
            <v>Christmas Island</v>
          </cell>
        </row>
        <row r="72">
          <cell r="C72" t="str">
            <v>Cocos (Keeling) Islands</v>
          </cell>
        </row>
        <row r="73">
          <cell r="C73" t="str">
            <v>Colombia</v>
          </cell>
        </row>
        <row r="74">
          <cell r="C74" t="str">
            <v>Comoros</v>
          </cell>
        </row>
        <row r="75">
          <cell r="C75" t="str">
            <v>Congo</v>
          </cell>
        </row>
        <row r="76">
          <cell r="C76" t="str">
            <v xml:space="preserve">Congo Democratic Republic </v>
          </cell>
        </row>
        <row r="77">
          <cell r="C77" t="str">
            <v>Cook Islands</v>
          </cell>
        </row>
        <row r="78">
          <cell r="C78" t="str">
            <v>Costa Rica</v>
          </cell>
        </row>
        <row r="79">
          <cell r="C79" t="str">
            <v>Cote d'Ivoire</v>
          </cell>
        </row>
        <row r="80">
          <cell r="C80" t="str">
            <v>Croatia</v>
          </cell>
        </row>
        <row r="81">
          <cell r="C81" t="str">
            <v>Cuba</v>
          </cell>
        </row>
        <row r="82">
          <cell r="C82" t="str">
            <v>Cyprus</v>
          </cell>
        </row>
        <row r="83">
          <cell r="C83" t="str">
            <v>Czech Republic</v>
          </cell>
        </row>
        <row r="84">
          <cell r="C84" t="str">
            <v>Denmark</v>
          </cell>
        </row>
        <row r="85">
          <cell r="C85" t="str">
            <v>Djibouti</v>
          </cell>
        </row>
        <row r="86">
          <cell r="C86" t="str">
            <v>Dominica</v>
          </cell>
        </row>
        <row r="87">
          <cell r="C87" t="str">
            <v>Dominican Republic</v>
          </cell>
        </row>
        <row r="88">
          <cell r="C88" t="str">
            <v>East Germany</v>
          </cell>
        </row>
        <row r="89">
          <cell r="C89" t="str">
            <v>Ecuador</v>
          </cell>
        </row>
        <row r="90">
          <cell r="C90" t="str">
            <v>Egypt</v>
          </cell>
        </row>
        <row r="91">
          <cell r="C91" t="str">
            <v>El Salvador</v>
          </cell>
        </row>
        <row r="92">
          <cell r="C92" t="str">
            <v>Equatorial Guinea</v>
          </cell>
        </row>
        <row r="93">
          <cell r="C93" t="str">
            <v>Eritrea</v>
          </cell>
        </row>
        <row r="94">
          <cell r="C94" t="str">
            <v>Estonia</v>
          </cell>
        </row>
        <row r="95">
          <cell r="C95" t="str">
            <v>Ethiopia</v>
          </cell>
        </row>
        <row r="96">
          <cell r="C96" t="str">
            <v>Europe (not further defined)</v>
          </cell>
        </row>
        <row r="97">
          <cell r="C97" t="str">
            <v>Extra-EU-15 not allocated</v>
          </cell>
        </row>
        <row r="98">
          <cell r="C98" t="str">
            <v>Extra-EU25 not allocated</v>
          </cell>
        </row>
        <row r="99">
          <cell r="C99" t="str">
            <v>Extra-EUR-11 not allocated</v>
          </cell>
        </row>
        <row r="100">
          <cell r="C100" t="str">
            <v>Extra-EUR-12 not allocated</v>
          </cell>
        </row>
        <row r="101">
          <cell r="C101" t="str">
            <v>Falkland Islands (Malvinas)</v>
          </cell>
        </row>
        <row r="102">
          <cell r="C102" t="str">
            <v>Faroe Islands</v>
          </cell>
        </row>
        <row r="103">
          <cell r="C103" t="str">
            <v>Fiji</v>
          </cell>
        </row>
        <row r="104">
          <cell r="C104" t="str">
            <v>Finland</v>
          </cell>
        </row>
        <row r="105">
          <cell r="C105" t="str">
            <v>France</v>
          </cell>
        </row>
        <row r="106">
          <cell r="C106" t="str">
            <v>French Guiana</v>
          </cell>
        </row>
        <row r="107">
          <cell r="C107" t="str">
            <v>French Polynesia</v>
          </cell>
        </row>
        <row r="108">
          <cell r="C108" t="str">
            <v>French Southern Territories</v>
          </cell>
        </row>
        <row r="109">
          <cell r="C109" t="str">
            <v>Gabon</v>
          </cell>
        </row>
        <row r="110">
          <cell r="C110" t="str">
            <v>Gambia</v>
          </cell>
        </row>
        <row r="111">
          <cell r="C111" t="str">
            <v>Georgia</v>
          </cell>
        </row>
        <row r="112">
          <cell r="C112" t="str">
            <v>Germany</v>
          </cell>
        </row>
        <row r="113">
          <cell r="C113" t="str">
            <v>Ghana</v>
          </cell>
        </row>
        <row r="114">
          <cell r="C114" t="str">
            <v>Gibraltar</v>
          </cell>
        </row>
        <row r="115">
          <cell r="C115" t="str">
            <v>Greece</v>
          </cell>
        </row>
        <row r="116">
          <cell r="C116" t="str">
            <v>Greenland</v>
          </cell>
        </row>
        <row r="117">
          <cell r="C117" t="str">
            <v>Grenada</v>
          </cell>
        </row>
        <row r="118">
          <cell r="C118" t="str">
            <v>Guadeloupe</v>
          </cell>
        </row>
        <row r="119">
          <cell r="C119" t="str">
            <v>Guam</v>
          </cell>
        </row>
        <row r="120">
          <cell r="C120" t="str">
            <v>Guatemala</v>
          </cell>
        </row>
        <row r="121">
          <cell r="C121" t="str">
            <v>Guernsey</v>
          </cell>
        </row>
        <row r="122">
          <cell r="C122" t="str">
            <v>Guinea</v>
          </cell>
        </row>
        <row r="123">
          <cell r="C123" t="str">
            <v>Guinea-Bissau</v>
          </cell>
        </row>
        <row r="124">
          <cell r="C124" t="str">
            <v>Guyana</v>
          </cell>
        </row>
        <row r="125">
          <cell r="C125" t="str">
            <v>Haiti</v>
          </cell>
        </row>
        <row r="126">
          <cell r="C126" t="str">
            <v>Heard Island and McDonald Islands</v>
          </cell>
        </row>
        <row r="127">
          <cell r="C127" t="str">
            <v>Holy See (Vatican City State)</v>
          </cell>
        </row>
        <row r="128">
          <cell r="C128" t="str">
            <v>Honduras</v>
          </cell>
        </row>
        <row r="129">
          <cell r="C129" t="str">
            <v>Hong Kong</v>
          </cell>
        </row>
        <row r="130">
          <cell r="C130" t="str">
            <v>Hungary</v>
          </cell>
        </row>
        <row r="131">
          <cell r="C131" t="str">
            <v>Iceland</v>
          </cell>
        </row>
        <row r="132">
          <cell r="C132" t="str">
            <v>India</v>
          </cell>
        </row>
        <row r="133">
          <cell r="C133" t="str">
            <v>Indonesia</v>
          </cell>
        </row>
        <row r="134">
          <cell r="C134" t="str">
            <v>Intra-EU-15 not allocated</v>
          </cell>
        </row>
        <row r="135">
          <cell r="C135" t="str">
            <v>Intra-EUR-11 not allocated</v>
          </cell>
        </row>
        <row r="136">
          <cell r="C136" t="str">
            <v>Intra-EUR-12 not allocated</v>
          </cell>
        </row>
        <row r="137">
          <cell r="C137" t="str">
            <v>Iran Islamic Republic of</v>
          </cell>
        </row>
        <row r="138">
          <cell r="C138" t="str">
            <v>Iraq</v>
          </cell>
        </row>
        <row r="139">
          <cell r="C139" t="str">
            <v>Ireland</v>
          </cell>
        </row>
        <row r="140">
          <cell r="C140" t="str">
            <v xml:space="preserve">Isle of Man </v>
          </cell>
        </row>
        <row r="141">
          <cell r="C141" t="str">
            <v>Israel</v>
          </cell>
        </row>
        <row r="142">
          <cell r="C142" t="str">
            <v>Italy</v>
          </cell>
        </row>
        <row r="143">
          <cell r="C143" t="str">
            <v>Jamaica</v>
          </cell>
        </row>
        <row r="144">
          <cell r="C144" t="str">
            <v>Japan</v>
          </cell>
        </row>
        <row r="145">
          <cell r="C145" t="str">
            <v>Jersey</v>
          </cell>
        </row>
        <row r="146">
          <cell r="C146" t="str">
            <v>Jordan</v>
          </cell>
        </row>
        <row r="147">
          <cell r="C147" t="str">
            <v>Kazakstan</v>
          </cell>
        </row>
        <row r="148">
          <cell r="C148" t="str">
            <v>Kenya</v>
          </cell>
        </row>
        <row r="149">
          <cell r="C149" t="str">
            <v>Kiribati</v>
          </cell>
        </row>
        <row r="150">
          <cell r="C150" t="str">
            <v>Korea Democratic People's Republic of (North Korea)</v>
          </cell>
        </row>
        <row r="151">
          <cell r="C151" t="str">
            <v>Korea Republic of (South Korea)</v>
          </cell>
        </row>
        <row r="152">
          <cell r="C152" t="str">
            <v>Kuwait</v>
          </cell>
        </row>
        <row r="153">
          <cell r="C153" t="str">
            <v>Kyrgyzstan</v>
          </cell>
        </row>
        <row r="154">
          <cell r="C154" t="str">
            <v>Lao People's Democratic Republic</v>
          </cell>
        </row>
        <row r="155">
          <cell r="C155" t="str">
            <v>Latvia</v>
          </cell>
        </row>
        <row r="156">
          <cell r="C156" t="str">
            <v>Lebanon</v>
          </cell>
        </row>
        <row r="157">
          <cell r="C157" t="str">
            <v>Lesotho</v>
          </cell>
        </row>
        <row r="158">
          <cell r="C158" t="str">
            <v>Liberia</v>
          </cell>
        </row>
        <row r="159">
          <cell r="C159" t="str">
            <v>Libyan Arab Jamahiriya</v>
          </cell>
        </row>
        <row r="160">
          <cell r="C160" t="str">
            <v>Liechtenstein</v>
          </cell>
        </row>
        <row r="161">
          <cell r="C161" t="str">
            <v>Lithuania</v>
          </cell>
        </row>
        <row r="162">
          <cell r="C162" t="str">
            <v>Luxembourg</v>
          </cell>
        </row>
        <row r="163">
          <cell r="C163" t="str">
            <v>Macau</v>
          </cell>
        </row>
        <row r="164">
          <cell r="C164" t="str">
            <v>Macedonia the Former Yugoslav Republic of</v>
          </cell>
        </row>
        <row r="165">
          <cell r="C165" t="str">
            <v>Madagascar</v>
          </cell>
        </row>
        <row r="166">
          <cell r="C166" t="str">
            <v>Malawi</v>
          </cell>
        </row>
        <row r="167">
          <cell r="C167" t="str">
            <v>Malaysia</v>
          </cell>
        </row>
        <row r="168">
          <cell r="C168" t="str">
            <v>Maldives</v>
          </cell>
        </row>
        <row r="169">
          <cell r="C169" t="str">
            <v>Mali</v>
          </cell>
        </row>
        <row r="170">
          <cell r="C170" t="str">
            <v>Malta</v>
          </cell>
        </row>
        <row r="171">
          <cell r="C171" t="str">
            <v>Marshall Islands</v>
          </cell>
        </row>
        <row r="172">
          <cell r="C172" t="str">
            <v>Martinique</v>
          </cell>
        </row>
        <row r="173">
          <cell r="C173" t="str">
            <v>Mauritania</v>
          </cell>
        </row>
        <row r="174">
          <cell r="C174" t="str">
            <v>Mauritius</v>
          </cell>
        </row>
        <row r="175">
          <cell r="C175" t="str">
            <v>Mayotte</v>
          </cell>
        </row>
        <row r="176">
          <cell r="C176" t="str">
            <v>Mexico</v>
          </cell>
        </row>
        <row r="177">
          <cell r="C177" t="str">
            <v>Micronesia Federated States of</v>
          </cell>
        </row>
        <row r="178">
          <cell r="C178" t="str">
            <v>Moldova Republic of</v>
          </cell>
        </row>
        <row r="179">
          <cell r="C179" t="str">
            <v>Monaco</v>
          </cell>
        </row>
        <row r="180">
          <cell r="C180" t="str">
            <v>Mongolia</v>
          </cell>
        </row>
        <row r="181">
          <cell r="C181" t="str">
            <v>Montenegro</v>
          </cell>
        </row>
        <row r="182">
          <cell r="C182" t="str">
            <v>Montserrat</v>
          </cell>
        </row>
        <row r="183">
          <cell r="C183" t="str">
            <v>Morocco</v>
          </cell>
        </row>
        <row r="184">
          <cell r="C184" t="str">
            <v>Mozambique</v>
          </cell>
        </row>
        <row r="185">
          <cell r="C185" t="str">
            <v>Myanmar</v>
          </cell>
        </row>
        <row r="186">
          <cell r="C186" t="str">
            <v>Namibia</v>
          </cell>
        </row>
        <row r="187">
          <cell r="C187" t="str">
            <v>Nauru</v>
          </cell>
        </row>
        <row r="188">
          <cell r="C188" t="str">
            <v>Nepal</v>
          </cell>
        </row>
        <row r="189">
          <cell r="C189" t="str">
            <v>Netherlands</v>
          </cell>
        </row>
        <row r="190">
          <cell r="C190" t="str">
            <v>Netherlands Antilles</v>
          </cell>
        </row>
        <row r="191">
          <cell r="C191" t="str">
            <v>New Caledonia</v>
          </cell>
        </row>
        <row r="192">
          <cell r="C192" t="str">
            <v>New Zealand</v>
          </cell>
        </row>
        <row r="193">
          <cell r="C193" t="str">
            <v>New Zealand Oceania</v>
          </cell>
        </row>
        <row r="194">
          <cell r="C194" t="str">
            <v>Nicaragua</v>
          </cell>
        </row>
        <row r="195">
          <cell r="C195" t="str">
            <v>Niger</v>
          </cell>
        </row>
        <row r="196">
          <cell r="C196" t="str">
            <v>Nigeria</v>
          </cell>
        </row>
        <row r="197">
          <cell r="C197" t="str">
            <v>Niue</v>
          </cell>
        </row>
        <row r="198">
          <cell r="C198" t="str">
            <v>Norfolk Island</v>
          </cell>
        </row>
        <row r="199">
          <cell r="C199" t="str">
            <v>Northern Mariana Islands</v>
          </cell>
        </row>
        <row r="200">
          <cell r="C200" t="str">
            <v>Norway</v>
          </cell>
        </row>
        <row r="201">
          <cell r="C201" t="str">
            <v>Oceania and Polar regions (not further defined)</v>
          </cell>
        </row>
        <row r="202">
          <cell r="C202" t="str">
            <v>Oman</v>
          </cell>
        </row>
        <row r="203">
          <cell r="C203" t="str">
            <v>Pakistan</v>
          </cell>
        </row>
        <row r="204">
          <cell r="C204" t="str">
            <v>Palau</v>
          </cell>
        </row>
        <row r="205">
          <cell r="C205" t="str">
            <v>Palestinian Territory Occupied</v>
          </cell>
        </row>
        <row r="206">
          <cell r="C206" t="str">
            <v>Panama</v>
          </cell>
        </row>
        <row r="207">
          <cell r="C207" t="str">
            <v>Papua New Guinea</v>
          </cell>
        </row>
        <row r="208">
          <cell r="C208" t="str">
            <v>Paraguay</v>
          </cell>
        </row>
        <row r="209">
          <cell r="C209" t="str">
            <v>Peru</v>
          </cell>
        </row>
        <row r="210">
          <cell r="C210" t="str">
            <v>Philippines</v>
          </cell>
        </row>
        <row r="211">
          <cell r="C211" t="str">
            <v>Pitcairn</v>
          </cell>
        </row>
        <row r="212">
          <cell r="C212" t="str">
            <v>Poland</v>
          </cell>
        </row>
        <row r="213">
          <cell r="C213" t="str">
            <v>Polar regions</v>
          </cell>
        </row>
        <row r="214">
          <cell r="C214" t="str">
            <v>Portugal</v>
          </cell>
        </row>
        <row r="215">
          <cell r="C215" t="str">
            <v>Puerto Rico</v>
          </cell>
        </row>
        <row r="216">
          <cell r="C216" t="str">
            <v>Qatar</v>
          </cell>
        </row>
        <row r="217">
          <cell r="C217" t="str">
            <v>Reunion</v>
          </cell>
        </row>
        <row r="218">
          <cell r="C218" t="str">
            <v>Romania</v>
          </cell>
        </row>
        <row r="219">
          <cell r="C219" t="str">
            <v>Russian Federation</v>
          </cell>
        </row>
        <row r="220">
          <cell r="C220" t="str">
            <v>Rwanda</v>
          </cell>
        </row>
        <row r="221">
          <cell r="C221" t="str">
            <v>Saint Lucia</v>
          </cell>
        </row>
        <row r="222">
          <cell r="C222" t="str">
            <v>Saint Pierre and Miquelon</v>
          </cell>
        </row>
        <row r="223">
          <cell r="C223" t="str">
            <v>Samoa</v>
          </cell>
        </row>
        <row r="224">
          <cell r="C224" t="str">
            <v>San Marino</v>
          </cell>
        </row>
        <row r="225">
          <cell r="C225" t="str">
            <v>Sao Tome and Principe</v>
          </cell>
        </row>
        <row r="226">
          <cell r="C226" t="str">
            <v>Saudi Arabia</v>
          </cell>
        </row>
        <row r="227">
          <cell r="C227" t="str">
            <v>Senegal</v>
          </cell>
        </row>
        <row r="228">
          <cell r="C228" t="str">
            <v>Serbia</v>
          </cell>
        </row>
        <row r="229">
          <cell r="C229" t="str">
            <v>Seychelles</v>
          </cell>
        </row>
        <row r="230">
          <cell r="C230" t="str">
            <v>Sierra Leone</v>
          </cell>
        </row>
        <row r="231">
          <cell r="C231" t="str">
            <v>Singapore</v>
          </cell>
        </row>
        <row r="232">
          <cell r="C232" t="str">
            <v>Slovakia</v>
          </cell>
        </row>
        <row r="233">
          <cell r="C233" t="str">
            <v>Slovenia</v>
          </cell>
        </row>
        <row r="234">
          <cell r="C234" t="str">
            <v>Solomon Islands</v>
          </cell>
        </row>
        <row r="235">
          <cell r="C235" t="str">
            <v>Somalia</v>
          </cell>
        </row>
        <row r="236">
          <cell r="C236" t="str">
            <v>South Africa</v>
          </cell>
        </row>
        <row r="237">
          <cell r="C237" t="str">
            <v>South Georgia and the South Sandwich Islands</v>
          </cell>
        </row>
        <row r="238">
          <cell r="C238" t="str">
            <v>Spain</v>
          </cell>
        </row>
        <row r="239">
          <cell r="C239" t="str">
            <v>Sri Lanka</v>
          </cell>
        </row>
        <row r="240">
          <cell r="C240" t="str">
            <v>St Helena</v>
          </cell>
        </row>
        <row r="241">
          <cell r="C241" t="str">
            <v>St Kitts and Nevis</v>
          </cell>
        </row>
        <row r="242">
          <cell r="C242" t="str">
            <v>St Vincent and the Grenadines</v>
          </cell>
        </row>
        <row r="243">
          <cell r="C243" t="str">
            <v>Sudan</v>
          </cell>
        </row>
        <row r="244">
          <cell r="C244" t="str">
            <v>Suriname</v>
          </cell>
        </row>
        <row r="245">
          <cell r="C245" t="str">
            <v>Svalbard and Jan Mayen</v>
          </cell>
        </row>
        <row r="246">
          <cell r="C246" t="str">
            <v>Swaziland</v>
          </cell>
        </row>
        <row r="247">
          <cell r="C247" t="str">
            <v>Sweden</v>
          </cell>
        </row>
        <row r="248">
          <cell r="C248" t="str">
            <v>Switzerland</v>
          </cell>
        </row>
        <row r="249">
          <cell r="C249" t="str">
            <v>Syrian Arab Republic</v>
          </cell>
        </row>
        <row r="250">
          <cell r="C250" t="str">
            <v>Taiwan Province of China</v>
          </cell>
        </row>
        <row r="251">
          <cell r="C251" t="str">
            <v>Tajikistan</v>
          </cell>
        </row>
        <row r="252">
          <cell r="C252" t="str">
            <v>Tanzania United Republic of</v>
          </cell>
        </row>
        <row r="253">
          <cell r="C253" t="str">
            <v>Thailand</v>
          </cell>
        </row>
        <row r="254">
          <cell r="C254" t="str">
            <v>Timor-Leste</v>
          </cell>
        </row>
        <row r="255">
          <cell r="C255" t="str">
            <v>Togo</v>
          </cell>
        </row>
        <row r="256">
          <cell r="C256" t="str">
            <v>Tokelau</v>
          </cell>
        </row>
        <row r="257">
          <cell r="C257" t="str">
            <v>Tonga</v>
          </cell>
        </row>
        <row r="258">
          <cell r="C258" t="str">
            <v>Trinidad and Tobago</v>
          </cell>
        </row>
        <row r="259">
          <cell r="C259" t="str">
            <v>Tunisia</v>
          </cell>
        </row>
        <row r="260">
          <cell r="C260" t="str">
            <v>Turkey</v>
          </cell>
        </row>
        <row r="261">
          <cell r="C261" t="str">
            <v>Turkmenistan</v>
          </cell>
        </row>
        <row r="262">
          <cell r="C262" t="str">
            <v>Turks and Caicos Islands</v>
          </cell>
        </row>
        <row r="263">
          <cell r="C263" t="str">
            <v>Tuvalu</v>
          </cell>
        </row>
        <row r="264">
          <cell r="C264" t="str">
            <v>Uganda</v>
          </cell>
        </row>
        <row r="265">
          <cell r="C265" t="str">
            <v>Ukraine</v>
          </cell>
        </row>
        <row r="266">
          <cell r="C266" t="str">
            <v>United Arab Emirates</v>
          </cell>
        </row>
        <row r="267">
          <cell r="C267" t="str">
            <v>United Kingdom</v>
          </cell>
        </row>
        <row r="268">
          <cell r="C268" t="str">
            <v>United States</v>
          </cell>
        </row>
        <row r="269">
          <cell r="C269" t="str">
            <v>United States Minor Outlying Islands</v>
          </cell>
        </row>
        <row r="270">
          <cell r="C270" t="str">
            <v>Uruguay</v>
          </cell>
        </row>
        <row r="271">
          <cell r="C271" t="str">
            <v>Uzbekistan</v>
          </cell>
        </row>
        <row r="272">
          <cell r="C272" t="str">
            <v>Vanuatu</v>
          </cell>
        </row>
        <row r="273">
          <cell r="C273" t="str">
            <v>Venezuela</v>
          </cell>
        </row>
        <row r="274">
          <cell r="C274" t="str">
            <v>Viet Nam</v>
          </cell>
        </row>
        <row r="275">
          <cell r="C275" t="str">
            <v>Virgin Islands, British</v>
          </cell>
        </row>
        <row r="276">
          <cell r="C276" t="str">
            <v>Virgin Islands U.S.</v>
          </cell>
        </row>
        <row r="277">
          <cell r="C277" t="str">
            <v>Wallis and Futuna</v>
          </cell>
        </row>
        <row r="278">
          <cell r="C278" t="str">
            <v>West Germany</v>
          </cell>
        </row>
        <row r="279">
          <cell r="C279" t="str">
            <v>Western Sahara</v>
          </cell>
        </row>
        <row r="280">
          <cell r="C280" t="str">
            <v>World not allocated geographically</v>
          </cell>
        </row>
        <row r="281">
          <cell r="C281" t="str">
            <v>Yemen</v>
          </cell>
        </row>
        <row r="282">
          <cell r="C282" t="str">
            <v>Yugoslavia</v>
          </cell>
        </row>
        <row r="283">
          <cell r="C283" t="str">
            <v>Zambia</v>
          </cell>
        </row>
        <row r="284">
          <cell r="C284" t="str">
            <v>Zimbabwe</v>
          </cell>
        </row>
        <row r="285">
          <cell r="C285" t="str">
            <v>:::  International organisations  :::</v>
          </cell>
        </row>
        <row r="286">
          <cell r="C286" t="str">
            <v>ADC (Andean Development Corporation)</v>
          </cell>
        </row>
        <row r="287">
          <cell r="C287" t="str">
            <v>AfDB (African Development Bank)</v>
          </cell>
        </row>
        <row r="288">
          <cell r="C288" t="str">
            <v>African Development Fund</v>
          </cell>
        </row>
        <row r="289">
          <cell r="C289" t="str">
            <v>AMF (Arab Monetary Fund)</v>
          </cell>
        </row>
        <row r="290">
          <cell r="C290" t="str">
            <v>AsDB (Asian Development Bank)</v>
          </cell>
        </row>
        <row r="291">
          <cell r="C291" t="str">
            <v>Asian Development Fund</v>
          </cell>
        </row>
        <row r="292">
          <cell r="C292" t="str">
            <v>BADEA (Banque arabe pour le developpement economique en Afrique)</v>
          </cell>
        </row>
        <row r="293">
          <cell r="C293" t="str">
            <v>BIS (Bank for International Settlements)</v>
          </cell>
        </row>
        <row r="294">
          <cell r="C294" t="str">
            <v>BLEU (Belgo-Luxembourg Economic Union)</v>
          </cell>
        </row>
        <row r="295">
          <cell r="C295" t="str">
            <v>CABEI (Central American Bank for Economic Integration)</v>
          </cell>
        </row>
        <row r="296">
          <cell r="C296" t="str">
            <v>CASDB (Central African States' Development Bank)</v>
          </cell>
        </row>
        <row r="297">
          <cell r="C297" t="str">
            <v>CDB (Caribbean Development Bank)</v>
          </cell>
        </row>
        <row r="298">
          <cell r="C298" t="str">
            <v>CERN (European Organisation for Nuclear Research)</v>
          </cell>
        </row>
        <row r="299">
          <cell r="C299" t="str">
            <v>Committee of Regions</v>
          </cell>
        </row>
        <row r="300">
          <cell r="C300" t="str">
            <v>Council of Europe</v>
          </cell>
        </row>
        <row r="301">
          <cell r="C301" t="str">
            <v>Court of Auditors</v>
          </cell>
        </row>
        <row r="302">
          <cell r="C302" t="str">
            <v>Court of Justice</v>
          </cell>
        </row>
        <row r="303">
          <cell r="C303" t="str">
            <v>EBRD (European Bank for Reconstruction and Development)</v>
          </cell>
        </row>
        <row r="304">
          <cell r="C304" t="str">
            <v>EBU/UER (European Broadcasting Union/Union europeenne de radio-television)</v>
          </cell>
        </row>
        <row r="305">
          <cell r="C305" t="str">
            <v>EC (European Commission)</v>
          </cell>
        </row>
        <row r="306">
          <cell r="C306" t="str">
            <v>ECMWF (European Centre for Medium-Range Weather Forecasts)</v>
          </cell>
        </row>
        <row r="307">
          <cell r="C307" t="str">
            <v>Economic and Social Committee</v>
          </cell>
        </row>
        <row r="308">
          <cell r="C308" t="str">
            <v>ECSC (European Community of Steel and Coal)</v>
          </cell>
        </row>
        <row r="309">
          <cell r="C309" t="str">
            <v>EDF (European Development Fund)</v>
          </cell>
        </row>
        <row r="310">
          <cell r="C310" t="str">
            <v>EIB (European Investment Bank)</v>
          </cell>
        </row>
        <row r="311">
          <cell r="C311" t="str">
            <v>EIF (European Investment Fund)</v>
          </cell>
        </row>
        <row r="312">
          <cell r="C312" t="str">
            <v>EMBL (European Molecular Biology Laboratory)</v>
          </cell>
        </row>
        <row r="313">
          <cell r="C313" t="str">
            <v>EMS (European Monetary System)</v>
          </cell>
        </row>
        <row r="314">
          <cell r="C314" t="str">
            <v>EPO (European Patent Office)</v>
          </cell>
        </row>
        <row r="315">
          <cell r="C315" t="str">
            <v>ESA (European Space Agency)</v>
          </cell>
        </row>
        <row r="316">
          <cell r="C316" t="str">
            <v>ESO (European Southern Observatory)</v>
          </cell>
        </row>
        <row r="317">
          <cell r="C317" t="str">
            <v>EUMETSAT (European Organisation for the Exploitation of Meteorological Satellites)</v>
          </cell>
        </row>
        <row r="318">
          <cell r="C318" t="str">
            <v>EUROCONTROL (European Organisation for the Safety of Air Navigation)</v>
          </cell>
        </row>
        <row r="319">
          <cell r="C319" t="str">
            <v>European Central Bank</v>
          </cell>
        </row>
        <row r="320">
          <cell r="C320" t="str">
            <v>European Council</v>
          </cell>
        </row>
        <row r="321">
          <cell r="C321" t="str">
            <v>European Parliament</v>
          </cell>
        </row>
        <row r="322">
          <cell r="C322" t="str">
            <v>European Union Institutions, Organs and Organisms (excluding ECB)</v>
          </cell>
        </row>
        <row r="323">
          <cell r="C323" t="str">
            <v>EUTELSAT (European Telecommunications Satellite Organisation)</v>
          </cell>
        </row>
        <row r="324">
          <cell r="C324" t="str">
            <v>FAO (Food and Agriculture Organisation)</v>
          </cell>
        </row>
        <row r="325">
          <cell r="C325" t="str">
            <v>Fonds special unifie de developpement</v>
          </cell>
        </row>
        <row r="326">
          <cell r="C326" t="str">
            <v>IADB (Inter-American Development Bank)</v>
          </cell>
        </row>
        <row r="327">
          <cell r="C327" t="str">
            <v>IAEA (International Atomic Energy Agency)</v>
          </cell>
        </row>
        <row r="328">
          <cell r="C328" t="str">
            <v>IBEC (International Bank for Economic Co-operation)</v>
          </cell>
        </row>
        <row r="329">
          <cell r="C329" t="str">
            <v>IBRD (International Bank for Reconstruction and Development)</v>
          </cell>
        </row>
        <row r="330">
          <cell r="C330" t="str">
            <v>ICRC (International Committee of the Red Cross)</v>
          </cell>
        </row>
        <row r="331">
          <cell r="C331" t="str">
            <v>IDA (International Development Association)</v>
          </cell>
        </row>
        <row r="332">
          <cell r="C332" t="str">
            <v>IFAD (International Fund for Agricultural Development)</v>
          </cell>
        </row>
        <row r="333">
          <cell r="C333" t="str">
            <v>IFC (International Finance Corporation)</v>
          </cell>
        </row>
        <row r="334">
          <cell r="C334" t="str">
            <v>IIB (International Investment Bank)</v>
          </cell>
        </row>
        <row r="335">
          <cell r="C335" t="str">
            <v>IIC (Inter-American Investment Corporation)</v>
          </cell>
        </row>
        <row r="336">
          <cell r="C336" t="str">
            <v>ILO (International Labour Organisation)</v>
          </cell>
        </row>
        <row r="337">
          <cell r="C337" t="str">
            <v>IMF (International Monetary Fund)</v>
          </cell>
        </row>
        <row r="338">
          <cell r="C338" t="str">
            <v>INTELSAT (International Telecommunications Satellite Organisation)</v>
          </cell>
        </row>
        <row r="339">
          <cell r="C339" t="str">
            <v>International Organisations Excluding European Union Institutions</v>
          </cell>
        </row>
        <row r="340">
          <cell r="C340" t="str">
            <v>IOM (International Organisation for Migration)</v>
          </cell>
        </row>
        <row r="341">
          <cell r="C341" t="str">
            <v>ITU (International Telecommunication Union)</v>
          </cell>
        </row>
        <row r="342">
          <cell r="C342" t="str">
            <v>MIGA (Multilateral Investment Guarantee Agency)</v>
          </cell>
        </row>
        <row r="343">
          <cell r="C343" t="str">
            <v>NATO (North Atlantic Treaty Organisation)</v>
          </cell>
        </row>
        <row r="344">
          <cell r="C344" t="str">
            <v>NIB (Nordic Investment Bank)</v>
          </cell>
        </row>
        <row r="345">
          <cell r="C345" t="str">
            <v>OECD (Organisation for Economic Co-operation and Development)</v>
          </cell>
        </row>
        <row r="346">
          <cell r="C346" t="str">
            <v>Other European Union Institutions, Organs and Organisms (excluding ECB)</v>
          </cell>
        </row>
        <row r="347">
          <cell r="C347" t="str">
            <v>Other International Organisations (financial institutions)</v>
          </cell>
        </row>
        <row r="348">
          <cell r="C348" t="str">
            <v>Other International Organisations (non-financial institutions)</v>
          </cell>
        </row>
        <row r="349">
          <cell r="C349" t="str">
            <v>UNESCO (United Nations Educational, Scientific and Cultural Organisation)</v>
          </cell>
        </row>
        <row r="350">
          <cell r="C350" t="str">
            <v>UNHCR (United Nations High Commissioner for Refugees)</v>
          </cell>
        </row>
        <row r="351">
          <cell r="C351" t="str">
            <v>UNICEF (United Nations Children's Fund)</v>
          </cell>
        </row>
        <row r="352">
          <cell r="C352" t="str">
            <v>United Nations Organisations</v>
          </cell>
        </row>
        <row r="353">
          <cell r="C353" t="str">
            <v>UNRWA (United Nations Relief and Works Agency for Palestine)</v>
          </cell>
        </row>
        <row r="354">
          <cell r="C354" t="str">
            <v>WHO (World Health Organisation)</v>
          </cell>
        </row>
        <row r="355">
          <cell r="C355" t="str">
            <v>WTO (World Trade Organisation)</v>
          </cell>
        </row>
        <row r="356">
          <cell r="C356" t="str">
            <v>::: Alternative Labels :::</v>
          </cell>
        </row>
        <row r="357">
          <cell r="C357" t="str">
            <v>USA</v>
          </cell>
        </row>
        <row r="358">
          <cell r="C358" t="str">
            <v>US</v>
          </cell>
        </row>
        <row r="359">
          <cell r="C359" t="str">
            <v>Great Britain</v>
          </cell>
        </row>
        <row r="360">
          <cell r="C360" t="str">
            <v>GB</v>
          </cell>
        </row>
        <row r="361">
          <cell r="C361" t="str">
            <v>England</v>
          </cell>
        </row>
        <row r="362">
          <cell r="C362" t="str">
            <v>Britain</v>
          </cell>
        </row>
        <row r="363">
          <cell r="C363" t="str">
            <v>UK</v>
          </cell>
        </row>
        <row r="364">
          <cell r="C364" t="str">
            <v>The Netherlands</v>
          </cell>
        </row>
        <row r="365">
          <cell r="C365" t="str">
            <v>Holland</v>
          </cell>
        </row>
        <row r="366">
          <cell r="C366" t="str">
            <v>America</v>
          </cell>
        </row>
        <row r="367">
          <cell r="C367" t="str">
            <v>Europe</v>
          </cell>
        </row>
        <row r="368">
          <cell r="C368" t="str">
            <v>::: Country Codes :::</v>
          </cell>
        </row>
        <row r="369">
          <cell r="C369" t="str">
            <v>1A</v>
          </cell>
        </row>
        <row r="370">
          <cell r="C370" t="str">
            <v>1B</v>
          </cell>
        </row>
        <row r="371">
          <cell r="C371" t="str">
            <v>1C</v>
          </cell>
        </row>
        <row r="372">
          <cell r="C372" t="str">
            <v>1D</v>
          </cell>
        </row>
        <row r="373">
          <cell r="C373" t="str">
            <v>1E</v>
          </cell>
        </row>
        <row r="374">
          <cell r="C374" t="str">
            <v>1F</v>
          </cell>
        </row>
        <row r="375">
          <cell r="C375" t="str">
            <v>1H</v>
          </cell>
        </row>
        <row r="376">
          <cell r="C376" t="str">
            <v>1J</v>
          </cell>
        </row>
        <row r="377">
          <cell r="C377" t="str">
            <v>1K</v>
          </cell>
        </row>
        <row r="378">
          <cell r="C378" t="str">
            <v>1L</v>
          </cell>
        </row>
        <row r="379">
          <cell r="C379" t="str">
            <v>1M</v>
          </cell>
        </row>
        <row r="380">
          <cell r="C380" t="str">
            <v>1N</v>
          </cell>
        </row>
        <row r="381">
          <cell r="C381" t="str">
            <v>1O</v>
          </cell>
        </row>
        <row r="382">
          <cell r="C382" t="str">
            <v>1P</v>
          </cell>
        </row>
        <row r="383">
          <cell r="C383" t="str">
            <v>1Q</v>
          </cell>
        </row>
        <row r="384">
          <cell r="C384" t="str">
            <v>1R</v>
          </cell>
        </row>
        <row r="385">
          <cell r="C385" t="str">
            <v>1S</v>
          </cell>
        </row>
        <row r="386">
          <cell r="C386" t="str">
            <v>1T</v>
          </cell>
        </row>
        <row r="387">
          <cell r="C387" t="str">
            <v>4A</v>
          </cell>
        </row>
        <row r="388">
          <cell r="C388" t="str">
            <v>4B</v>
          </cell>
        </row>
        <row r="389">
          <cell r="C389" t="str">
            <v>4C</v>
          </cell>
        </row>
        <row r="390">
          <cell r="C390" t="str">
            <v>4D</v>
          </cell>
        </row>
        <row r="391">
          <cell r="C391" t="str">
            <v>4E</v>
          </cell>
        </row>
        <row r="392">
          <cell r="C392" t="str">
            <v>4F</v>
          </cell>
        </row>
        <row r="393">
          <cell r="C393" t="str">
            <v>4G</v>
          </cell>
        </row>
        <row r="394">
          <cell r="C394" t="str">
            <v>4H</v>
          </cell>
        </row>
        <row r="395">
          <cell r="C395" t="str">
            <v>4K</v>
          </cell>
        </row>
        <row r="396">
          <cell r="C396" t="str">
            <v>4L</v>
          </cell>
        </row>
        <row r="397">
          <cell r="C397" t="str">
            <v>4M</v>
          </cell>
        </row>
        <row r="398">
          <cell r="C398" t="str">
            <v>4N</v>
          </cell>
        </row>
        <row r="399">
          <cell r="C399" t="str">
            <v>4P</v>
          </cell>
        </row>
        <row r="400">
          <cell r="C400" t="str">
            <v>4Q</v>
          </cell>
        </row>
        <row r="401">
          <cell r="C401" t="str">
            <v>4Z</v>
          </cell>
        </row>
        <row r="402">
          <cell r="C402" t="str">
            <v>5A</v>
          </cell>
        </row>
        <row r="403">
          <cell r="C403" t="str">
            <v>5B</v>
          </cell>
        </row>
        <row r="404">
          <cell r="C404" t="str">
            <v>5C</v>
          </cell>
        </row>
        <row r="405">
          <cell r="C405" t="str">
            <v>5D</v>
          </cell>
        </row>
        <row r="406">
          <cell r="C406" t="str">
            <v>5E</v>
          </cell>
        </row>
        <row r="407">
          <cell r="C407" t="str">
            <v>5F</v>
          </cell>
        </row>
        <row r="408">
          <cell r="C408" t="str">
            <v>5G</v>
          </cell>
        </row>
        <row r="409">
          <cell r="C409" t="str">
            <v>5H</v>
          </cell>
        </row>
        <row r="410">
          <cell r="C410" t="str">
            <v>5J</v>
          </cell>
        </row>
        <row r="411">
          <cell r="C411" t="str">
            <v>5K</v>
          </cell>
        </row>
        <row r="412">
          <cell r="C412" t="str">
            <v>5L</v>
          </cell>
        </row>
        <row r="413">
          <cell r="C413" t="str">
            <v>5M</v>
          </cell>
        </row>
        <row r="414">
          <cell r="C414" t="str">
            <v>5N</v>
          </cell>
        </row>
        <row r="415">
          <cell r="C415" t="str">
            <v>5P</v>
          </cell>
        </row>
        <row r="416">
          <cell r="C416" t="str">
            <v>5Q</v>
          </cell>
        </row>
        <row r="417">
          <cell r="C417" t="str">
            <v>5R</v>
          </cell>
        </row>
        <row r="418">
          <cell r="C418" t="str">
            <v>5S</v>
          </cell>
        </row>
        <row r="419">
          <cell r="C419" t="str">
            <v>5T</v>
          </cell>
        </row>
        <row r="420">
          <cell r="C420" t="str">
            <v>5U</v>
          </cell>
        </row>
        <row r="421">
          <cell r="C421" t="str">
            <v>6B</v>
          </cell>
        </row>
        <row r="422">
          <cell r="C422" t="str">
            <v>6C</v>
          </cell>
        </row>
        <row r="423">
          <cell r="C423" t="str">
            <v>6D</v>
          </cell>
        </row>
        <row r="424">
          <cell r="C424" t="str">
            <v>6E</v>
          </cell>
        </row>
        <row r="425">
          <cell r="C425" t="str">
            <v>6F</v>
          </cell>
        </row>
        <row r="426">
          <cell r="C426" t="str">
            <v>6G</v>
          </cell>
        </row>
        <row r="427">
          <cell r="C427" t="str">
            <v>6H</v>
          </cell>
        </row>
        <row r="428">
          <cell r="C428" t="str">
            <v>6J</v>
          </cell>
        </row>
        <row r="429">
          <cell r="C429" t="str">
            <v>6K</v>
          </cell>
        </row>
        <row r="430">
          <cell r="C430" t="str">
            <v>6L</v>
          </cell>
        </row>
        <row r="431">
          <cell r="C431" t="str">
            <v>6M</v>
          </cell>
        </row>
        <row r="432">
          <cell r="C432" t="str">
            <v>6N</v>
          </cell>
        </row>
        <row r="433">
          <cell r="C433" t="str">
            <v>6O</v>
          </cell>
        </row>
        <row r="434">
          <cell r="C434" t="str">
            <v>6P</v>
          </cell>
        </row>
        <row r="435">
          <cell r="C435" t="str">
            <v>6Q</v>
          </cell>
        </row>
        <row r="436">
          <cell r="C436" t="str">
            <v>6Y</v>
          </cell>
        </row>
        <row r="437">
          <cell r="C437" t="str">
            <v>6Z</v>
          </cell>
        </row>
        <row r="438">
          <cell r="C438" t="str">
            <v>7Z</v>
          </cell>
        </row>
        <row r="439">
          <cell r="C439" t="str">
            <v>A3</v>
          </cell>
        </row>
        <row r="440">
          <cell r="C440" t="str">
            <v>AD</v>
          </cell>
        </row>
        <row r="441">
          <cell r="C441" t="str">
            <v>AE</v>
          </cell>
        </row>
        <row r="442">
          <cell r="C442" t="str">
            <v>AF</v>
          </cell>
        </row>
        <row r="443">
          <cell r="C443" t="str">
            <v>AG</v>
          </cell>
        </row>
        <row r="444">
          <cell r="C444" t="str">
            <v>AI</v>
          </cell>
        </row>
        <row r="445">
          <cell r="C445" t="str">
            <v>AL</v>
          </cell>
        </row>
        <row r="446">
          <cell r="C446" t="str">
            <v>AM</v>
          </cell>
        </row>
        <row r="447">
          <cell r="C447" t="str">
            <v>AN</v>
          </cell>
        </row>
        <row r="448">
          <cell r="C448" t="str">
            <v>AO</v>
          </cell>
        </row>
        <row r="449">
          <cell r="C449" t="str">
            <v>AQ</v>
          </cell>
        </row>
        <row r="450">
          <cell r="C450" t="str">
            <v>AR</v>
          </cell>
        </row>
        <row r="451">
          <cell r="C451" t="str">
            <v>AS</v>
          </cell>
        </row>
        <row r="452">
          <cell r="C452" t="str">
            <v>AT</v>
          </cell>
        </row>
        <row r="453">
          <cell r="C453" t="str">
            <v>AU</v>
          </cell>
        </row>
        <row r="454">
          <cell r="C454" t="str">
            <v>AW</v>
          </cell>
        </row>
        <row r="455">
          <cell r="C455" t="str">
            <v>AZ</v>
          </cell>
        </row>
        <row r="456">
          <cell r="C456" t="str">
            <v>BA</v>
          </cell>
        </row>
        <row r="457">
          <cell r="C457" t="str">
            <v>BB</v>
          </cell>
        </row>
        <row r="458">
          <cell r="C458" t="str">
            <v>BD</v>
          </cell>
        </row>
        <row r="459">
          <cell r="C459" t="str">
            <v>BE</v>
          </cell>
        </row>
        <row r="460">
          <cell r="C460" t="str">
            <v>BF</v>
          </cell>
        </row>
        <row r="461">
          <cell r="C461" t="str">
            <v>BG</v>
          </cell>
        </row>
        <row r="462">
          <cell r="C462" t="str">
            <v>BH</v>
          </cell>
        </row>
        <row r="463">
          <cell r="C463" t="str">
            <v>BI</v>
          </cell>
        </row>
        <row r="464">
          <cell r="C464" t="str">
            <v>BJ</v>
          </cell>
        </row>
        <row r="465">
          <cell r="C465" t="str">
            <v>BM</v>
          </cell>
        </row>
        <row r="466">
          <cell r="C466" t="str">
            <v>BN</v>
          </cell>
        </row>
        <row r="467">
          <cell r="C467" t="str">
            <v>BO</v>
          </cell>
        </row>
        <row r="468">
          <cell r="C468" t="str">
            <v>BR</v>
          </cell>
        </row>
        <row r="469">
          <cell r="C469" t="str">
            <v>BS</v>
          </cell>
        </row>
        <row r="470">
          <cell r="C470" t="str">
            <v>BT</v>
          </cell>
        </row>
        <row r="471">
          <cell r="C471" t="str">
            <v>BV</v>
          </cell>
        </row>
        <row r="472">
          <cell r="C472" t="str">
            <v>BW</v>
          </cell>
        </row>
        <row r="473">
          <cell r="C473" t="str">
            <v>BY</v>
          </cell>
        </row>
        <row r="474">
          <cell r="C474" t="str">
            <v>BZ</v>
          </cell>
        </row>
        <row r="475">
          <cell r="C475" t="str">
            <v>CA</v>
          </cell>
        </row>
        <row r="476">
          <cell r="C476" t="str">
            <v>CC</v>
          </cell>
        </row>
        <row r="477">
          <cell r="C477" t="str">
            <v>CD</v>
          </cell>
        </row>
        <row r="478">
          <cell r="C478" t="str">
            <v>CF</v>
          </cell>
        </row>
        <row r="479">
          <cell r="C479" t="str">
            <v>CG</v>
          </cell>
        </row>
        <row r="480">
          <cell r="C480" t="str">
            <v>CH</v>
          </cell>
        </row>
        <row r="481">
          <cell r="C481" t="str">
            <v>CI</v>
          </cell>
        </row>
        <row r="482">
          <cell r="C482" t="str">
            <v>CK</v>
          </cell>
        </row>
        <row r="483">
          <cell r="C483" t="str">
            <v>CL</v>
          </cell>
        </row>
        <row r="484">
          <cell r="C484" t="str">
            <v>CM</v>
          </cell>
        </row>
        <row r="485">
          <cell r="C485" t="str">
            <v>CN</v>
          </cell>
        </row>
        <row r="486">
          <cell r="C486" t="str">
            <v>CO</v>
          </cell>
        </row>
        <row r="487">
          <cell r="C487" t="str">
            <v>CR</v>
          </cell>
        </row>
        <row r="488">
          <cell r="C488" t="str">
            <v>CU</v>
          </cell>
        </row>
        <row r="489">
          <cell r="C489" t="str">
            <v>CV</v>
          </cell>
        </row>
        <row r="490">
          <cell r="C490" t="str">
            <v>CX</v>
          </cell>
        </row>
        <row r="491">
          <cell r="C491" t="str">
            <v>CY</v>
          </cell>
        </row>
        <row r="492">
          <cell r="C492" t="str">
            <v>CZ</v>
          </cell>
        </row>
        <row r="493">
          <cell r="C493" t="str">
            <v>DE</v>
          </cell>
        </row>
        <row r="494">
          <cell r="C494" t="str">
            <v>DJ</v>
          </cell>
        </row>
        <row r="495">
          <cell r="C495" t="str">
            <v>DK</v>
          </cell>
        </row>
        <row r="496">
          <cell r="C496" t="str">
            <v>DM</v>
          </cell>
        </row>
        <row r="497">
          <cell r="C497" t="str">
            <v>DO</v>
          </cell>
        </row>
        <row r="498">
          <cell r="C498" t="str">
            <v>DZ</v>
          </cell>
        </row>
        <row r="499">
          <cell r="C499" t="str">
            <v>E1</v>
          </cell>
        </row>
        <row r="500">
          <cell r="C500" t="str">
            <v>E4</v>
          </cell>
        </row>
        <row r="501">
          <cell r="C501" t="str">
            <v>E7</v>
          </cell>
        </row>
        <row r="502">
          <cell r="C502" t="str">
            <v>EC</v>
          </cell>
        </row>
        <row r="503">
          <cell r="C503" t="str">
            <v>EE</v>
          </cell>
        </row>
        <row r="504">
          <cell r="C504" t="str">
            <v>EG</v>
          </cell>
        </row>
        <row r="505">
          <cell r="C505" t="str">
            <v>EH</v>
          </cell>
        </row>
        <row r="506">
          <cell r="C506" t="str">
            <v>ER</v>
          </cell>
        </row>
        <row r="507">
          <cell r="C507" t="str">
            <v>ES</v>
          </cell>
        </row>
        <row r="508">
          <cell r="C508" t="str">
            <v>ET</v>
          </cell>
        </row>
        <row r="509">
          <cell r="C509" t="str">
            <v>F2</v>
          </cell>
        </row>
        <row r="510">
          <cell r="C510" t="str">
            <v>F7</v>
          </cell>
        </row>
        <row r="511">
          <cell r="C511" t="str">
            <v>F8</v>
          </cell>
        </row>
        <row r="512">
          <cell r="C512" t="str">
            <v>F9</v>
          </cell>
        </row>
        <row r="513">
          <cell r="C513" t="str">
            <v>FI</v>
          </cell>
        </row>
        <row r="514">
          <cell r="C514" t="str">
            <v>FJ</v>
          </cell>
        </row>
        <row r="515">
          <cell r="C515" t="str">
            <v>FK</v>
          </cell>
        </row>
        <row r="516">
          <cell r="C516" t="str">
            <v>FM</v>
          </cell>
        </row>
        <row r="517">
          <cell r="C517" t="str">
            <v>FO</v>
          </cell>
        </row>
        <row r="518">
          <cell r="C518" t="str">
            <v>FR</v>
          </cell>
        </row>
        <row r="519">
          <cell r="C519" t="str">
            <v>G1</v>
          </cell>
        </row>
        <row r="520">
          <cell r="C520" t="str">
            <v>G2</v>
          </cell>
        </row>
        <row r="521">
          <cell r="C521" t="str">
            <v>GA</v>
          </cell>
        </row>
        <row r="522">
          <cell r="C522" t="str">
            <v>GB</v>
          </cell>
        </row>
        <row r="523">
          <cell r="C523" t="str">
            <v>GD</v>
          </cell>
        </row>
        <row r="524">
          <cell r="C524" t="str">
            <v>GE</v>
          </cell>
        </row>
        <row r="525">
          <cell r="C525" t="str">
            <v>GF</v>
          </cell>
        </row>
        <row r="526">
          <cell r="C526" t="str">
            <v>GG</v>
          </cell>
        </row>
        <row r="527">
          <cell r="C527" t="str">
            <v>GH</v>
          </cell>
        </row>
        <row r="528">
          <cell r="C528" t="str">
            <v>GI</v>
          </cell>
        </row>
        <row r="529">
          <cell r="C529" t="str">
            <v>GL</v>
          </cell>
        </row>
        <row r="530">
          <cell r="C530" t="str">
            <v>GM</v>
          </cell>
        </row>
        <row r="531">
          <cell r="C531" t="str">
            <v>GN</v>
          </cell>
        </row>
        <row r="532">
          <cell r="C532" t="str">
            <v>GP</v>
          </cell>
        </row>
        <row r="533">
          <cell r="C533" t="str">
            <v>GQ</v>
          </cell>
        </row>
        <row r="534">
          <cell r="C534" t="str">
            <v>GR</v>
          </cell>
        </row>
        <row r="535">
          <cell r="C535" t="str">
            <v>GS</v>
          </cell>
        </row>
        <row r="536">
          <cell r="C536" t="str">
            <v>GT</v>
          </cell>
        </row>
        <row r="537">
          <cell r="C537" t="str">
            <v>GU</v>
          </cell>
        </row>
        <row r="538">
          <cell r="C538" t="str">
            <v>GW</v>
          </cell>
        </row>
        <row r="539">
          <cell r="C539" t="str">
            <v>GY</v>
          </cell>
        </row>
        <row r="540">
          <cell r="C540" t="str">
            <v>HK</v>
          </cell>
        </row>
        <row r="541">
          <cell r="C541" t="str">
            <v>HM</v>
          </cell>
        </row>
        <row r="542">
          <cell r="C542" t="str">
            <v>HN</v>
          </cell>
        </row>
        <row r="543">
          <cell r="C543" t="str">
            <v>HR</v>
          </cell>
        </row>
        <row r="544">
          <cell r="C544" t="str">
            <v>HT</v>
          </cell>
        </row>
        <row r="545">
          <cell r="C545" t="str">
            <v>HU</v>
          </cell>
        </row>
        <row r="546">
          <cell r="C546" t="str">
            <v>ID</v>
          </cell>
        </row>
        <row r="547">
          <cell r="C547" t="str">
            <v>IE</v>
          </cell>
        </row>
        <row r="548">
          <cell r="C548" t="str">
            <v>IL</v>
          </cell>
        </row>
        <row r="549">
          <cell r="C549" t="str">
            <v>IM</v>
          </cell>
        </row>
        <row r="550">
          <cell r="C550" t="str">
            <v>IN</v>
          </cell>
        </row>
        <row r="551">
          <cell r="C551" t="str">
            <v>IO</v>
          </cell>
        </row>
        <row r="552">
          <cell r="C552" t="str">
            <v>IQ</v>
          </cell>
        </row>
        <row r="553">
          <cell r="C553" t="str">
            <v>IR</v>
          </cell>
        </row>
        <row r="554">
          <cell r="C554" t="str">
            <v>IS</v>
          </cell>
        </row>
        <row r="555">
          <cell r="C555" t="str">
            <v>IT</v>
          </cell>
        </row>
        <row r="556">
          <cell r="C556" t="str">
            <v>JE</v>
          </cell>
        </row>
        <row r="557">
          <cell r="C557" t="str">
            <v>JM</v>
          </cell>
        </row>
        <row r="558">
          <cell r="C558" t="str">
            <v>JO</v>
          </cell>
        </row>
        <row r="559">
          <cell r="C559" t="str">
            <v>JP</v>
          </cell>
        </row>
        <row r="560">
          <cell r="C560" t="str">
            <v>KE</v>
          </cell>
        </row>
        <row r="561">
          <cell r="C561" t="str">
            <v>KG</v>
          </cell>
        </row>
        <row r="562">
          <cell r="C562" t="str">
            <v>KH</v>
          </cell>
        </row>
        <row r="563">
          <cell r="C563" t="str">
            <v>KI</v>
          </cell>
        </row>
        <row r="564">
          <cell r="C564" t="str">
            <v>KM</v>
          </cell>
        </row>
        <row r="565">
          <cell r="C565" t="str">
            <v>KN</v>
          </cell>
        </row>
        <row r="566">
          <cell r="C566" t="str">
            <v>KP</v>
          </cell>
        </row>
        <row r="567">
          <cell r="C567" t="str">
            <v>KR</v>
          </cell>
        </row>
        <row r="568">
          <cell r="C568" t="str">
            <v>KW</v>
          </cell>
        </row>
        <row r="569">
          <cell r="C569" t="str">
            <v>KY</v>
          </cell>
        </row>
        <row r="570">
          <cell r="C570" t="str">
            <v>KZ</v>
          </cell>
        </row>
        <row r="571">
          <cell r="C571" t="str">
            <v>LA</v>
          </cell>
        </row>
        <row r="572">
          <cell r="C572" t="str">
            <v>LB</v>
          </cell>
        </row>
        <row r="573">
          <cell r="C573" t="str">
            <v>LC</v>
          </cell>
        </row>
        <row r="574">
          <cell r="C574" t="str">
            <v>LI</v>
          </cell>
        </row>
        <row r="575">
          <cell r="C575" t="str">
            <v>LK</v>
          </cell>
        </row>
        <row r="576">
          <cell r="C576" t="str">
            <v>LR</v>
          </cell>
        </row>
        <row r="577">
          <cell r="C577" t="str">
            <v>LS</v>
          </cell>
        </row>
        <row r="578">
          <cell r="C578" t="str">
            <v>LT</v>
          </cell>
        </row>
        <row r="579">
          <cell r="C579" t="str">
            <v>LU</v>
          </cell>
        </row>
        <row r="580">
          <cell r="C580" t="str">
            <v>LV</v>
          </cell>
        </row>
        <row r="581">
          <cell r="C581" t="str">
            <v>LY</v>
          </cell>
        </row>
        <row r="582">
          <cell r="C582" t="str">
            <v>MA</v>
          </cell>
        </row>
        <row r="583">
          <cell r="C583" t="str">
            <v>MC</v>
          </cell>
        </row>
        <row r="584">
          <cell r="C584" t="str">
            <v>MD</v>
          </cell>
        </row>
        <row r="585">
          <cell r="C585" t="str">
            <v>ME</v>
          </cell>
        </row>
        <row r="586">
          <cell r="C586" t="str">
            <v>MG</v>
          </cell>
        </row>
        <row r="587">
          <cell r="C587" t="str">
            <v>MH</v>
          </cell>
        </row>
        <row r="588">
          <cell r="C588" t="str">
            <v>MK</v>
          </cell>
        </row>
        <row r="589">
          <cell r="C589" t="str">
            <v>ML</v>
          </cell>
        </row>
        <row r="590">
          <cell r="C590" t="str">
            <v>MM</v>
          </cell>
        </row>
        <row r="591">
          <cell r="C591" t="str">
            <v>MN</v>
          </cell>
        </row>
        <row r="592">
          <cell r="C592" t="str">
            <v>MO</v>
          </cell>
        </row>
        <row r="593">
          <cell r="C593" t="str">
            <v>MP</v>
          </cell>
        </row>
        <row r="594">
          <cell r="C594" t="str">
            <v>MQ</v>
          </cell>
        </row>
        <row r="595">
          <cell r="C595" t="str">
            <v>MR</v>
          </cell>
        </row>
        <row r="596">
          <cell r="C596" t="str">
            <v>MS</v>
          </cell>
        </row>
        <row r="597">
          <cell r="C597" t="str">
            <v>MT</v>
          </cell>
        </row>
        <row r="598">
          <cell r="C598" t="str">
            <v>MU</v>
          </cell>
        </row>
        <row r="599">
          <cell r="C599" t="str">
            <v>MV</v>
          </cell>
        </row>
        <row r="600">
          <cell r="C600" t="str">
            <v>MW</v>
          </cell>
        </row>
        <row r="601">
          <cell r="C601" t="str">
            <v>MX</v>
          </cell>
        </row>
        <row r="602">
          <cell r="C602" t="str">
            <v>MY</v>
          </cell>
        </row>
        <row r="603">
          <cell r="C603" t="str">
            <v>MZ</v>
          </cell>
        </row>
        <row r="604">
          <cell r="C604" t="str">
            <v>N1</v>
          </cell>
        </row>
        <row r="605">
          <cell r="C605" t="str">
            <v>N2</v>
          </cell>
        </row>
        <row r="606">
          <cell r="C606" t="str">
            <v>NA</v>
          </cell>
        </row>
        <row r="607">
          <cell r="C607" t="str">
            <v>NC</v>
          </cell>
        </row>
        <row r="608">
          <cell r="C608" t="str">
            <v>NE</v>
          </cell>
        </row>
        <row r="609">
          <cell r="C609" t="str">
            <v>NF</v>
          </cell>
        </row>
        <row r="610">
          <cell r="C610" t="str">
            <v>NG</v>
          </cell>
        </row>
        <row r="611">
          <cell r="C611" t="str">
            <v>NI</v>
          </cell>
        </row>
        <row r="612">
          <cell r="C612" t="str">
            <v>NL</v>
          </cell>
        </row>
        <row r="613">
          <cell r="C613" t="str">
            <v>NO</v>
          </cell>
        </row>
        <row r="614">
          <cell r="C614" t="str">
            <v>NP</v>
          </cell>
        </row>
        <row r="615">
          <cell r="C615" t="str">
            <v>NR</v>
          </cell>
        </row>
        <row r="616">
          <cell r="C616" t="str">
            <v>NU</v>
          </cell>
        </row>
        <row r="617">
          <cell r="C617" t="str">
            <v>NZ</v>
          </cell>
        </row>
        <row r="618">
          <cell r="C618" t="str">
            <v>O1</v>
          </cell>
        </row>
        <row r="619">
          <cell r="C619" t="str">
            <v>O2</v>
          </cell>
        </row>
        <row r="620">
          <cell r="C620" t="str">
            <v>OM</v>
          </cell>
        </row>
        <row r="621">
          <cell r="C621" t="str">
            <v>PA</v>
          </cell>
        </row>
        <row r="622">
          <cell r="C622" t="str">
            <v>PE</v>
          </cell>
        </row>
        <row r="623">
          <cell r="C623" t="str">
            <v>PF</v>
          </cell>
        </row>
        <row r="624">
          <cell r="C624" t="str">
            <v>PG</v>
          </cell>
        </row>
        <row r="625">
          <cell r="C625" t="str">
            <v>PH</v>
          </cell>
        </row>
        <row r="626">
          <cell r="C626" t="str">
            <v>PK</v>
          </cell>
        </row>
        <row r="627">
          <cell r="C627" t="str">
            <v>PL</v>
          </cell>
        </row>
        <row r="628">
          <cell r="C628" t="str">
            <v>PM</v>
          </cell>
        </row>
        <row r="629">
          <cell r="C629" t="str">
            <v>PN</v>
          </cell>
        </row>
        <row r="630">
          <cell r="C630" t="str">
            <v>PR</v>
          </cell>
        </row>
        <row r="631">
          <cell r="C631" t="str">
            <v>PS</v>
          </cell>
        </row>
        <row r="632">
          <cell r="C632" t="str">
            <v>PT</v>
          </cell>
        </row>
        <row r="633">
          <cell r="C633" t="str">
            <v>PW</v>
          </cell>
        </row>
        <row r="634">
          <cell r="C634" t="str">
            <v>PY</v>
          </cell>
        </row>
        <row r="635">
          <cell r="C635" t="str">
            <v>QA</v>
          </cell>
        </row>
        <row r="636">
          <cell r="C636" t="str">
            <v>R1</v>
          </cell>
        </row>
        <row r="637">
          <cell r="C637" t="str">
            <v>R2</v>
          </cell>
        </row>
        <row r="638">
          <cell r="C638" t="str">
            <v>RE</v>
          </cell>
        </row>
        <row r="639">
          <cell r="C639" t="str">
            <v>RO</v>
          </cell>
        </row>
        <row r="640">
          <cell r="C640" t="str">
            <v>RS</v>
          </cell>
        </row>
        <row r="641">
          <cell r="C641" t="str">
            <v>RU</v>
          </cell>
        </row>
        <row r="642">
          <cell r="C642" t="str">
            <v>RW</v>
          </cell>
        </row>
        <row r="643">
          <cell r="C643" t="str">
            <v>SA</v>
          </cell>
        </row>
        <row r="644">
          <cell r="C644" t="str">
            <v>SB</v>
          </cell>
        </row>
        <row r="645">
          <cell r="C645" t="str">
            <v>SC</v>
          </cell>
        </row>
        <row r="646">
          <cell r="C646" t="str">
            <v>SD</v>
          </cell>
        </row>
        <row r="647">
          <cell r="C647" t="str">
            <v>SE</v>
          </cell>
        </row>
        <row r="648">
          <cell r="C648" t="str">
            <v>SG</v>
          </cell>
        </row>
        <row r="649">
          <cell r="C649" t="str">
            <v>SH</v>
          </cell>
        </row>
        <row r="650">
          <cell r="C650" t="str">
            <v>SI</v>
          </cell>
        </row>
        <row r="651">
          <cell r="C651" t="str">
            <v>SJ</v>
          </cell>
        </row>
        <row r="652">
          <cell r="C652" t="str">
            <v>SK</v>
          </cell>
        </row>
        <row r="653">
          <cell r="C653" t="str">
            <v>SL</v>
          </cell>
        </row>
        <row r="654">
          <cell r="C654" t="str">
            <v>SM</v>
          </cell>
        </row>
        <row r="655">
          <cell r="C655" t="str">
            <v>SN</v>
          </cell>
        </row>
        <row r="656">
          <cell r="C656" t="str">
            <v>SO</v>
          </cell>
        </row>
        <row r="657">
          <cell r="C657" t="str">
            <v>SR</v>
          </cell>
        </row>
        <row r="658">
          <cell r="C658" t="str">
            <v>ST</v>
          </cell>
        </row>
        <row r="659">
          <cell r="C659" t="str">
            <v>SV</v>
          </cell>
        </row>
        <row r="660">
          <cell r="C660" t="str">
            <v>SY</v>
          </cell>
        </row>
        <row r="661">
          <cell r="C661" t="str">
            <v>SZ</v>
          </cell>
        </row>
        <row r="662">
          <cell r="C662" t="str">
            <v>TC</v>
          </cell>
        </row>
        <row r="663">
          <cell r="C663" t="str">
            <v>TD</v>
          </cell>
        </row>
        <row r="664">
          <cell r="C664" t="str">
            <v>TF</v>
          </cell>
        </row>
        <row r="665">
          <cell r="C665" t="str">
            <v>TG</v>
          </cell>
        </row>
        <row r="666">
          <cell r="C666" t="str">
            <v>TH</v>
          </cell>
        </row>
        <row r="667">
          <cell r="C667" t="str">
            <v>TJ</v>
          </cell>
        </row>
        <row r="668">
          <cell r="C668" t="str">
            <v>TK</v>
          </cell>
        </row>
        <row r="669">
          <cell r="C669" t="str">
            <v>TL</v>
          </cell>
        </row>
        <row r="670">
          <cell r="C670" t="str">
            <v>TM</v>
          </cell>
        </row>
        <row r="671">
          <cell r="C671" t="str">
            <v>TN</v>
          </cell>
        </row>
        <row r="672">
          <cell r="C672" t="str">
            <v>TO</v>
          </cell>
        </row>
        <row r="673">
          <cell r="C673" t="str">
            <v>TR</v>
          </cell>
        </row>
        <row r="674">
          <cell r="C674" t="str">
            <v>TT</v>
          </cell>
        </row>
        <row r="675">
          <cell r="C675" t="str">
            <v>TV</v>
          </cell>
        </row>
        <row r="676">
          <cell r="C676" t="str">
            <v>TW</v>
          </cell>
        </row>
        <row r="677">
          <cell r="C677" t="str">
            <v>TZ</v>
          </cell>
        </row>
        <row r="678">
          <cell r="C678" t="str">
            <v>UA</v>
          </cell>
        </row>
        <row r="679">
          <cell r="C679" t="str">
            <v>UG</v>
          </cell>
        </row>
        <row r="680">
          <cell r="C680" t="str">
            <v>UM</v>
          </cell>
        </row>
        <row r="681">
          <cell r="C681" t="str">
            <v>US</v>
          </cell>
        </row>
        <row r="682">
          <cell r="C682" t="str">
            <v>UY</v>
          </cell>
        </row>
        <row r="683">
          <cell r="C683" t="str">
            <v>UZ</v>
          </cell>
        </row>
        <row r="684">
          <cell r="C684" t="str">
            <v>VA</v>
          </cell>
        </row>
        <row r="685">
          <cell r="C685" t="str">
            <v>VC</v>
          </cell>
        </row>
        <row r="686">
          <cell r="C686" t="str">
            <v>VE</v>
          </cell>
        </row>
        <row r="687">
          <cell r="C687" t="str">
            <v>VG</v>
          </cell>
        </row>
        <row r="688">
          <cell r="C688" t="str">
            <v>VI</v>
          </cell>
        </row>
        <row r="689">
          <cell r="C689" t="str">
            <v>VN</v>
          </cell>
        </row>
        <row r="690">
          <cell r="C690" t="str">
            <v>VU</v>
          </cell>
        </row>
        <row r="691">
          <cell r="C691" t="str">
            <v>W5</v>
          </cell>
        </row>
        <row r="692">
          <cell r="C692" t="str">
            <v>WF</v>
          </cell>
        </row>
        <row r="693">
          <cell r="C693" t="str">
            <v>WS</v>
          </cell>
        </row>
        <row r="694">
          <cell r="C694" t="str">
            <v>YE</v>
          </cell>
        </row>
        <row r="695">
          <cell r="C695" t="str">
            <v>YT</v>
          </cell>
        </row>
        <row r="696">
          <cell r="C696" t="str">
            <v>YU</v>
          </cell>
        </row>
        <row r="697">
          <cell r="C697" t="str">
            <v>Z6</v>
          </cell>
        </row>
        <row r="698">
          <cell r="C698" t="str">
            <v>Z8</v>
          </cell>
        </row>
        <row r="699">
          <cell r="C699" t="str">
            <v>Z9</v>
          </cell>
        </row>
        <row r="700">
          <cell r="C700" t="str">
            <v>ZA</v>
          </cell>
        </row>
        <row r="701">
          <cell r="C701" t="str">
            <v>ZM</v>
          </cell>
        </row>
        <row r="702">
          <cell r="C702" t="str">
            <v>ZW</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0000000}" name="Table43719" displayName="Table43719" ref="A4:D221" insertRowShift="1" totalsRowShown="0" headerRowDxfId="73" dataDxfId="72">
  <tableColumns count="4">
    <tableColumn id="1" xr3:uid="{00000000-0010-0000-0000-000001000000}" name="Service Type" dataDxfId="71"/>
    <tableColumn id="3" xr3:uid="{00000000-0010-0000-0000-000003000000}" name="Country" dataDxfId="70"/>
    <tableColumn id="2" xr3:uid="{00000000-0010-0000-0000-000002000000}" name="Value" dataDxfId="69"/>
    <tableColumn id="4" xr3:uid="{00000000-0010-0000-0000-000004000000}" name="Counterparty" dataDxfId="68"/>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443" displayName="Table443" ref="A2:J30" insertRowShift="1" totalsRowShown="0" headerRowDxfId="65" dataDxfId="64">
  <tableColumns count="10">
    <tableColumn id="1" xr3:uid="{00000000-0010-0000-0100-000001000000}" name="Equity Investment" dataDxfId="63" totalsRowDxfId="62"/>
    <tableColumn id="2" xr3:uid="{00000000-0010-0000-0100-000002000000}" name="Country of Investment" dataDxfId="61" totalsRowDxfId="60"/>
    <tableColumn id="3" xr3:uid="{00000000-0010-0000-0100-000003000000}" name="Opening Value" dataDxfId="59" totalsRowDxfId="58" dataCellStyle="Comma"/>
    <tableColumn id="4" xr3:uid="{00000000-0010-0000-0100-000004000000}" name="Purchase of Equity" dataDxfId="57" totalsRowDxfId="56" dataCellStyle="Comma"/>
    <tableColumn id="10" xr3:uid="{00000000-0010-0000-0100-00000A000000}" name="Sale of Equity" dataDxfId="55" totalsRowDxfId="54" dataCellStyle="Comma"/>
    <tableColumn id="5" xr3:uid="{00000000-0010-0000-0100-000005000000}" name="FX  Changes" dataDxfId="53" totalsRowDxfId="52" dataCellStyle="Comma"/>
    <tableColumn id="12" xr3:uid="{00000000-0010-0000-0100-00000C000000}" name="Valuation Changes" dataDxfId="51" totalsRowDxfId="50" dataCellStyle="Comma"/>
    <tableColumn id="6" xr3:uid="{00000000-0010-0000-0100-000006000000}" name="Closing Value" dataDxfId="49" totalsRowDxfId="48" dataCellStyle="Comma"/>
    <tableColumn id="9" xr3:uid="{00000000-0010-0000-0100-000009000000}" name="Profit/ Loss" dataDxfId="47" dataCellStyle="Comma">
      <calculatedColumnFormula>IF(A3="Your investments of 10% or more in non-resident companies/branches"," ",IF(A3="Your investment of  less than 10% in non-resident group companies/branches","n/a",IF(A3="Your investment of less than 10% in non-resident 3rd parties","n/a",IF(A3="Your investment in Irish companies/branches which are not reported for in this return","n/a",IF(A3="Your investment in your large non-resident shareholders - cross holdings","n/a"," ")))))</calculatedColumnFormula>
    </tableColumn>
    <tableColumn id="8" xr3:uid="{00000000-0010-0000-0100-000008000000}" name="Dividends" dataDxfId="46" totalsRowDxfId="45" dataCellStyle="Comma"/>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2000000}" name="Table494" displayName="Table494" ref="A2:K40" insertRowShift="1" totalsRowShown="0" headerRowDxfId="38" dataDxfId="37">
  <tableColumns count="11">
    <tableColumn id="1" xr3:uid="{00000000-0010-0000-0200-000001000000}" name="Asset Class" dataDxfId="36"/>
    <tableColumn id="2" xr3:uid="{00000000-0010-0000-0200-000002000000}" name="Counterparty" dataDxfId="35"/>
    <tableColumn id="3" xr3:uid="{00000000-0010-0000-0200-000003000000}" name="Country" dataDxfId="34"/>
    <tableColumn id="4" xr3:uid="{00000000-0010-0000-0200-000004000000}" name="Opening Value" dataDxfId="33" dataCellStyle="Comma"/>
    <tableColumn id="9" xr3:uid="{00000000-0010-0000-0200-000009000000}" name="Increases" dataDxfId="32" dataCellStyle="Comma"/>
    <tableColumn id="5" xr3:uid="{00000000-0010-0000-0200-000005000000}" name="Decreases" dataDxfId="31" dataCellStyle="Comma"/>
    <tableColumn id="10" xr3:uid="{00000000-0010-0000-0200-00000A000000}" name="FX Changes" dataDxfId="30" dataCellStyle="Comma"/>
    <tableColumn id="6" xr3:uid="{00000000-0010-0000-0200-000006000000}" name="Valuation Changes" dataDxfId="29" dataCellStyle="Comma"/>
    <tableColumn id="7" xr3:uid="{00000000-0010-0000-0200-000007000000}" name="Closing Value" dataDxfId="28" dataCellStyle="Comma"/>
    <tableColumn id="12" xr3:uid="{B098A36F-A51A-4343-A807-FBBA91B630C3}" name="Interest" dataDxfId="27" dataCellStyle="Comma"/>
    <tableColumn id="8" xr3:uid="{00000000-0010-0000-0200-000008000000}" name="Currency of Asset held" dataDxfId="26" dataCellStyle="Comma"/>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8" xr:uid="{00000000-000C-0000-FFFF-FFFF03000000}" name="Table494129" displayName="Table494129" ref="A2:K40" insertRowShift="1" totalsRowShown="0" headerRowDxfId="24" dataDxfId="23">
  <tableColumns count="11">
    <tableColumn id="6" xr3:uid="{00000000-0010-0000-0300-000006000000}" name="Liability Class" dataDxfId="22"/>
    <tableColumn id="2" xr3:uid="{00000000-0010-0000-0300-000002000000}" name="Counterparty" dataDxfId="21"/>
    <tableColumn id="3" xr3:uid="{00000000-0010-0000-0300-000003000000}" name="Country" dataDxfId="20"/>
    <tableColumn id="12" xr3:uid="{00000000-0010-0000-0300-00000C000000}" name="Opening Value" dataDxfId="19" dataCellStyle="Comma"/>
    <tableColumn id="4" xr3:uid="{00000000-0010-0000-0300-000004000000}" name="Increases" dataDxfId="18" dataCellStyle="Comma"/>
    <tableColumn id="9" xr3:uid="{00000000-0010-0000-0300-000009000000}" name="Decreases" dataDxfId="17" dataCellStyle="Comma"/>
    <tableColumn id="5" xr3:uid="{00000000-0010-0000-0300-000005000000}" name="FX Changes" dataDxfId="16" dataCellStyle="Comma"/>
    <tableColumn id="10" xr3:uid="{00000000-0010-0000-0300-00000A000000}" name="Valuation Changes" dataDxfId="15" dataCellStyle="Comma"/>
    <tableColumn id="11" xr3:uid="{00000000-0010-0000-0300-00000B000000}" name="Closing Value" dataDxfId="14" dataCellStyle="Comma"/>
    <tableColumn id="1" xr3:uid="{FA4596B1-D3C6-43C7-8236-ED09D726BAF9}" name="Interest" dataDxfId="13" dataCellStyle="Comma"/>
    <tableColumn id="7" xr3:uid="{00000000-0010-0000-0300-000007000000}" name="Currency of Liability" dataDxfId="12" dataCellStyle="Comma"/>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4000000}" name="Table445" displayName="Table445" ref="A2:H32" insertRowShift="1" totalsRowShown="0" headerRowDxfId="9" dataDxfId="8">
  <tableColumns count="8">
    <tableColumn id="1" xr3:uid="{00000000-0010-0000-0400-000001000000}" name="Shareholder Type" dataDxfId="7"/>
    <tableColumn id="2" xr3:uid="{00000000-0010-0000-0400-000002000000}" name="Country" dataDxfId="6"/>
    <tableColumn id="3" xr3:uid="{00000000-0010-0000-0400-000003000000}" name="Opening Value" dataDxfId="5" dataCellStyle="Comma"/>
    <tableColumn id="7" xr3:uid="{00000000-0010-0000-0400-000007000000}" name="Purchase of Equity by Shareholders" dataDxfId="4" dataCellStyle="Comma"/>
    <tableColumn id="4" xr3:uid="{00000000-0010-0000-0400-000004000000}" name="Capital Withdrawal by Shareholders" dataDxfId="3" dataCellStyle="Comma"/>
    <tableColumn id="5" xr3:uid="{00000000-0010-0000-0400-000005000000}" name="Valuation Changes" dataDxfId="2" dataCellStyle="Comma"/>
    <tableColumn id="6" xr3:uid="{00000000-0010-0000-0400-000006000000}" name="Closing Value" dataDxfId="1" dataCellStyle="Comma"/>
    <tableColumn id="9" xr3:uid="{00000000-0010-0000-0400-000009000000}" name="Method of Valuation" dataDxfId="0" dataCellStyle="Comma"/>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4.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5.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6.v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7.v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B44"/>
  <sheetViews>
    <sheetView showGridLines="0" tabSelected="1" zoomScale="62" zoomScaleNormal="62" workbookViewId="0">
      <selection activeCell="L4" sqref="L4"/>
    </sheetView>
  </sheetViews>
  <sheetFormatPr defaultRowHeight="15" x14ac:dyDescent="0.25"/>
  <cols>
    <col min="1" max="1" width="1.5703125" customWidth="1"/>
    <col min="2" max="2" width="4" customWidth="1"/>
    <col min="3" max="3" width="57.85546875" customWidth="1"/>
    <col min="4" max="4" width="24.7109375" customWidth="1"/>
    <col min="5" max="5" width="25.7109375" customWidth="1"/>
    <col min="6" max="6" width="10.5703125" customWidth="1"/>
    <col min="7" max="7" width="0.5703125" customWidth="1"/>
    <col min="8" max="8" width="9.7109375" hidden="1" customWidth="1"/>
    <col min="9" max="9" width="0.7109375" customWidth="1"/>
    <col min="10" max="10" width="14.140625" customWidth="1"/>
  </cols>
  <sheetData>
    <row r="1" spans="1:10" ht="6" customHeight="1" x14ac:dyDescent="0.25">
      <c r="A1" s="14"/>
      <c r="B1" s="15"/>
      <c r="C1" s="15"/>
      <c r="D1" s="15"/>
      <c r="E1" s="15"/>
      <c r="F1" s="15"/>
      <c r="G1" s="15"/>
      <c r="H1" s="15"/>
      <c r="I1" s="16"/>
      <c r="J1" s="1"/>
    </row>
    <row r="2" spans="1:10" ht="9.75" customHeight="1" x14ac:dyDescent="0.25">
      <c r="A2" s="51"/>
      <c r="B2" s="1"/>
      <c r="C2" s="1"/>
      <c r="D2" s="1"/>
      <c r="E2" s="1"/>
      <c r="F2" s="1"/>
      <c r="G2" s="52"/>
      <c r="H2" s="52"/>
      <c r="I2" s="53"/>
      <c r="J2" s="1"/>
    </row>
    <row r="3" spans="1:10" x14ac:dyDescent="0.25">
      <c r="A3" s="51"/>
      <c r="B3" s="1"/>
      <c r="C3" s="1"/>
      <c r="D3" s="1"/>
      <c r="E3" s="1"/>
      <c r="F3" s="1"/>
      <c r="G3" s="52"/>
      <c r="H3" s="52"/>
      <c r="I3" s="53"/>
      <c r="J3" s="1"/>
    </row>
    <row r="4" spans="1:10" x14ac:dyDescent="0.25">
      <c r="A4" s="51"/>
      <c r="B4" s="1"/>
      <c r="C4" s="1"/>
      <c r="D4" s="1"/>
      <c r="E4" s="1"/>
      <c r="F4" s="1"/>
      <c r="G4" s="52"/>
      <c r="H4" s="52"/>
      <c r="I4" s="53"/>
      <c r="J4" s="1"/>
    </row>
    <row r="5" spans="1:10" x14ac:dyDescent="0.25">
      <c r="A5" s="51"/>
      <c r="B5" s="1"/>
      <c r="C5" s="1"/>
      <c r="D5" s="1"/>
      <c r="E5" s="1"/>
      <c r="F5" s="1"/>
      <c r="G5" s="52"/>
      <c r="H5" s="52"/>
      <c r="I5" s="53"/>
      <c r="J5" s="1"/>
    </row>
    <row r="6" spans="1:10" x14ac:dyDescent="0.25">
      <c r="A6" s="51"/>
      <c r="B6" s="1"/>
      <c r="C6" s="1"/>
      <c r="D6" s="1"/>
      <c r="E6" s="1"/>
      <c r="F6" s="1"/>
      <c r="G6" s="52"/>
      <c r="H6" s="52"/>
      <c r="I6" s="53"/>
      <c r="J6" s="1"/>
    </row>
    <row r="7" spans="1:10" x14ac:dyDescent="0.25">
      <c r="A7" s="51"/>
      <c r="B7" s="1"/>
      <c r="C7" s="1"/>
      <c r="D7" s="1"/>
      <c r="E7" s="1"/>
      <c r="F7" s="1"/>
      <c r="G7" s="52"/>
      <c r="H7" s="52"/>
      <c r="I7" s="53"/>
      <c r="J7" s="1"/>
    </row>
    <row r="8" spans="1:10" ht="15" customHeight="1" x14ac:dyDescent="0.25">
      <c r="A8" s="51"/>
      <c r="B8" s="1"/>
      <c r="C8" s="1"/>
      <c r="D8" s="1"/>
      <c r="E8" s="1"/>
      <c r="F8" s="1"/>
      <c r="G8" s="52"/>
      <c r="H8" s="52"/>
      <c r="I8" s="53"/>
      <c r="J8" s="1"/>
    </row>
    <row r="9" spans="1:10" ht="21" customHeight="1" x14ac:dyDescent="0.25">
      <c r="A9" s="51"/>
      <c r="B9" s="1"/>
      <c r="C9" s="1"/>
      <c r="D9" s="1"/>
      <c r="E9" s="56"/>
      <c r="F9" s="1"/>
      <c r="G9" s="52"/>
      <c r="H9" s="52"/>
      <c r="I9" s="53"/>
      <c r="J9" s="1"/>
    </row>
    <row r="10" spans="1:10" ht="22.5" customHeight="1" x14ac:dyDescent="0.3">
      <c r="A10" s="51"/>
      <c r="B10" s="1"/>
      <c r="C10" s="89" t="s">
        <v>0</v>
      </c>
      <c r="D10" s="1"/>
      <c r="E10" s="101" t="s">
        <v>190</v>
      </c>
      <c r="F10" s="90" t="s">
        <v>135</v>
      </c>
      <c r="G10" s="52"/>
      <c r="H10" s="52"/>
      <c r="I10" s="53"/>
      <c r="J10" s="1"/>
    </row>
    <row r="11" spans="1:10" ht="20.25" customHeight="1" x14ac:dyDescent="0.25">
      <c r="A11" s="51"/>
      <c r="B11" s="1"/>
      <c r="C11" s="59" t="s">
        <v>133</v>
      </c>
      <c r="D11" s="1"/>
      <c r="E11" s="61" t="s">
        <v>191</v>
      </c>
      <c r="F11" s="61">
        <v>4368</v>
      </c>
      <c r="G11" s="52"/>
      <c r="H11" s="52"/>
      <c r="I11" s="53"/>
      <c r="J11" s="1"/>
    </row>
    <row r="12" spans="1:10" ht="17.25" customHeight="1" x14ac:dyDescent="0.25">
      <c r="A12" s="51"/>
      <c r="B12" s="1"/>
      <c r="C12" s="59" t="s">
        <v>134</v>
      </c>
      <c r="D12" s="1"/>
      <c r="E12" s="61" t="s">
        <v>558</v>
      </c>
      <c r="F12" s="61">
        <v>4374</v>
      </c>
      <c r="G12" s="52"/>
      <c r="H12" s="52"/>
      <c r="I12" s="53"/>
      <c r="J12" s="1"/>
    </row>
    <row r="13" spans="1:10" ht="15" customHeight="1" x14ac:dyDescent="0.25">
      <c r="A13" s="51"/>
      <c r="B13" s="1"/>
      <c r="D13" s="55"/>
      <c r="E13" s="91"/>
      <c r="F13" s="61"/>
      <c r="G13" s="52"/>
      <c r="H13" s="52"/>
      <c r="I13" s="53"/>
      <c r="J13" s="1"/>
    </row>
    <row r="14" spans="1:10" ht="7.5" customHeight="1" x14ac:dyDescent="0.25">
      <c r="A14" s="51"/>
      <c r="B14" s="1"/>
      <c r="C14" s="3"/>
      <c r="D14" s="3"/>
      <c r="E14" s="57"/>
      <c r="F14" s="57"/>
      <c r="G14" s="52"/>
      <c r="H14" s="52"/>
      <c r="I14" s="53"/>
      <c r="J14" s="1"/>
    </row>
    <row r="15" spans="1:10" ht="15.75" customHeight="1" x14ac:dyDescent="0.25">
      <c r="A15" s="51"/>
      <c r="B15" s="1"/>
      <c r="C15" s="60" t="s">
        <v>1</v>
      </c>
      <c r="D15" s="59"/>
      <c r="E15" s="3"/>
      <c r="F15" s="3"/>
      <c r="G15" s="52"/>
      <c r="H15" s="52"/>
      <c r="I15" s="53"/>
      <c r="J15" s="1"/>
    </row>
    <row r="16" spans="1:10" ht="9.75" customHeight="1" x14ac:dyDescent="0.25">
      <c r="A16" s="51"/>
      <c r="B16" s="1"/>
      <c r="C16" s="306" t="s">
        <v>561</v>
      </c>
      <c r="D16" s="306"/>
      <c r="E16" s="306"/>
      <c r="F16" s="306"/>
      <c r="G16" s="52"/>
      <c r="H16" s="52"/>
      <c r="I16" s="53"/>
      <c r="J16" s="1"/>
    </row>
    <row r="17" spans="1:28" ht="29.25" customHeight="1" x14ac:dyDescent="0.25">
      <c r="A17" s="51"/>
      <c r="B17" s="1"/>
      <c r="C17" s="306"/>
      <c r="D17" s="306"/>
      <c r="E17" s="306"/>
      <c r="F17" s="306"/>
      <c r="G17" s="52"/>
      <c r="H17" s="52"/>
      <c r="I17" s="53"/>
      <c r="J17" s="1"/>
    </row>
    <row r="18" spans="1:28" ht="19.5" customHeight="1" x14ac:dyDescent="0.25">
      <c r="A18" s="51"/>
      <c r="B18" s="1"/>
      <c r="C18" s="89" t="s">
        <v>2</v>
      </c>
      <c r="D18" s="59"/>
      <c r="E18" s="3"/>
      <c r="F18" s="3"/>
      <c r="G18" s="52"/>
      <c r="H18" s="52"/>
      <c r="I18" s="53"/>
      <c r="J18" s="1"/>
    </row>
    <row r="19" spans="1:28" ht="19.5" customHeight="1" x14ac:dyDescent="0.25">
      <c r="A19" s="51"/>
      <c r="B19" s="1"/>
      <c r="C19" s="306" t="s">
        <v>173</v>
      </c>
      <c r="D19" s="306"/>
      <c r="E19" s="306"/>
      <c r="F19" s="306"/>
      <c r="G19" s="52"/>
      <c r="H19" s="52"/>
      <c r="I19" s="53"/>
      <c r="J19" s="1"/>
    </row>
    <row r="20" spans="1:28" ht="24" customHeight="1" x14ac:dyDescent="0.25">
      <c r="A20" s="51"/>
      <c r="B20" s="1"/>
      <c r="C20" s="306"/>
      <c r="D20" s="306"/>
      <c r="E20" s="306"/>
      <c r="F20" s="306"/>
      <c r="G20" s="52"/>
      <c r="H20" s="52"/>
      <c r="I20" s="53"/>
      <c r="J20" s="1"/>
    </row>
    <row r="21" spans="1:28" ht="8.25" customHeight="1" x14ac:dyDescent="0.25">
      <c r="A21" s="51"/>
      <c r="B21" s="1"/>
      <c r="C21" s="305" t="s">
        <v>132</v>
      </c>
      <c r="D21" s="305"/>
      <c r="E21" s="305"/>
      <c r="F21" s="88"/>
      <c r="G21" s="52"/>
      <c r="H21" s="52"/>
      <c r="I21" s="53"/>
      <c r="J21" s="1"/>
    </row>
    <row r="22" spans="1:28" ht="12.75" customHeight="1" x14ac:dyDescent="0.25">
      <c r="A22" s="51"/>
      <c r="B22" s="1"/>
      <c r="C22" s="305"/>
      <c r="D22" s="305"/>
      <c r="E22" s="305"/>
      <c r="F22" s="88"/>
      <c r="G22" s="52"/>
      <c r="H22" s="52"/>
      <c r="I22" s="53"/>
      <c r="J22" s="1"/>
    </row>
    <row r="23" spans="1:28" ht="19.5" customHeight="1" x14ac:dyDescent="0.25">
      <c r="A23" s="51"/>
      <c r="B23" s="1"/>
      <c r="C23" s="60" t="s">
        <v>3</v>
      </c>
      <c r="D23" s="59"/>
      <c r="E23" s="3"/>
      <c r="F23" s="3"/>
      <c r="G23" s="52"/>
      <c r="H23" s="52"/>
      <c r="I23" s="53"/>
      <c r="J23" s="1"/>
    </row>
    <row r="24" spans="1:28" ht="18.75" customHeight="1" x14ac:dyDescent="0.25">
      <c r="A24" s="51"/>
      <c r="B24" s="1"/>
      <c r="C24" s="306" t="s">
        <v>181</v>
      </c>
      <c r="D24" s="306"/>
      <c r="E24" s="306"/>
      <c r="F24" s="306"/>
      <c r="G24" s="52"/>
      <c r="H24" s="52"/>
      <c r="I24" s="53"/>
      <c r="J24" s="1"/>
    </row>
    <row r="25" spans="1:28" ht="56.25" customHeight="1" x14ac:dyDescent="0.3">
      <c r="A25" s="51"/>
      <c r="B25" s="1"/>
      <c r="C25" s="306"/>
      <c r="D25" s="306"/>
      <c r="E25" s="306"/>
      <c r="F25" s="306"/>
      <c r="G25" s="52"/>
      <c r="H25" s="52"/>
      <c r="I25" s="53"/>
      <c r="J25" s="1"/>
      <c r="T25" s="95"/>
      <c r="U25" s="96"/>
      <c r="V25" s="95"/>
      <c r="W25" s="95"/>
      <c r="X25" s="95"/>
      <c r="Y25" s="95"/>
      <c r="Z25" s="95"/>
      <c r="AA25" s="95"/>
      <c r="AB25" s="95"/>
    </row>
    <row r="26" spans="1:28" ht="15.75" customHeight="1" x14ac:dyDescent="0.3">
      <c r="A26" s="51"/>
      <c r="B26" s="1"/>
      <c r="C26" s="58"/>
      <c r="D26" s="58"/>
      <c r="E26" s="58"/>
      <c r="F26" s="58"/>
      <c r="G26" s="52"/>
      <c r="H26" s="52"/>
      <c r="I26" s="53"/>
      <c r="J26" s="1"/>
      <c r="T26" s="95"/>
      <c r="U26" s="95"/>
      <c r="V26" s="95"/>
      <c r="W26" s="95"/>
      <c r="X26" s="95"/>
      <c r="Y26" s="95"/>
      <c r="Z26" s="95"/>
      <c r="AA26" s="95"/>
      <c r="AB26" s="95"/>
    </row>
    <row r="27" spans="1:28" ht="4.5" customHeight="1" thickBot="1" x14ac:dyDescent="0.35">
      <c r="A27" s="51"/>
      <c r="B27" s="52"/>
      <c r="C27" s="54"/>
      <c r="D27" s="54"/>
      <c r="E27" s="54"/>
      <c r="F27" s="54"/>
      <c r="G27" s="52"/>
      <c r="H27" s="52"/>
      <c r="I27" s="53"/>
      <c r="J27" s="1"/>
      <c r="T27" s="95"/>
      <c r="U27" s="96"/>
      <c r="V27" s="95"/>
      <c r="W27" s="95"/>
      <c r="X27" s="95"/>
      <c r="Y27" s="95"/>
      <c r="Z27" s="95"/>
      <c r="AA27" s="95"/>
      <c r="AB27" s="95"/>
    </row>
    <row r="28" spans="1:28" ht="28.5" customHeight="1" x14ac:dyDescent="0.4">
      <c r="A28" s="51"/>
      <c r="B28" s="307" t="s">
        <v>90</v>
      </c>
      <c r="C28" s="307"/>
      <c r="D28" s="307"/>
      <c r="E28" s="307"/>
      <c r="F28" s="307"/>
      <c r="G28" s="71"/>
      <c r="H28" s="63"/>
      <c r="I28" s="80"/>
      <c r="J28" s="1"/>
      <c r="T28" s="95"/>
      <c r="U28" s="95"/>
      <c r="V28" s="95"/>
      <c r="W28" s="95"/>
      <c r="X28" s="95"/>
      <c r="Y28" s="95"/>
      <c r="Z28" s="95"/>
      <c r="AA28" s="95"/>
      <c r="AB28" s="95"/>
    </row>
    <row r="29" spans="1:28" ht="36" customHeight="1" x14ac:dyDescent="0.3">
      <c r="A29" s="51"/>
      <c r="B29" s="308" t="s">
        <v>121</v>
      </c>
      <c r="C29" s="308"/>
      <c r="D29" s="308"/>
      <c r="E29" s="308"/>
      <c r="F29" s="308"/>
      <c r="G29" s="64"/>
      <c r="H29" s="64"/>
      <c r="I29" s="81"/>
      <c r="J29" s="1"/>
      <c r="T29" s="95"/>
      <c r="U29" s="96"/>
      <c r="V29" s="95"/>
      <c r="W29" s="95"/>
      <c r="X29" s="95"/>
      <c r="Y29" s="95"/>
      <c r="Z29" s="95"/>
      <c r="AA29" s="95"/>
      <c r="AB29" s="95"/>
    </row>
    <row r="30" spans="1:28" ht="43.5" customHeight="1" x14ac:dyDescent="0.3">
      <c r="A30" s="51"/>
      <c r="B30" s="309" t="s">
        <v>120</v>
      </c>
      <c r="C30" s="309"/>
      <c r="D30" s="309"/>
      <c r="E30" s="309"/>
      <c r="F30" s="309"/>
      <c r="G30" s="65"/>
      <c r="H30" s="66"/>
      <c r="I30" s="82"/>
      <c r="J30" s="1"/>
      <c r="T30" s="95"/>
      <c r="U30" s="96"/>
      <c r="V30" s="95"/>
      <c r="W30" s="95"/>
      <c r="X30" s="95"/>
      <c r="Y30" s="95"/>
      <c r="Z30" s="95"/>
      <c r="AA30" s="95"/>
      <c r="AB30" s="95"/>
    </row>
    <row r="31" spans="1:28" ht="26.25" customHeight="1" x14ac:dyDescent="0.4">
      <c r="A31" s="51"/>
      <c r="B31" s="75" t="s">
        <v>139</v>
      </c>
      <c r="C31" s="75"/>
      <c r="D31" s="75"/>
      <c r="E31" s="75"/>
      <c r="F31" s="50"/>
      <c r="G31" s="301"/>
      <c r="H31" s="301"/>
      <c r="I31" s="302"/>
      <c r="J31" s="1"/>
      <c r="T31" s="95"/>
      <c r="U31" s="96"/>
      <c r="V31" s="95"/>
      <c r="W31" s="95"/>
      <c r="X31" s="95"/>
      <c r="Y31" s="95"/>
      <c r="Z31" s="95"/>
      <c r="AA31" s="95"/>
      <c r="AB31" s="95"/>
    </row>
    <row r="32" spans="1:28" ht="42" customHeight="1" x14ac:dyDescent="0.4">
      <c r="A32" s="51"/>
      <c r="B32" s="303" t="s">
        <v>138</v>
      </c>
      <c r="C32" s="303"/>
      <c r="D32" s="75"/>
      <c r="E32" s="75"/>
      <c r="F32" s="50"/>
      <c r="G32" s="67"/>
      <c r="H32" s="67"/>
      <c r="I32" s="83"/>
      <c r="J32" s="1"/>
    </row>
    <row r="33" spans="1:10" ht="44.25" customHeight="1" x14ac:dyDescent="0.4">
      <c r="A33" s="51"/>
      <c r="B33" s="303" t="s">
        <v>140</v>
      </c>
      <c r="C33" s="303"/>
      <c r="D33" s="75"/>
      <c r="E33" s="75"/>
      <c r="F33" s="50"/>
      <c r="G33" s="76"/>
      <c r="H33" s="68"/>
      <c r="I33" s="84"/>
      <c r="J33" s="1"/>
    </row>
    <row r="34" spans="1:10" ht="42" customHeight="1" x14ac:dyDescent="0.4">
      <c r="A34" s="51"/>
      <c r="B34" s="303" t="s">
        <v>174</v>
      </c>
      <c r="C34" s="304"/>
      <c r="D34" s="72"/>
      <c r="E34" s="72"/>
      <c r="F34" s="46"/>
      <c r="G34" s="69"/>
      <c r="H34" s="67"/>
      <c r="I34" s="83"/>
      <c r="J34" s="1"/>
    </row>
    <row r="35" spans="1:10" ht="39" customHeight="1" x14ac:dyDescent="0.4">
      <c r="A35" s="51"/>
      <c r="B35" s="75" t="s">
        <v>119</v>
      </c>
      <c r="C35" s="303" t="s">
        <v>175</v>
      </c>
      <c r="D35" s="304"/>
      <c r="E35" s="73"/>
      <c r="F35" s="47"/>
      <c r="G35" s="301"/>
      <c r="H35" s="301"/>
      <c r="I35" s="302"/>
      <c r="J35" s="1"/>
    </row>
    <row r="36" spans="1:10" ht="48.75" customHeight="1" x14ac:dyDescent="0.4">
      <c r="A36" s="51"/>
      <c r="B36" s="310" t="s">
        <v>179</v>
      </c>
      <c r="C36" s="310"/>
      <c r="D36" s="310"/>
      <c r="E36" s="310"/>
      <c r="F36" s="310"/>
      <c r="G36" s="301"/>
      <c r="H36" s="301"/>
      <c r="I36" s="302"/>
      <c r="J36" s="1"/>
    </row>
    <row r="37" spans="1:10" ht="32.25" customHeight="1" x14ac:dyDescent="0.4">
      <c r="A37" s="51"/>
      <c r="B37" s="94"/>
      <c r="C37" s="75" t="s">
        <v>176</v>
      </c>
      <c r="D37" s="75"/>
      <c r="E37" s="75"/>
      <c r="F37" s="50"/>
      <c r="G37" s="98"/>
      <c r="H37" s="98"/>
      <c r="I37" s="99"/>
      <c r="J37" s="1"/>
    </row>
    <row r="38" spans="1:10" ht="41.25" customHeight="1" thickBot="1" x14ac:dyDescent="0.35">
      <c r="A38" s="51"/>
      <c r="B38" s="74"/>
      <c r="C38" s="90" t="s">
        <v>178</v>
      </c>
      <c r="D38" s="74"/>
      <c r="E38" s="74"/>
      <c r="F38" s="1"/>
      <c r="G38" s="70"/>
      <c r="H38" s="62"/>
      <c r="I38" s="85"/>
      <c r="J38" s="1"/>
    </row>
    <row r="39" spans="1:10" ht="41.25" customHeight="1" x14ac:dyDescent="0.3">
      <c r="A39" s="51"/>
      <c r="B39" s="74"/>
      <c r="C39" s="77" t="s">
        <v>177</v>
      </c>
      <c r="D39" s="74"/>
      <c r="E39" s="74"/>
      <c r="F39" s="1"/>
      <c r="G39" s="70"/>
      <c r="H39" s="70"/>
      <c r="I39" s="86"/>
      <c r="J39" s="1"/>
    </row>
    <row r="40" spans="1:10" ht="41.25" customHeight="1" x14ac:dyDescent="0.3">
      <c r="A40" s="51"/>
      <c r="B40" s="303" t="s">
        <v>180</v>
      </c>
      <c r="C40" s="304"/>
      <c r="D40" s="74"/>
      <c r="E40" s="74"/>
      <c r="F40" s="1"/>
      <c r="G40" s="70"/>
      <c r="H40" s="70"/>
      <c r="I40" s="86"/>
      <c r="J40" s="1"/>
    </row>
    <row r="41" spans="1:10" x14ac:dyDescent="0.25">
      <c r="A41" s="51"/>
      <c r="B41" s="1"/>
      <c r="C41" s="1"/>
      <c r="D41" s="1"/>
      <c r="E41" s="1"/>
      <c r="F41" s="1"/>
      <c r="G41" s="70"/>
      <c r="H41" s="70"/>
      <c r="I41" s="86"/>
      <c r="J41" s="1"/>
    </row>
    <row r="42" spans="1:10" ht="21" customHeight="1" x14ac:dyDescent="0.25">
      <c r="A42" s="51"/>
      <c r="B42" s="1"/>
      <c r="C42" s="1"/>
      <c r="D42" s="1"/>
      <c r="E42" s="1"/>
      <c r="F42" s="1"/>
      <c r="G42" s="70"/>
      <c r="H42" s="70"/>
      <c r="I42" s="86"/>
      <c r="J42" s="1"/>
    </row>
    <row r="43" spans="1:10" ht="6" customHeight="1" thickBot="1" x14ac:dyDescent="0.3">
      <c r="A43" s="87"/>
      <c r="B43" s="62"/>
      <c r="C43" s="62"/>
      <c r="D43" s="62"/>
      <c r="E43" s="62"/>
      <c r="F43" s="62"/>
      <c r="G43" s="62"/>
      <c r="H43" s="62"/>
      <c r="I43" s="85"/>
      <c r="J43" s="1"/>
    </row>
    <row r="44" spans="1:10" x14ac:dyDescent="0.25">
      <c r="A44" s="2"/>
      <c r="B44" s="2"/>
      <c r="C44" s="2"/>
      <c r="D44" s="2"/>
      <c r="E44" s="2"/>
      <c r="F44" s="2"/>
      <c r="G44" s="2"/>
      <c r="H44" s="2"/>
      <c r="I44" s="2"/>
      <c r="J44" s="2"/>
    </row>
  </sheetData>
  <mergeCells count="16">
    <mergeCell ref="B40:C40"/>
    <mergeCell ref="C21:E22"/>
    <mergeCell ref="C19:F20"/>
    <mergeCell ref="C16:F17"/>
    <mergeCell ref="B28:F28"/>
    <mergeCell ref="B29:F29"/>
    <mergeCell ref="B30:F30"/>
    <mergeCell ref="C24:F25"/>
    <mergeCell ref="B34:C34"/>
    <mergeCell ref="C35:D35"/>
    <mergeCell ref="B36:F36"/>
    <mergeCell ref="G35:I35"/>
    <mergeCell ref="G36:I36"/>
    <mergeCell ref="G31:I31"/>
    <mergeCell ref="B32:C32"/>
    <mergeCell ref="B33:C33"/>
  </mergeCells>
  <printOptions gridLines="1"/>
  <pageMargins left="0.43307086614173229" right="0.43307086614173229" top="0.55118110236220474" bottom="0.55118110236220474" header="0.31496062992125984" footer="0.31496062992125984"/>
  <pageSetup paperSize="9" scale="74" fitToHeight="0" orientation="portrait" r:id="rId1"/>
  <headerFooter>
    <oddFooter>Page &amp;P</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T23"/>
  <sheetViews>
    <sheetView showGridLines="0" zoomScaleNormal="100" workbookViewId="0">
      <selection activeCell="E33" sqref="E33"/>
    </sheetView>
  </sheetViews>
  <sheetFormatPr defaultRowHeight="15" x14ac:dyDescent="0.25"/>
  <cols>
    <col min="1" max="1" width="29.28515625" style="37" customWidth="1"/>
    <col min="2" max="6" width="15.7109375" style="201" customWidth="1"/>
    <col min="7" max="7" width="12.28515625" style="37" customWidth="1"/>
    <col min="8" max="16384" width="9.140625" style="37"/>
  </cols>
  <sheetData>
    <row r="1" spans="1:254" ht="25.5" customHeight="1" x14ac:dyDescent="0.35">
      <c r="A1" s="170" t="s">
        <v>69</v>
      </c>
      <c r="B1" s="186"/>
      <c r="C1" s="186"/>
      <c r="D1" s="186"/>
      <c r="E1" s="187"/>
      <c r="F1" s="186"/>
      <c r="G1" s="171"/>
    </row>
    <row r="2" spans="1:254" s="39" customFormat="1" ht="15.75" x14ac:dyDescent="0.25">
      <c r="A2" s="172"/>
      <c r="B2" s="188" t="s">
        <v>31</v>
      </c>
      <c r="C2" s="188" t="s">
        <v>67</v>
      </c>
      <c r="D2" s="188" t="s">
        <v>197</v>
      </c>
      <c r="E2" s="188" t="s">
        <v>146</v>
      </c>
      <c r="F2" s="188" t="s">
        <v>32</v>
      </c>
      <c r="G2" s="43"/>
    </row>
    <row r="3" spans="1:254" s="39" customFormat="1" x14ac:dyDescent="0.25">
      <c r="A3" s="173" t="s">
        <v>70</v>
      </c>
      <c r="B3" s="189"/>
      <c r="C3" s="189"/>
      <c r="D3" s="189"/>
      <c r="E3" s="189"/>
      <c r="F3" s="189"/>
      <c r="G3" s="40" t="s">
        <v>34</v>
      </c>
    </row>
    <row r="4" spans="1:254" s="39" customFormat="1" ht="15.75" x14ac:dyDescent="0.25">
      <c r="A4" s="174" t="s">
        <v>193</v>
      </c>
      <c r="B4" s="190">
        <f>'Equity Investment'!C1</f>
        <v>0</v>
      </c>
      <c r="C4" s="190">
        <f>'Equity Investment'!D1-'Equity Investment'!E1</f>
        <v>0</v>
      </c>
      <c r="D4" s="190">
        <f>'Equity Investment'!F1</f>
        <v>0</v>
      </c>
      <c r="E4" s="190">
        <f>'Equity Investment'!G1</f>
        <v>0</v>
      </c>
      <c r="F4" s="190">
        <f>'Equity Investment'!H1</f>
        <v>0</v>
      </c>
      <c r="G4" s="41" t="str">
        <f>IF(ABS((B4+C4+D4+E4-F4))&lt;10, "","x")</f>
        <v/>
      </c>
      <c r="J4" s="42"/>
      <c r="K4" s="169"/>
      <c r="L4" s="169"/>
      <c r="N4" s="169"/>
      <c r="R4" s="42"/>
      <c r="S4" s="169"/>
      <c r="T4" s="169"/>
      <c r="V4" s="169"/>
      <c r="Z4" s="42"/>
      <c r="AA4" s="169"/>
      <c r="AB4" s="169"/>
      <c r="AD4" s="169"/>
      <c r="AH4" s="42"/>
      <c r="AI4" s="169"/>
      <c r="AJ4" s="169"/>
      <c r="AL4" s="169"/>
      <c r="AP4" s="42"/>
      <c r="AQ4" s="169"/>
      <c r="AR4" s="169"/>
      <c r="AT4" s="169"/>
      <c r="AX4" s="42"/>
      <c r="AY4" s="169"/>
      <c r="AZ4" s="169"/>
      <c r="BB4" s="169"/>
      <c r="BF4" s="42"/>
      <c r="BG4" s="169"/>
      <c r="BH4" s="169"/>
      <c r="BJ4" s="169"/>
      <c r="BN4" s="42"/>
      <c r="BO4" s="169"/>
      <c r="BP4" s="169"/>
      <c r="BR4" s="169"/>
      <c r="BV4" s="42"/>
      <c r="BW4" s="169"/>
      <c r="BX4" s="169"/>
      <c r="BZ4" s="169"/>
      <c r="CD4" s="42"/>
      <c r="CE4" s="169"/>
      <c r="CF4" s="169"/>
      <c r="CH4" s="169"/>
      <c r="CL4" s="42"/>
      <c r="CM4" s="169"/>
      <c r="CN4" s="169"/>
      <c r="CP4" s="169"/>
      <c r="CT4" s="42"/>
      <c r="CU4" s="169"/>
      <c r="CV4" s="169"/>
      <c r="CX4" s="169"/>
      <c r="DB4" s="42"/>
      <c r="DC4" s="169"/>
      <c r="DD4" s="169"/>
      <c r="DF4" s="169"/>
      <c r="DJ4" s="42"/>
      <c r="DK4" s="169"/>
      <c r="DL4" s="169"/>
      <c r="DN4" s="169"/>
      <c r="DR4" s="42"/>
      <c r="DS4" s="169"/>
      <c r="DT4" s="169"/>
      <c r="DV4" s="169"/>
      <c r="DZ4" s="42"/>
      <c r="EA4" s="169"/>
      <c r="EB4" s="169"/>
      <c r="ED4" s="169"/>
      <c r="EH4" s="42"/>
      <c r="EI4" s="169"/>
      <c r="EJ4" s="169"/>
      <c r="EL4" s="169"/>
      <c r="EP4" s="42"/>
      <c r="EQ4" s="169"/>
      <c r="ER4" s="169"/>
      <c r="ET4" s="169"/>
      <c r="EX4" s="42"/>
      <c r="EY4" s="169"/>
      <c r="EZ4" s="169"/>
      <c r="FB4" s="169"/>
      <c r="FF4" s="42"/>
      <c r="FG4" s="169"/>
      <c r="FH4" s="169"/>
      <c r="FJ4" s="169"/>
      <c r="FN4" s="42"/>
      <c r="FO4" s="169"/>
      <c r="FP4" s="169"/>
      <c r="FR4" s="169"/>
      <c r="FV4" s="42"/>
      <c r="FW4" s="169"/>
      <c r="FX4" s="169"/>
      <c r="FZ4" s="169"/>
      <c r="GD4" s="42"/>
      <c r="GE4" s="169"/>
      <c r="GF4" s="169"/>
      <c r="GH4" s="169"/>
      <c r="GL4" s="42"/>
      <c r="GM4" s="169"/>
      <c r="GN4" s="169"/>
      <c r="GP4" s="169"/>
      <c r="GT4" s="42"/>
      <c r="GU4" s="169"/>
      <c r="GV4" s="169"/>
      <c r="GX4" s="169"/>
      <c r="HB4" s="42"/>
      <c r="HC4" s="169"/>
      <c r="HD4" s="169"/>
      <c r="HF4" s="169"/>
      <c r="HJ4" s="42"/>
      <c r="HK4" s="169"/>
      <c r="HL4" s="169"/>
      <c r="HN4" s="169"/>
      <c r="HR4" s="42"/>
      <c r="HS4" s="169"/>
      <c r="HT4" s="169"/>
      <c r="HV4" s="169"/>
      <c r="HZ4" s="42"/>
      <c r="IA4" s="169"/>
      <c r="IB4" s="169"/>
      <c r="ID4" s="169"/>
      <c r="IH4" s="42"/>
      <c r="II4" s="169"/>
      <c r="IJ4" s="169"/>
      <c r="IL4" s="169"/>
      <c r="IP4" s="42"/>
      <c r="IQ4" s="169"/>
      <c r="IR4" s="169"/>
      <c r="IT4" s="169"/>
    </row>
    <row r="5" spans="1:254" s="39" customFormat="1" ht="16.5" thickBot="1" x14ac:dyDescent="0.3">
      <c r="A5" s="174" t="s">
        <v>88</v>
      </c>
      <c r="B5" s="190">
        <f>Assets!D1</f>
        <v>0</v>
      </c>
      <c r="C5" s="190">
        <f>Assets!E1-Assets!F1</f>
        <v>0</v>
      </c>
      <c r="D5" s="190">
        <f>Assets!G1</f>
        <v>0</v>
      </c>
      <c r="E5" s="190">
        <f>Assets!H1</f>
        <v>0</v>
      </c>
      <c r="F5" s="190">
        <f>Assets!I1</f>
        <v>0</v>
      </c>
      <c r="G5" s="41" t="str">
        <f>IF(ABS((B5+C5+D5+E5-F5))&lt;10, "","x")</f>
        <v/>
      </c>
    </row>
    <row r="6" spans="1:254" s="39" customFormat="1" ht="16.5" thickBot="1" x14ac:dyDescent="0.3">
      <c r="A6" s="175" t="s">
        <v>71</v>
      </c>
      <c r="B6" s="191">
        <f>SUM(B4:B5)</f>
        <v>0</v>
      </c>
      <c r="C6" s="191">
        <f>SUM(C4:C5)</f>
        <v>0</v>
      </c>
      <c r="D6" s="191">
        <f>SUM(D4:D5)</f>
        <v>0</v>
      </c>
      <c r="E6" s="191">
        <f>SUM(E4:E5)</f>
        <v>0</v>
      </c>
      <c r="F6" s="191">
        <f>SUM(F4:F5)</f>
        <v>0</v>
      </c>
      <c r="G6" s="41" t="str">
        <f>IF(ABS((B6+C6+E6+D6-F6))&lt;10, "","x")</f>
        <v/>
      </c>
    </row>
    <row r="7" spans="1:254" s="39" customFormat="1" x14ac:dyDescent="0.25">
      <c r="A7" s="176"/>
      <c r="B7" s="192"/>
      <c r="C7" s="192"/>
      <c r="D7" s="192"/>
      <c r="E7" s="193"/>
      <c r="F7" s="192"/>
      <c r="G7" s="43"/>
    </row>
    <row r="8" spans="1:254" s="39" customFormat="1" x14ac:dyDescent="0.25">
      <c r="A8" s="173" t="s">
        <v>72</v>
      </c>
      <c r="B8" s="192"/>
      <c r="C8" s="192"/>
      <c r="D8" s="192"/>
      <c r="E8" s="193"/>
      <c r="F8" s="192"/>
      <c r="G8" s="43"/>
    </row>
    <row r="9" spans="1:254" s="39" customFormat="1" ht="15.75" customHeight="1" x14ac:dyDescent="0.25">
      <c r="A9" s="174" t="s">
        <v>89</v>
      </c>
      <c r="B9" s="194">
        <f>Liabilities!D1</f>
        <v>0</v>
      </c>
      <c r="C9" s="194">
        <f>Liabilities!E1-Liabilities!F1</f>
        <v>0</v>
      </c>
      <c r="D9" s="194">
        <f>Liabilities!G1</f>
        <v>0</v>
      </c>
      <c r="E9" s="194">
        <f>Liabilities!H1</f>
        <v>0</v>
      </c>
      <c r="F9" s="194">
        <f>Liabilities!I1</f>
        <v>0</v>
      </c>
      <c r="G9" s="41" t="str">
        <f>IF(ABS((B9+C9+D9+E9-F9))&lt;10, "","x")</f>
        <v/>
      </c>
    </row>
    <row r="10" spans="1:254" s="39" customFormat="1" ht="15.75" customHeight="1" thickBot="1" x14ac:dyDescent="0.3">
      <c r="A10" s="174" t="s">
        <v>194</v>
      </c>
      <c r="B10" s="195">
        <f>'Shareholders'' Funds'!C1</f>
        <v>0</v>
      </c>
      <c r="C10" s="195">
        <f>'Shareholders'' Funds'!D1-'Shareholders'' Funds'!E1</f>
        <v>0</v>
      </c>
      <c r="D10" s="195">
        <v>0</v>
      </c>
      <c r="E10" s="195">
        <f>'Shareholders'' Funds'!F1</f>
        <v>0</v>
      </c>
      <c r="F10" s="196">
        <f>'Shareholders'' Funds'!G1</f>
        <v>0</v>
      </c>
      <c r="G10" s="41" t="str">
        <f>IF(ABS((B10+C10+E10-F10))&lt;10, "","x")</f>
        <v/>
      </c>
    </row>
    <row r="11" spans="1:254" s="39" customFormat="1" ht="16.5" thickBot="1" x14ac:dyDescent="0.3">
      <c r="A11" s="175" t="s">
        <v>73</v>
      </c>
      <c r="B11" s="191">
        <f>SUM(B9:B10)</f>
        <v>0</v>
      </c>
      <c r="C11" s="191">
        <f>SUM(C9:C10)</f>
        <v>0</v>
      </c>
      <c r="D11" s="191">
        <f>D9</f>
        <v>0</v>
      </c>
      <c r="E11" s="191">
        <f>SUM(E9:E10)</f>
        <v>0</v>
      </c>
      <c r="F11" s="191">
        <f>SUM(F9:F10)</f>
        <v>0</v>
      </c>
      <c r="G11" s="41" t="str">
        <f>IF(ABS((B11+C11+E11-F11))&lt;10, "","x")</f>
        <v/>
      </c>
    </row>
    <row r="12" spans="1:254" s="39" customFormat="1" ht="15.75" x14ac:dyDescent="0.25">
      <c r="A12" s="173"/>
      <c r="B12" s="188"/>
      <c r="C12" s="188"/>
      <c r="D12" s="188"/>
      <c r="E12" s="188"/>
      <c r="F12" s="188"/>
      <c r="G12" s="43"/>
    </row>
    <row r="13" spans="1:254" s="39" customFormat="1" x14ac:dyDescent="0.25">
      <c r="A13" s="177" t="s">
        <v>74</v>
      </c>
      <c r="B13" s="197">
        <f>B6-B11</f>
        <v>0</v>
      </c>
      <c r="C13" s="197"/>
      <c r="D13" s="197"/>
      <c r="E13" s="197"/>
      <c r="F13" s="197">
        <f>F6-F11</f>
        <v>0</v>
      </c>
      <c r="G13" s="43"/>
    </row>
    <row r="14" spans="1:254" s="39" customFormat="1" x14ac:dyDescent="0.25">
      <c r="A14" s="172"/>
      <c r="B14" s="198"/>
      <c r="C14" s="198"/>
      <c r="D14" s="198"/>
      <c r="E14" s="198"/>
      <c r="F14" s="198"/>
      <c r="G14" s="43"/>
    </row>
    <row r="15" spans="1:254" x14ac:dyDescent="0.25">
      <c r="A15" s="178"/>
      <c r="B15" s="198"/>
      <c r="C15" s="198"/>
      <c r="D15" s="198"/>
      <c r="E15" s="198"/>
      <c r="F15" s="198"/>
      <c r="G15" s="43"/>
    </row>
    <row r="16" spans="1:254" x14ac:dyDescent="0.25">
      <c r="A16" s="48"/>
      <c r="B16" s="199"/>
      <c r="C16" s="199"/>
      <c r="D16" s="199"/>
      <c r="E16" s="199"/>
      <c r="F16" s="199"/>
      <c r="G16" s="38"/>
    </row>
    <row r="17" spans="1:7" x14ac:dyDescent="0.25">
      <c r="A17" s="48"/>
      <c r="B17" s="199"/>
      <c r="C17" s="199"/>
      <c r="D17" s="199"/>
      <c r="E17" s="199"/>
      <c r="F17" s="199"/>
      <c r="G17" s="38"/>
    </row>
    <row r="18" spans="1:7" x14ac:dyDescent="0.25">
      <c r="A18" s="48"/>
      <c r="B18" s="199"/>
      <c r="C18" s="199"/>
      <c r="D18" s="199"/>
      <c r="E18" s="199"/>
      <c r="F18" s="199"/>
      <c r="G18" s="38"/>
    </row>
    <row r="19" spans="1:7" x14ac:dyDescent="0.25">
      <c r="A19" s="48"/>
      <c r="B19" s="199"/>
      <c r="C19" s="199"/>
      <c r="D19" s="199"/>
      <c r="E19" s="199"/>
      <c r="F19" s="199"/>
      <c r="G19" s="38"/>
    </row>
    <row r="20" spans="1:7" x14ac:dyDescent="0.25">
      <c r="A20" s="48"/>
      <c r="B20" s="199"/>
      <c r="C20" s="199"/>
      <c r="D20" s="199"/>
      <c r="E20" s="199"/>
      <c r="F20" s="199"/>
      <c r="G20" s="38"/>
    </row>
    <row r="21" spans="1:7" x14ac:dyDescent="0.25">
      <c r="A21" s="48"/>
      <c r="B21" s="199"/>
      <c r="C21" s="199"/>
      <c r="D21" s="199"/>
      <c r="E21" s="199"/>
      <c r="F21" s="199"/>
      <c r="G21" s="38"/>
    </row>
    <row r="22" spans="1:7" x14ac:dyDescent="0.25">
      <c r="A22" s="48"/>
      <c r="B22" s="199"/>
      <c r="C22" s="199"/>
      <c r="D22" s="199"/>
      <c r="E22" s="199"/>
      <c r="F22" s="199"/>
      <c r="G22" s="38"/>
    </row>
    <row r="23" spans="1:7" x14ac:dyDescent="0.25">
      <c r="A23" s="44"/>
      <c r="B23" s="200"/>
      <c r="C23" s="200"/>
      <c r="D23" s="200"/>
      <c r="E23" s="200"/>
      <c r="F23" s="200"/>
      <c r="G23" s="45"/>
    </row>
  </sheetData>
  <sheetProtection selectLockedCells="1"/>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64"/>
  <sheetViews>
    <sheetView workbookViewId="0">
      <selection activeCell="C25" sqref="C25"/>
    </sheetView>
  </sheetViews>
  <sheetFormatPr defaultRowHeight="15" x14ac:dyDescent="0.25"/>
  <cols>
    <col min="1" max="1" width="48.85546875" customWidth="1"/>
    <col min="2" max="2" width="2.7109375" customWidth="1"/>
    <col min="3" max="3" width="33.28515625" customWidth="1"/>
    <col min="4" max="4" width="2.5703125" customWidth="1"/>
    <col min="5" max="5" width="31.28515625" customWidth="1"/>
    <col min="6" max="6" width="2.42578125" customWidth="1"/>
    <col min="7" max="7" width="45.7109375" customWidth="1"/>
    <col min="8" max="8" width="2.140625" customWidth="1"/>
    <col min="9" max="9" width="77.5703125" customWidth="1"/>
    <col min="10" max="10" width="11.7109375" customWidth="1"/>
    <col min="11" max="11" width="40.7109375" customWidth="1"/>
    <col min="12" max="12" width="8.85546875" customWidth="1"/>
  </cols>
  <sheetData>
    <row r="1" spans="1:9" x14ac:dyDescent="0.25">
      <c r="A1" s="102" t="s">
        <v>189</v>
      </c>
      <c r="C1" s="102" t="s">
        <v>43</v>
      </c>
      <c r="D1" s="23"/>
      <c r="E1" s="102" t="s">
        <v>164</v>
      </c>
      <c r="G1" s="102" t="s">
        <v>66</v>
      </c>
      <c r="I1" s="102" t="s">
        <v>45</v>
      </c>
    </row>
    <row r="2" spans="1:9" x14ac:dyDescent="0.25">
      <c r="A2" t="s">
        <v>46</v>
      </c>
      <c r="C2" t="s">
        <v>316</v>
      </c>
      <c r="E2" s="32" t="s">
        <v>159</v>
      </c>
      <c r="G2" s="32" t="s">
        <v>80</v>
      </c>
      <c r="I2" t="s">
        <v>145</v>
      </c>
    </row>
    <row r="3" spans="1:9" x14ac:dyDescent="0.25">
      <c r="A3" t="s">
        <v>49</v>
      </c>
      <c r="C3" t="s">
        <v>555</v>
      </c>
      <c r="E3" s="32" t="s">
        <v>75</v>
      </c>
      <c r="G3" s="32" t="s">
        <v>75</v>
      </c>
      <c r="I3" t="s">
        <v>51</v>
      </c>
    </row>
    <row r="4" spans="1:9" x14ac:dyDescent="0.25">
      <c r="A4" t="s">
        <v>168</v>
      </c>
      <c r="C4" t="s">
        <v>556</v>
      </c>
      <c r="E4" s="32" t="s">
        <v>76</v>
      </c>
      <c r="G4" s="32" t="s">
        <v>76</v>
      </c>
      <c r="I4" t="s">
        <v>53</v>
      </c>
    </row>
    <row r="5" spans="1:9" x14ac:dyDescent="0.25">
      <c r="A5" t="s">
        <v>37</v>
      </c>
      <c r="C5" t="s">
        <v>449</v>
      </c>
      <c r="E5" s="32" t="s">
        <v>77</v>
      </c>
      <c r="G5" s="32" t="s">
        <v>77</v>
      </c>
      <c r="I5" t="s">
        <v>199</v>
      </c>
    </row>
    <row r="6" spans="1:9" x14ac:dyDescent="0.25">
      <c r="A6" t="s">
        <v>151</v>
      </c>
      <c r="C6" t="s">
        <v>381</v>
      </c>
      <c r="E6" s="32" t="s">
        <v>78</v>
      </c>
      <c r="G6" s="32" t="s">
        <v>78</v>
      </c>
      <c r="I6" t="s">
        <v>195</v>
      </c>
    </row>
    <row r="7" spans="1:9" x14ac:dyDescent="0.25">
      <c r="A7" t="s">
        <v>141</v>
      </c>
      <c r="C7" t="s">
        <v>271</v>
      </c>
      <c r="E7" s="32" t="s">
        <v>79</v>
      </c>
      <c r="G7" s="32" t="s">
        <v>79</v>
      </c>
      <c r="I7" s="32" t="s">
        <v>196</v>
      </c>
    </row>
    <row r="8" spans="1:9" x14ac:dyDescent="0.25">
      <c r="A8" t="s">
        <v>167</v>
      </c>
      <c r="C8" t="s">
        <v>289</v>
      </c>
      <c r="E8" s="32" t="s">
        <v>86</v>
      </c>
      <c r="G8" s="32" t="s">
        <v>81</v>
      </c>
      <c r="I8" s="32"/>
    </row>
    <row r="9" spans="1:9" x14ac:dyDescent="0.25">
      <c r="A9" t="s">
        <v>55</v>
      </c>
      <c r="C9" t="s">
        <v>257</v>
      </c>
      <c r="E9" s="32" t="s">
        <v>87</v>
      </c>
      <c r="G9" s="32" t="s">
        <v>82</v>
      </c>
      <c r="I9" s="32"/>
    </row>
    <row r="10" spans="1:9" x14ac:dyDescent="0.25">
      <c r="A10" t="s">
        <v>38</v>
      </c>
      <c r="C10" t="s">
        <v>234</v>
      </c>
      <c r="G10" s="32" t="s">
        <v>83</v>
      </c>
      <c r="I10" s="102" t="s">
        <v>58</v>
      </c>
    </row>
    <row r="11" spans="1:9" x14ac:dyDescent="0.25">
      <c r="A11" t="s">
        <v>36</v>
      </c>
      <c r="C11" t="s">
        <v>227</v>
      </c>
      <c r="G11" s="32" t="s">
        <v>84</v>
      </c>
      <c r="I11" t="s">
        <v>153</v>
      </c>
    </row>
    <row r="12" spans="1:9" x14ac:dyDescent="0.25">
      <c r="A12" t="s">
        <v>40</v>
      </c>
      <c r="C12" t="s">
        <v>226</v>
      </c>
      <c r="E12" s="102" t="s">
        <v>165</v>
      </c>
      <c r="G12" s="32" t="s">
        <v>106</v>
      </c>
      <c r="I12" t="s">
        <v>154</v>
      </c>
    </row>
    <row r="13" spans="1:9" x14ac:dyDescent="0.25">
      <c r="A13" t="s">
        <v>170</v>
      </c>
      <c r="C13" t="s">
        <v>262</v>
      </c>
      <c r="E13" s="32" t="s">
        <v>113</v>
      </c>
      <c r="G13" s="32" t="s">
        <v>85</v>
      </c>
      <c r="I13" t="s">
        <v>155</v>
      </c>
    </row>
    <row r="14" spans="1:9" x14ac:dyDescent="0.25">
      <c r="A14" t="s">
        <v>152</v>
      </c>
      <c r="C14" t="s">
        <v>273</v>
      </c>
      <c r="E14" s="32" t="s">
        <v>111</v>
      </c>
      <c r="G14" s="32" t="s">
        <v>107</v>
      </c>
      <c r="I14" t="s">
        <v>109</v>
      </c>
    </row>
    <row r="15" spans="1:9" x14ac:dyDescent="0.25">
      <c r="A15" t="s">
        <v>42</v>
      </c>
      <c r="C15" t="s">
        <v>324</v>
      </c>
      <c r="E15" s="32" t="s">
        <v>112</v>
      </c>
      <c r="G15" s="32" t="s">
        <v>108</v>
      </c>
      <c r="I15" t="s">
        <v>207</v>
      </c>
    </row>
    <row r="16" spans="1:9" x14ac:dyDescent="0.25">
      <c r="A16" t="s">
        <v>61</v>
      </c>
      <c r="C16" t="s">
        <v>328</v>
      </c>
      <c r="E16" s="32" t="s">
        <v>60</v>
      </c>
      <c r="G16" s="32"/>
    </row>
    <row r="17" spans="1:9" x14ac:dyDescent="0.25">
      <c r="A17" t="s">
        <v>150</v>
      </c>
      <c r="C17" t="s">
        <v>348</v>
      </c>
      <c r="E17" s="32"/>
    </row>
    <row r="18" spans="1:9" x14ac:dyDescent="0.25">
      <c r="A18" t="s">
        <v>39</v>
      </c>
      <c r="C18" t="s">
        <v>394</v>
      </c>
      <c r="G18" s="103" t="s">
        <v>8</v>
      </c>
      <c r="I18" s="104" t="s">
        <v>184</v>
      </c>
    </row>
    <row r="19" spans="1:9" x14ac:dyDescent="0.25">
      <c r="A19" t="s">
        <v>137</v>
      </c>
      <c r="C19" t="s">
        <v>413</v>
      </c>
      <c r="E19" s="102" t="s">
        <v>44</v>
      </c>
      <c r="G19" s="32" t="s">
        <v>115</v>
      </c>
      <c r="I19" s="32" t="s">
        <v>185</v>
      </c>
    </row>
    <row r="20" spans="1:9" x14ac:dyDescent="0.25">
      <c r="A20" t="s">
        <v>169</v>
      </c>
      <c r="C20" t="s">
        <v>282</v>
      </c>
      <c r="E20" s="24" t="s">
        <v>48</v>
      </c>
      <c r="G20" s="32" t="s">
        <v>116</v>
      </c>
      <c r="I20" s="32" t="s">
        <v>186</v>
      </c>
    </row>
    <row r="21" spans="1:9" x14ac:dyDescent="0.25">
      <c r="A21" t="s">
        <v>41</v>
      </c>
      <c r="C21" t="s">
        <v>412</v>
      </c>
      <c r="E21" t="s">
        <v>50</v>
      </c>
      <c r="G21" s="32" t="s">
        <v>117</v>
      </c>
      <c r="I21" s="32" t="s">
        <v>187</v>
      </c>
    </row>
    <row r="22" spans="1:9" x14ac:dyDescent="0.25">
      <c r="A22" t="s">
        <v>62</v>
      </c>
      <c r="C22" s="300" t="s">
        <v>464</v>
      </c>
      <c r="E22" t="s">
        <v>52</v>
      </c>
      <c r="G22" s="32" t="s">
        <v>118</v>
      </c>
      <c r="I22" s="32" t="s">
        <v>188</v>
      </c>
    </row>
    <row r="23" spans="1:9" x14ac:dyDescent="0.25">
      <c r="A23" t="s">
        <v>63</v>
      </c>
      <c r="C23" t="s">
        <v>557</v>
      </c>
      <c r="E23" t="s">
        <v>54</v>
      </c>
      <c r="G23" s="32" t="s">
        <v>60</v>
      </c>
    </row>
    <row r="24" spans="1:9" x14ac:dyDescent="0.25">
      <c r="C24" s="300" t="s">
        <v>215</v>
      </c>
      <c r="D24" s="100"/>
      <c r="E24" t="s">
        <v>56</v>
      </c>
      <c r="I24" s="23" t="s">
        <v>13</v>
      </c>
    </row>
    <row r="25" spans="1:9" x14ac:dyDescent="0.25">
      <c r="C25" s="300" t="s">
        <v>216</v>
      </c>
      <c r="D25" s="100"/>
      <c r="E25" t="s">
        <v>57</v>
      </c>
      <c r="I25" s="32" t="s">
        <v>208</v>
      </c>
    </row>
    <row r="26" spans="1:9" x14ac:dyDescent="0.25">
      <c r="A26" s="102" t="s">
        <v>166</v>
      </c>
      <c r="C26" s="300" t="s">
        <v>217</v>
      </c>
      <c r="D26" s="100"/>
      <c r="E26" t="s">
        <v>59</v>
      </c>
      <c r="G26" t="s">
        <v>316</v>
      </c>
      <c r="I26" s="32" t="s">
        <v>209</v>
      </c>
    </row>
    <row r="27" spans="1:9" x14ac:dyDescent="0.25">
      <c r="A27" t="s">
        <v>198</v>
      </c>
      <c r="C27" s="300" t="s">
        <v>218</v>
      </c>
      <c r="D27" s="100"/>
      <c r="E27" t="s">
        <v>60</v>
      </c>
      <c r="I27" s="32" t="s">
        <v>210</v>
      </c>
    </row>
    <row r="28" spans="1:9" x14ac:dyDescent="0.25">
      <c r="A28" t="s">
        <v>114</v>
      </c>
      <c r="C28" s="300" t="s">
        <v>219</v>
      </c>
      <c r="D28" s="100"/>
    </row>
    <row r="29" spans="1:9" x14ac:dyDescent="0.25">
      <c r="A29" s="25"/>
      <c r="C29" s="300" t="s">
        <v>220</v>
      </c>
      <c r="D29" s="100"/>
      <c r="G29" s="103" t="s">
        <v>8</v>
      </c>
    </row>
    <row r="30" spans="1:9" x14ac:dyDescent="0.25">
      <c r="A30" s="25"/>
      <c r="C30" s="300" t="s">
        <v>221</v>
      </c>
      <c r="D30" s="25"/>
      <c r="E30" s="25"/>
      <c r="G30" s="32" t="s">
        <v>115</v>
      </c>
    </row>
    <row r="31" spans="1:9" x14ac:dyDescent="0.25">
      <c r="A31" s="25"/>
      <c r="C31" s="300" t="s">
        <v>222</v>
      </c>
      <c r="D31" s="25"/>
      <c r="E31" s="25"/>
      <c r="G31" s="32" t="s">
        <v>116</v>
      </c>
    </row>
    <row r="32" spans="1:9" x14ac:dyDescent="0.25">
      <c r="A32" s="25"/>
      <c r="C32" s="300" t="s">
        <v>223</v>
      </c>
      <c r="D32" s="25"/>
      <c r="E32" s="25"/>
      <c r="G32" s="32" t="s">
        <v>117</v>
      </c>
    </row>
    <row r="33" spans="1:11" x14ac:dyDescent="0.25">
      <c r="A33" s="25"/>
      <c r="C33" s="300" t="s">
        <v>224</v>
      </c>
      <c r="D33" s="25"/>
      <c r="E33" s="25"/>
      <c r="G33" s="138" t="s">
        <v>203</v>
      </c>
      <c r="K33" s="25"/>
    </row>
    <row r="34" spans="1:11" x14ac:dyDescent="0.25">
      <c r="A34" s="25"/>
      <c r="C34" s="300" t="s">
        <v>225</v>
      </c>
      <c r="D34" s="25"/>
      <c r="E34" s="25"/>
      <c r="G34" s="32" t="s">
        <v>118</v>
      </c>
      <c r="K34" s="25"/>
    </row>
    <row r="35" spans="1:11" x14ac:dyDescent="0.25">
      <c r="A35" s="25"/>
      <c r="C35" s="300" t="s">
        <v>226</v>
      </c>
      <c r="D35" s="25"/>
      <c r="E35" s="25"/>
      <c r="G35" s="32" t="s">
        <v>202</v>
      </c>
      <c r="K35" s="25"/>
    </row>
    <row r="36" spans="1:11" x14ac:dyDescent="0.25">
      <c r="A36" s="25"/>
      <c r="C36" s="300" t="s">
        <v>227</v>
      </c>
      <c r="D36" s="25"/>
      <c r="E36" s="25"/>
      <c r="K36" s="25"/>
    </row>
    <row r="37" spans="1:11" x14ac:dyDescent="0.25">
      <c r="A37" s="25"/>
      <c r="C37" s="300" t="s">
        <v>228</v>
      </c>
      <c r="D37" s="25"/>
      <c r="E37" s="25"/>
      <c r="K37" s="25"/>
    </row>
    <row r="38" spans="1:11" x14ac:dyDescent="0.25">
      <c r="A38" s="25"/>
      <c r="C38" s="300" t="s">
        <v>229</v>
      </c>
      <c r="D38" s="25"/>
      <c r="E38" s="25"/>
      <c r="K38" s="25"/>
    </row>
    <row r="39" spans="1:11" x14ac:dyDescent="0.25">
      <c r="A39" s="25"/>
      <c r="C39" s="300" t="s">
        <v>230</v>
      </c>
      <c r="D39" s="25"/>
      <c r="E39" s="25"/>
      <c r="K39" s="25"/>
    </row>
    <row r="40" spans="1:11" x14ac:dyDescent="0.25">
      <c r="A40" s="25"/>
      <c r="C40" s="300" t="s">
        <v>231</v>
      </c>
      <c r="D40" s="25"/>
      <c r="E40" s="25"/>
      <c r="K40" s="25"/>
    </row>
    <row r="41" spans="1:11" x14ac:dyDescent="0.25">
      <c r="A41" s="25"/>
      <c r="C41" s="300" t="s">
        <v>232</v>
      </c>
      <c r="D41" s="25"/>
      <c r="E41" s="25"/>
      <c r="K41" s="25"/>
    </row>
    <row r="42" spans="1:11" x14ac:dyDescent="0.25">
      <c r="A42" s="25"/>
      <c r="C42" s="300" t="s">
        <v>233</v>
      </c>
      <c r="D42" s="25"/>
      <c r="E42" s="25"/>
      <c r="K42" s="25"/>
    </row>
    <row r="43" spans="1:11" x14ac:dyDescent="0.25">
      <c r="A43" s="25"/>
      <c r="C43" s="300" t="s">
        <v>234</v>
      </c>
      <c r="D43" s="25"/>
      <c r="E43" s="25"/>
      <c r="K43" s="25"/>
    </row>
    <row r="44" spans="1:11" x14ac:dyDescent="0.25">
      <c r="A44" s="25"/>
      <c r="C44" s="300" t="s">
        <v>235</v>
      </c>
      <c r="D44" s="25"/>
      <c r="E44" s="25"/>
      <c r="K44" s="25"/>
    </row>
    <row r="45" spans="1:11" x14ac:dyDescent="0.25">
      <c r="A45" s="25"/>
      <c r="C45" s="300" t="s">
        <v>236</v>
      </c>
      <c r="D45" s="25"/>
      <c r="E45" s="25"/>
      <c r="K45" s="25"/>
    </row>
    <row r="46" spans="1:11" x14ac:dyDescent="0.25">
      <c r="A46" s="25"/>
      <c r="C46" s="300" t="s">
        <v>237</v>
      </c>
      <c r="D46" s="25"/>
      <c r="E46" s="25"/>
      <c r="K46" s="25"/>
    </row>
    <row r="47" spans="1:11" x14ac:dyDescent="0.25">
      <c r="A47" s="25"/>
      <c r="C47" s="300" t="s">
        <v>238</v>
      </c>
      <c r="D47" s="25"/>
      <c r="E47" s="25"/>
      <c r="K47" s="25"/>
    </row>
    <row r="48" spans="1:11" x14ac:dyDescent="0.25">
      <c r="A48" s="25"/>
      <c r="C48" s="300" t="s">
        <v>239</v>
      </c>
      <c r="D48" s="25"/>
      <c r="E48" s="25"/>
      <c r="K48" s="25"/>
    </row>
    <row r="49" spans="1:11" x14ac:dyDescent="0.25">
      <c r="A49" s="25"/>
      <c r="C49" s="300" t="s">
        <v>240</v>
      </c>
      <c r="D49" s="25"/>
      <c r="E49" s="25"/>
      <c r="K49" s="25"/>
    </row>
    <row r="50" spans="1:11" x14ac:dyDescent="0.25">
      <c r="A50" s="25"/>
      <c r="C50" s="300" t="s">
        <v>241</v>
      </c>
      <c r="D50" s="25"/>
      <c r="E50" s="25"/>
      <c r="K50" s="25"/>
    </row>
    <row r="51" spans="1:11" x14ac:dyDescent="0.25">
      <c r="A51" s="25"/>
      <c r="C51" s="300" t="s">
        <v>242</v>
      </c>
      <c r="D51" s="25"/>
      <c r="E51" s="25"/>
      <c r="K51" s="25"/>
    </row>
    <row r="52" spans="1:11" x14ac:dyDescent="0.25">
      <c r="A52" s="25"/>
      <c r="C52" s="300" t="s">
        <v>243</v>
      </c>
      <c r="D52" s="25"/>
      <c r="E52" s="25"/>
      <c r="K52" s="25"/>
    </row>
    <row r="53" spans="1:11" x14ac:dyDescent="0.25">
      <c r="A53" s="25"/>
      <c r="C53" s="300" t="s">
        <v>244</v>
      </c>
      <c r="D53" s="25"/>
      <c r="E53" s="25"/>
      <c r="K53" s="25"/>
    </row>
    <row r="54" spans="1:11" x14ac:dyDescent="0.25">
      <c r="A54" s="25"/>
      <c r="C54" s="300" t="s">
        <v>245</v>
      </c>
      <c r="D54" s="25"/>
      <c r="E54" s="25"/>
      <c r="K54" s="25"/>
    </row>
    <row r="55" spans="1:11" x14ac:dyDescent="0.25">
      <c r="A55" s="25"/>
      <c r="C55" s="300" t="s">
        <v>246</v>
      </c>
      <c r="D55" s="25"/>
      <c r="E55" s="25"/>
      <c r="K55" s="25"/>
    </row>
    <row r="56" spans="1:11" x14ac:dyDescent="0.25">
      <c r="A56" s="25"/>
      <c r="C56" s="300" t="s">
        <v>247</v>
      </c>
      <c r="D56" s="25"/>
      <c r="E56" s="25"/>
      <c r="K56" s="25"/>
    </row>
    <row r="57" spans="1:11" x14ac:dyDescent="0.25">
      <c r="A57" s="25"/>
      <c r="C57" s="300" t="s">
        <v>248</v>
      </c>
      <c r="D57" s="25"/>
      <c r="E57" s="25"/>
      <c r="K57" s="25"/>
    </row>
    <row r="58" spans="1:11" x14ac:dyDescent="0.25">
      <c r="A58" s="25"/>
      <c r="C58" s="300" t="s">
        <v>249</v>
      </c>
      <c r="D58" s="25"/>
      <c r="E58" s="25"/>
      <c r="K58" s="25"/>
    </row>
    <row r="59" spans="1:11" x14ac:dyDescent="0.25">
      <c r="A59" s="25"/>
      <c r="C59" s="300" t="s">
        <v>250</v>
      </c>
      <c r="D59" s="25"/>
      <c r="E59" s="25"/>
      <c r="K59" s="25"/>
    </row>
    <row r="60" spans="1:11" x14ac:dyDescent="0.25">
      <c r="A60" s="25"/>
      <c r="C60" s="300" t="s">
        <v>251</v>
      </c>
      <c r="D60" s="25"/>
      <c r="E60" s="25"/>
      <c r="K60" s="25"/>
    </row>
    <row r="61" spans="1:11" x14ac:dyDescent="0.25">
      <c r="A61" s="25"/>
      <c r="C61" s="300" t="s">
        <v>252</v>
      </c>
      <c r="D61" s="25"/>
      <c r="E61" s="25"/>
      <c r="K61" s="25"/>
    </row>
    <row r="62" spans="1:11" x14ac:dyDescent="0.25">
      <c r="A62" s="25"/>
      <c r="C62" s="300" t="s">
        <v>253</v>
      </c>
      <c r="D62" s="25"/>
      <c r="E62" s="25"/>
      <c r="K62" s="25"/>
    </row>
    <row r="63" spans="1:11" x14ac:dyDescent="0.25">
      <c r="A63" s="25"/>
      <c r="C63" s="300" t="s">
        <v>254</v>
      </c>
      <c r="D63" s="25"/>
      <c r="E63" s="25"/>
      <c r="K63" s="25"/>
    </row>
    <row r="64" spans="1:11" x14ac:dyDescent="0.25">
      <c r="A64" s="25"/>
      <c r="C64" s="300" t="s">
        <v>255</v>
      </c>
      <c r="D64" s="25"/>
      <c r="E64" s="25"/>
      <c r="K64" s="25"/>
    </row>
    <row r="65" spans="1:11" x14ac:dyDescent="0.25">
      <c r="A65" s="25"/>
      <c r="C65" s="300" t="s">
        <v>256</v>
      </c>
      <c r="D65" s="25"/>
      <c r="E65" s="25"/>
      <c r="K65" s="25"/>
    </row>
    <row r="66" spans="1:11" x14ac:dyDescent="0.25">
      <c r="A66" s="25"/>
      <c r="C66" s="300" t="s">
        <v>257</v>
      </c>
      <c r="D66" s="25"/>
      <c r="E66" s="25"/>
      <c r="K66" s="25"/>
    </row>
    <row r="67" spans="1:11" x14ac:dyDescent="0.25">
      <c r="A67" s="25"/>
      <c r="C67" s="300" t="s">
        <v>258</v>
      </c>
      <c r="D67" s="25"/>
      <c r="E67" s="25"/>
      <c r="K67" s="25"/>
    </row>
    <row r="68" spans="1:11" x14ac:dyDescent="0.25">
      <c r="A68" s="25"/>
      <c r="C68" s="300" t="s">
        <v>259</v>
      </c>
      <c r="D68" s="25"/>
      <c r="E68" s="25"/>
      <c r="K68" s="25"/>
    </row>
    <row r="69" spans="1:11" x14ac:dyDescent="0.25">
      <c r="A69" s="25"/>
      <c r="C69" s="300" t="s">
        <v>260</v>
      </c>
      <c r="D69" s="25"/>
      <c r="E69" s="25"/>
      <c r="K69" s="25"/>
    </row>
    <row r="70" spans="1:11" x14ac:dyDescent="0.25">
      <c r="A70" s="25"/>
      <c r="C70" s="300" t="s">
        <v>261</v>
      </c>
      <c r="D70" s="25"/>
      <c r="E70" s="25"/>
      <c r="K70" s="25"/>
    </row>
    <row r="71" spans="1:11" x14ac:dyDescent="0.25">
      <c r="A71" s="25"/>
      <c r="C71" s="300" t="s">
        <v>262</v>
      </c>
      <c r="D71" s="25"/>
      <c r="E71" s="25"/>
      <c r="K71" s="25"/>
    </row>
    <row r="72" spans="1:11" x14ac:dyDescent="0.25">
      <c r="A72" s="25"/>
      <c r="C72" s="300" t="s">
        <v>263</v>
      </c>
      <c r="D72" s="25"/>
      <c r="E72" s="25"/>
      <c r="K72" s="25"/>
    </row>
    <row r="73" spans="1:11" x14ac:dyDescent="0.25">
      <c r="A73" s="25"/>
      <c r="C73" s="300" t="s">
        <v>264</v>
      </c>
      <c r="D73" s="25"/>
      <c r="E73" s="25"/>
      <c r="K73" s="25"/>
    </row>
    <row r="74" spans="1:11" x14ac:dyDescent="0.25">
      <c r="A74" s="25"/>
      <c r="C74" s="300" t="s">
        <v>265</v>
      </c>
      <c r="D74" s="25"/>
      <c r="E74" s="25"/>
      <c r="K74" s="25"/>
    </row>
    <row r="75" spans="1:11" x14ac:dyDescent="0.25">
      <c r="A75" s="25"/>
      <c r="C75" s="300" t="s">
        <v>266</v>
      </c>
      <c r="D75" s="25"/>
      <c r="E75" s="25"/>
      <c r="K75" s="25"/>
    </row>
    <row r="76" spans="1:11" x14ac:dyDescent="0.25">
      <c r="A76" s="25"/>
      <c r="C76" s="300" t="s">
        <v>267</v>
      </c>
      <c r="D76" s="25"/>
      <c r="E76" s="25"/>
      <c r="K76" s="25"/>
    </row>
    <row r="77" spans="1:11" x14ac:dyDescent="0.25">
      <c r="A77" s="25"/>
      <c r="C77" s="300" t="s">
        <v>268</v>
      </c>
      <c r="D77" s="25"/>
      <c r="E77" s="25"/>
      <c r="K77" s="25"/>
    </row>
    <row r="78" spans="1:11" x14ac:dyDescent="0.25">
      <c r="A78" s="25"/>
      <c r="C78" s="300" t="s">
        <v>269</v>
      </c>
      <c r="D78" s="25"/>
      <c r="E78" s="25"/>
      <c r="K78" s="25"/>
    </row>
    <row r="79" spans="1:11" x14ac:dyDescent="0.25">
      <c r="A79" s="25"/>
      <c r="C79" s="300" t="s">
        <v>270</v>
      </c>
      <c r="D79" s="25"/>
      <c r="E79" s="25"/>
      <c r="K79" s="25"/>
    </row>
    <row r="80" spans="1:11" x14ac:dyDescent="0.25">
      <c r="A80" s="25"/>
      <c r="C80" s="300" t="s">
        <v>271</v>
      </c>
      <c r="D80" s="25"/>
      <c r="E80" s="25"/>
      <c r="K80" s="25"/>
    </row>
    <row r="81" spans="1:11" x14ac:dyDescent="0.25">
      <c r="A81" s="25"/>
      <c r="C81" s="300" t="s">
        <v>272</v>
      </c>
      <c r="D81" s="25"/>
      <c r="E81" s="25"/>
      <c r="K81" s="25"/>
    </row>
    <row r="82" spans="1:11" x14ac:dyDescent="0.25">
      <c r="A82" s="25"/>
      <c r="C82" s="300" t="s">
        <v>273</v>
      </c>
      <c r="D82" s="25"/>
      <c r="E82" s="25"/>
      <c r="K82" s="25"/>
    </row>
    <row r="83" spans="1:11" x14ac:dyDescent="0.25">
      <c r="A83" s="25"/>
      <c r="C83" s="300" t="s">
        <v>274</v>
      </c>
      <c r="D83" s="25"/>
      <c r="E83" s="25"/>
      <c r="K83" s="25"/>
    </row>
    <row r="84" spans="1:11" x14ac:dyDescent="0.25">
      <c r="A84" s="25"/>
      <c r="C84" s="300" t="s">
        <v>275</v>
      </c>
      <c r="D84" s="25"/>
      <c r="E84" s="25"/>
      <c r="K84" s="25"/>
    </row>
    <row r="85" spans="1:11" x14ac:dyDescent="0.25">
      <c r="A85" s="25"/>
      <c r="C85" s="300" t="s">
        <v>276</v>
      </c>
      <c r="D85" s="25"/>
      <c r="E85" s="25"/>
      <c r="K85" s="25"/>
    </row>
    <row r="86" spans="1:11" x14ac:dyDescent="0.25">
      <c r="A86" s="25"/>
      <c r="C86" s="300" t="s">
        <v>277</v>
      </c>
      <c r="D86" s="25"/>
      <c r="E86" s="25"/>
      <c r="K86" s="25"/>
    </row>
    <row r="87" spans="1:11" x14ac:dyDescent="0.25">
      <c r="A87" s="25"/>
      <c r="C87" s="300" t="s">
        <v>278</v>
      </c>
      <c r="D87" s="25"/>
      <c r="E87" s="25"/>
      <c r="K87" s="25"/>
    </row>
    <row r="88" spans="1:11" x14ac:dyDescent="0.25">
      <c r="A88" s="25"/>
      <c r="C88" s="300" t="s">
        <v>279</v>
      </c>
      <c r="D88" s="25"/>
      <c r="E88" s="25"/>
      <c r="K88" s="25"/>
    </row>
    <row r="89" spans="1:11" x14ac:dyDescent="0.25">
      <c r="A89" s="25"/>
      <c r="C89" s="300" t="s">
        <v>280</v>
      </c>
      <c r="D89" s="25"/>
      <c r="E89" s="25"/>
      <c r="K89" s="25"/>
    </row>
    <row r="90" spans="1:11" x14ac:dyDescent="0.25">
      <c r="A90" s="25"/>
      <c r="C90" s="300" t="s">
        <v>281</v>
      </c>
      <c r="D90" s="25"/>
      <c r="E90" s="25"/>
      <c r="K90" s="25"/>
    </row>
    <row r="91" spans="1:11" x14ac:dyDescent="0.25">
      <c r="A91" s="25"/>
      <c r="C91" s="300" t="s">
        <v>282</v>
      </c>
      <c r="D91" s="25"/>
      <c r="E91" s="25"/>
      <c r="K91" s="25"/>
    </row>
    <row r="92" spans="1:11" x14ac:dyDescent="0.25">
      <c r="A92" s="25"/>
      <c r="C92" s="300" t="s">
        <v>283</v>
      </c>
      <c r="D92" s="25"/>
      <c r="E92" s="25"/>
      <c r="K92" s="25"/>
    </row>
    <row r="93" spans="1:11" x14ac:dyDescent="0.25">
      <c r="A93" s="25"/>
      <c r="C93" s="300" t="s">
        <v>284</v>
      </c>
      <c r="D93" s="25"/>
      <c r="E93" s="25"/>
      <c r="K93" s="25"/>
    </row>
    <row r="94" spans="1:11" x14ac:dyDescent="0.25">
      <c r="A94" s="25"/>
      <c r="C94" s="300" t="s">
        <v>285</v>
      </c>
      <c r="D94" s="25"/>
      <c r="E94" s="25"/>
      <c r="K94" s="25"/>
    </row>
    <row r="95" spans="1:11" x14ac:dyDescent="0.25">
      <c r="A95" s="25"/>
      <c r="C95" s="300" t="s">
        <v>286</v>
      </c>
      <c r="D95" s="25"/>
      <c r="E95" s="25"/>
      <c r="K95" s="25"/>
    </row>
    <row r="96" spans="1:11" x14ac:dyDescent="0.25">
      <c r="A96" s="25"/>
      <c r="C96" s="300" t="s">
        <v>287</v>
      </c>
      <c r="D96" s="25"/>
      <c r="E96" s="25"/>
      <c r="K96" s="25"/>
    </row>
    <row r="97" spans="1:11" x14ac:dyDescent="0.25">
      <c r="A97" s="25"/>
      <c r="C97" s="300" t="s">
        <v>288</v>
      </c>
      <c r="D97" s="25"/>
      <c r="E97" s="25"/>
      <c r="K97" s="25"/>
    </row>
    <row r="98" spans="1:11" x14ac:dyDescent="0.25">
      <c r="A98" s="25"/>
      <c r="C98" s="300" t="s">
        <v>289</v>
      </c>
      <c r="D98" s="25"/>
      <c r="E98" s="25"/>
      <c r="K98" s="25"/>
    </row>
    <row r="99" spans="1:11" x14ac:dyDescent="0.25">
      <c r="A99" s="25"/>
      <c r="C99" s="300" t="s">
        <v>290</v>
      </c>
      <c r="D99" s="25"/>
      <c r="E99" s="25"/>
      <c r="K99" s="25"/>
    </row>
    <row r="100" spans="1:11" x14ac:dyDescent="0.25">
      <c r="A100" s="25"/>
      <c r="C100" s="300" t="s">
        <v>291</v>
      </c>
      <c r="D100" s="25"/>
      <c r="E100" s="25"/>
      <c r="K100" s="25"/>
    </row>
    <row r="101" spans="1:11" x14ac:dyDescent="0.25">
      <c r="A101" s="25"/>
      <c r="C101" s="300" t="s">
        <v>292</v>
      </c>
      <c r="D101" s="25"/>
      <c r="E101" s="25"/>
      <c r="K101" s="25"/>
    </row>
    <row r="102" spans="1:11" x14ac:dyDescent="0.25">
      <c r="A102" s="25"/>
      <c r="C102" s="300" t="s">
        <v>293</v>
      </c>
      <c r="D102" s="25"/>
      <c r="E102" s="25"/>
      <c r="K102" s="25"/>
    </row>
    <row r="103" spans="1:11" x14ac:dyDescent="0.25">
      <c r="A103" s="25"/>
      <c r="C103" s="300" t="s">
        <v>294</v>
      </c>
      <c r="D103" s="25"/>
      <c r="E103" s="25"/>
      <c r="K103" s="25"/>
    </row>
    <row r="104" spans="1:11" x14ac:dyDescent="0.25">
      <c r="A104" s="25"/>
      <c r="C104" s="300" t="s">
        <v>295</v>
      </c>
      <c r="D104" s="25"/>
      <c r="E104" s="25"/>
      <c r="K104" s="25"/>
    </row>
    <row r="105" spans="1:11" x14ac:dyDescent="0.25">
      <c r="A105" s="25"/>
      <c r="C105" s="300" t="s">
        <v>296</v>
      </c>
      <c r="D105" s="25"/>
      <c r="E105" s="25"/>
      <c r="K105" s="25"/>
    </row>
    <row r="106" spans="1:11" x14ac:dyDescent="0.25">
      <c r="A106" s="25"/>
      <c r="C106" s="300" t="s">
        <v>297</v>
      </c>
      <c r="D106" s="25"/>
      <c r="E106" s="25"/>
      <c r="K106" s="25"/>
    </row>
    <row r="107" spans="1:11" x14ac:dyDescent="0.25">
      <c r="A107" s="25"/>
      <c r="C107" s="300" t="s">
        <v>298</v>
      </c>
      <c r="D107" s="25"/>
      <c r="E107" s="25"/>
      <c r="K107" s="25"/>
    </row>
    <row r="108" spans="1:11" x14ac:dyDescent="0.25">
      <c r="A108" s="25"/>
      <c r="C108" s="300" t="s">
        <v>299</v>
      </c>
      <c r="D108" s="25"/>
      <c r="E108" s="25"/>
      <c r="K108" s="25"/>
    </row>
    <row r="109" spans="1:11" x14ac:dyDescent="0.25">
      <c r="A109" s="25"/>
      <c r="C109" s="300" t="s">
        <v>300</v>
      </c>
      <c r="D109" s="25"/>
      <c r="E109" s="25"/>
      <c r="K109" s="25"/>
    </row>
    <row r="110" spans="1:11" x14ac:dyDescent="0.25">
      <c r="A110" s="25"/>
      <c r="C110" s="300" t="s">
        <v>301</v>
      </c>
      <c r="D110" s="25"/>
      <c r="E110" s="25"/>
      <c r="K110" s="25"/>
    </row>
    <row r="111" spans="1:11" x14ac:dyDescent="0.25">
      <c r="A111" s="25"/>
      <c r="C111" s="300" t="s">
        <v>302</v>
      </c>
      <c r="D111" s="25"/>
      <c r="E111" s="25"/>
      <c r="K111" s="25"/>
    </row>
    <row r="112" spans="1:11" x14ac:dyDescent="0.25">
      <c r="A112" s="25"/>
      <c r="C112" s="300" t="s">
        <v>303</v>
      </c>
      <c r="D112" s="25"/>
      <c r="E112" s="25"/>
      <c r="K112" s="25"/>
    </row>
    <row r="113" spans="1:11" x14ac:dyDescent="0.25">
      <c r="A113" s="25"/>
      <c r="C113" s="300" t="s">
        <v>304</v>
      </c>
      <c r="D113" s="25"/>
      <c r="E113" s="25"/>
      <c r="K113" s="25"/>
    </row>
    <row r="114" spans="1:11" x14ac:dyDescent="0.25">
      <c r="A114" s="25"/>
      <c r="C114" s="300" t="s">
        <v>305</v>
      </c>
      <c r="D114" s="25"/>
      <c r="E114" s="25"/>
      <c r="K114" s="25"/>
    </row>
    <row r="115" spans="1:11" x14ac:dyDescent="0.25">
      <c r="A115" s="25"/>
      <c r="C115" s="300" t="s">
        <v>306</v>
      </c>
      <c r="D115" s="25"/>
      <c r="E115" s="25"/>
      <c r="K115" s="25"/>
    </row>
    <row r="116" spans="1:11" x14ac:dyDescent="0.25">
      <c r="A116" s="25"/>
      <c r="C116" s="300" t="s">
        <v>307</v>
      </c>
      <c r="D116" s="25"/>
      <c r="E116" s="25"/>
      <c r="K116" s="25"/>
    </row>
    <row r="117" spans="1:11" x14ac:dyDescent="0.25">
      <c r="A117" s="25"/>
      <c r="C117" s="300" t="s">
        <v>308</v>
      </c>
      <c r="D117" s="25"/>
      <c r="E117" s="25"/>
      <c r="K117" s="25"/>
    </row>
    <row r="118" spans="1:11" x14ac:dyDescent="0.25">
      <c r="A118" s="25"/>
      <c r="C118" s="300" t="s">
        <v>309</v>
      </c>
      <c r="D118" s="25"/>
      <c r="E118" s="25"/>
      <c r="K118" s="25"/>
    </row>
    <row r="119" spans="1:11" x14ac:dyDescent="0.25">
      <c r="A119" s="25"/>
      <c r="C119" s="300" t="s">
        <v>310</v>
      </c>
      <c r="D119" s="25"/>
      <c r="E119" s="25"/>
      <c r="K119" s="25"/>
    </row>
    <row r="120" spans="1:11" x14ac:dyDescent="0.25">
      <c r="A120" s="25"/>
      <c r="C120" s="300" t="s">
        <v>311</v>
      </c>
      <c r="D120" s="25"/>
      <c r="E120" s="25"/>
      <c r="K120" s="25"/>
    </row>
    <row r="121" spans="1:11" x14ac:dyDescent="0.25">
      <c r="A121" s="25"/>
      <c r="C121" s="300" t="s">
        <v>312</v>
      </c>
      <c r="D121" s="25"/>
      <c r="E121" s="25"/>
      <c r="K121" s="25"/>
    </row>
    <row r="122" spans="1:11" x14ac:dyDescent="0.25">
      <c r="A122" s="25"/>
      <c r="C122" s="300" t="s">
        <v>313</v>
      </c>
      <c r="D122" s="25"/>
      <c r="E122" s="25"/>
      <c r="K122" s="25"/>
    </row>
    <row r="123" spans="1:11" x14ac:dyDescent="0.25">
      <c r="A123" s="25"/>
      <c r="C123" s="300" t="s">
        <v>314</v>
      </c>
      <c r="D123" s="25"/>
      <c r="E123" s="25"/>
      <c r="K123" s="25"/>
    </row>
    <row r="124" spans="1:11" x14ac:dyDescent="0.25">
      <c r="A124" s="25"/>
      <c r="C124" s="300" t="s">
        <v>315</v>
      </c>
      <c r="D124" s="25"/>
      <c r="E124" s="25"/>
      <c r="K124" s="25"/>
    </row>
    <row r="125" spans="1:11" x14ac:dyDescent="0.25">
      <c r="A125" s="25"/>
      <c r="C125" s="300" t="s">
        <v>316</v>
      </c>
      <c r="D125" s="25"/>
      <c r="E125" s="25"/>
      <c r="K125" s="25"/>
    </row>
    <row r="126" spans="1:11" x14ac:dyDescent="0.25">
      <c r="A126" s="25"/>
      <c r="C126" s="300" t="s">
        <v>317</v>
      </c>
      <c r="D126" s="25"/>
      <c r="E126" s="25"/>
      <c r="K126" s="25"/>
    </row>
    <row r="127" spans="1:11" x14ac:dyDescent="0.25">
      <c r="A127" s="25"/>
      <c r="C127" s="300" t="s">
        <v>318</v>
      </c>
      <c r="D127" s="25"/>
      <c r="E127" s="25"/>
      <c r="K127" s="25"/>
    </row>
    <row r="128" spans="1:11" x14ac:dyDescent="0.25">
      <c r="A128" s="25"/>
      <c r="C128" s="300" t="s">
        <v>319</v>
      </c>
      <c r="D128" s="25"/>
      <c r="E128" s="25"/>
      <c r="K128" s="25"/>
    </row>
    <row r="129" spans="1:11" x14ac:dyDescent="0.25">
      <c r="A129" s="25"/>
      <c r="C129" s="300" t="s">
        <v>320</v>
      </c>
      <c r="D129" s="25"/>
      <c r="E129" s="25"/>
      <c r="K129" s="25"/>
    </row>
    <row r="130" spans="1:11" x14ac:dyDescent="0.25">
      <c r="A130" s="25"/>
      <c r="C130" s="300" t="s">
        <v>321</v>
      </c>
      <c r="D130" s="25"/>
      <c r="E130" s="25"/>
      <c r="K130" s="25"/>
    </row>
    <row r="131" spans="1:11" x14ac:dyDescent="0.25">
      <c r="A131" s="25"/>
      <c r="C131" s="300" t="s">
        <v>322</v>
      </c>
      <c r="D131" s="25"/>
      <c r="E131" s="25"/>
      <c r="K131" s="25"/>
    </row>
    <row r="132" spans="1:11" x14ac:dyDescent="0.25">
      <c r="A132" s="25"/>
      <c r="C132" s="300" t="s">
        <v>323</v>
      </c>
      <c r="D132" s="25"/>
      <c r="E132" s="25"/>
      <c r="K132" s="25"/>
    </row>
    <row r="133" spans="1:11" x14ac:dyDescent="0.25">
      <c r="A133" s="25"/>
      <c r="C133" s="300" t="s">
        <v>324</v>
      </c>
      <c r="D133" s="25"/>
      <c r="E133" s="25"/>
      <c r="K133" s="25"/>
    </row>
    <row r="134" spans="1:11" x14ac:dyDescent="0.25">
      <c r="A134" s="25"/>
      <c r="C134" s="300" t="s">
        <v>325</v>
      </c>
      <c r="D134" s="25"/>
      <c r="E134" s="25"/>
      <c r="K134" s="25"/>
    </row>
    <row r="135" spans="1:11" x14ac:dyDescent="0.25">
      <c r="A135" s="25"/>
      <c r="C135" s="300" t="s">
        <v>326</v>
      </c>
      <c r="D135" s="25"/>
      <c r="E135" s="25"/>
      <c r="K135" s="25"/>
    </row>
    <row r="136" spans="1:11" x14ac:dyDescent="0.25">
      <c r="A136" s="25"/>
      <c r="C136" s="300" t="s">
        <v>327</v>
      </c>
      <c r="D136" s="25"/>
      <c r="E136" s="25"/>
      <c r="K136" s="25"/>
    </row>
    <row r="137" spans="1:11" x14ac:dyDescent="0.25">
      <c r="A137" s="25"/>
      <c r="C137" s="300" t="s">
        <v>328</v>
      </c>
      <c r="D137" s="25"/>
      <c r="E137" s="25"/>
      <c r="K137" s="25"/>
    </row>
    <row r="138" spans="1:11" x14ac:dyDescent="0.25">
      <c r="A138" s="25"/>
      <c r="C138" s="300" t="s">
        <v>329</v>
      </c>
      <c r="D138" s="25"/>
      <c r="E138" s="25"/>
      <c r="K138" s="25"/>
    </row>
    <row r="139" spans="1:11" x14ac:dyDescent="0.25">
      <c r="A139" s="25"/>
      <c r="C139" s="300" t="s">
        <v>330</v>
      </c>
      <c r="D139" s="25"/>
      <c r="E139" s="25"/>
      <c r="K139" s="25"/>
    </row>
    <row r="140" spans="1:11" x14ac:dyDescent="0.25">
      <c r="A140" s="25"/>
      <c r="C140" s="300" t="s">
        <v>331</v>
      </c>
      <c r="D140" s="25"/>
      <c r="E140" s="25"/>
      <c r="K140" s="25"/>
    </row>
    <row r="141" spans="1:11" x14ac:dyDescent="0.25">
      <c r="A141" s="25"/>
      <c r="C141" s="300" t="s">
        <v>332</v>
      </c>
      <c r="D141" s="25"/>
      <c r="E141" s="25"/>
      <c r="K141" s="25"/>
    </row>
    <row r="142" spans="1:11" x14ac:dyDescent="0.25">
      <c r="A142" s="25"/>
      <c r="C142" s="300" t="s">
        <v>333</v>
      </c>
      <c r="D142" s="25"/>
      <c r="E142" s="25"/>
      <c r="K142" s="25"/>
    </row>
    <row r="143" spans="1:11" x14ac:dyDescent="0.25">
      <c r="A143" s="25"/>
      <c r="C143" s="300" t="s">
        <v>334</v>
      </c>
      <c r="D143" s="25"/>
      <c r="E143" s="25"/>
      <c r="K143" s="25"/>
    </row>
    <row r="144" spans="1:11" x14ac:dyDescent="0.25">
      <c r="A144" s="25"/>
      <c r="C144" s="300" t="s">
        <v>335</v>
      </c>
      <c r="D144" s="25"/>
      <c r="E144" s="25"/>
      <c r="K144" s="25"/>
    </row>
    <row r="145" spans="1:11" x14ac:dyDescent="0.25">
      <c r="A145" s="25"/>
      <c r="C145" s="300" t="s">
        <v>336</v>
      </c>
      <c r="D145" s="25"/>
      <c r="E145" s="25"/>
      <c r="K145" s="25"/>
    </row>
    <row r="146" spans="1:11" x14ac:dyDescent="0.25">
      <c r="A146" s="25"/>
      <c r="C146" s="300" t="s">
        <v>337</v>
      </c>
      <c r="D146" s="25"/>
      <c r="E146" s="25"/>
      <c r="K146" s="25"/>
    </row>
    <row r="147" spans="1:11" x14ac:dyDescent="0.25">
      <c r="A147" s="25"/>
      <c r="C147" s="300" t="s">
        <v>338</v>
      </c>
      <c r="D147" s="25"/>
      <c r="E147" s="25"/>
      <c r="K147" s="25"/>
    </row>
    <row r="148" spans="1:11" x14ac:dyDescent="0.25">
      <c r="A148" s="25"/>
      <c r="C148" s="300" t="s">
        <v>339</v>
      </c>
      <c r="D148" s="25"/>
      <c r="E148" s="25"/>
      <c r="K148" s="25"/>
    </row>
    <row r="149" spans="1:11" x14ac:dyDescent="0.25">
      <c r="A149" s="25"/>
      <c r="C149" s="300" t="s">
        <v>340</v>
      </c>
      <c r="D149" s="25"/>
      <c r="E149" s="25"/>
      <c r="K149" s="25"/>
    </row>
    <row r="150" spans="1:11" x14ac:dyDescent="0.25">
      <c r="A150" s="25"/>
      <c r="C150" s="300" t="s">
        <v>341</v>
      </c>
      <c r="D150" s="25"/>
      <c r="E150" s="25"/>
      <c r="K150" s="25"/>
    </row>
    <row r="151" spans="1:11" x14ac:dyDescent="0.25">
      <c r="A151" s="25"/>
      <c r="C151" s="300" t="s">
        <v>342</v>
      </c>
      <c r="D151" s="25"/>
      <c r="E151" s="25"/>
      <c r="K151" s="25"/>
    </row>
    <row r="152" spans="1:11" x14ac:dyDescent="0.25">
      <c r="A152" s="25"/>
      <c r="C152" s="300" t="s">
        <v>343</v>
      </c>
      <c r="D152" s="25"/>
      <c r="E152" s="25"/>
      <c r="K152" s="25"/>
    </row>
    <row r="153" spans="1:11" x14ac:dyDescent="0.25">
      <c r="A153" s="25"/>
      <c r="C153" s="300" t="s">
        <v>344</v>
      </c>
      <c r="D153" s="25"/>
      <c r="E153" s="25"/>
      <c r="K153" s="25"/>
    </row>
    <row r="154" spans="1:11" x14ac:dyDescent="0.25">
      <c r="A154" s="25"/>
      <c r="C154" s="300" t="s">
        <v>345</v>
      </c>
      <c r="D154" s="25"/>
      <c r="E154" s="25"/>
      <c r="K154" s="25"/>
    </row>
    <row r="155" spans="1:11" x14ac:dyDescent="0.25">
      <c r="A155" s="25"/>
      <c r="C155" s="300" t="s">
        <v>346</v>
      </c>
      <c r="D155" s="25"/>
      <c r="E155" s="25"/>
      <c r="K155" s="25"/>
    </row>
    <row r="156" spans="1:11" x14ac:dyDescent="0.25">
      <c r="A156" s="25"/>
      <c r="C156" s="300" t="s">
        <v>347</v>
      </c>
      <c r="D156" s="25"/>
      <c r="E156" s="25"/>
      <c r="K156" s="25"/>
    </row>
    <row r="157" spans="1:11" x14ac:dyDescent="0.25">
      <c r="A157" s="25"/>
      <c r="C157" s="300" t="s">
        <v>348</v>
      </c>
      <c r="D157" s="25"/>
      <c r="E157" s="25"/>
      <c r="K157" s="25"/>
    </row>
    <row r="158" spans="1:11" x14ac:dyDescent="0.25">
      <c r="A158" s="25"/>
      <c r="C158" s="300" t="s">
        <v>349</v>
      </c>
      <c r="D158" s="25"/>
      <c r="E158" s="25"/>
      <c r="K158" s="25"/>
    </row>
    <row r="159" spans="1:11" x14ac:dyDescent="0.25">
      <c r="A159" s="25"/>
      <c r="C159" s="300" t="s">
        <v>350</v>
      </c>
      <c r="D159" s="25"/>
      <c r="E159" s="25"/>
      <c r="K159" s="25"/>
    </row>
    <row r="160" spans="1:11" x14ac:dyDescent="0.25">
      <c r="A160" s="25"/>
      <c r="C160" s="300" t="s">
        <v>351</v>
      </c>
      <c r="D160" s="25"/>
      <c r="E160" s="25"/>
      <c r="K160" s="25"/>
    </row>
    <row r="161" spans="1:11" x14ac:dyDescent="0.25">
      <c r="A161" s="25"/>
      <c r="C161" s="300" t="s">
        <v>352</v>
      </c>
      <c r="D161" s="25"/>
      <c r="E161" s="25"/>
      <c r="K161" s="25"/>
    </row>
    <row r="162" spans="1:11" x14ac:dyDescent="0.25">
      <c r="A162" s="25"/>
      <c r="C162" s="300" t="s">
        <v>353</v>
      </c>
      <c r="D162" s="25"/>
      <c r="E162" s="25"/>
      <c r="K162" s="25"/>
    </row>
    <row r="163" spans="1:11" x14ac:dyDescent="0.25">
      <c r="A163" s="25"/>
      <c r="C163" s="300" t="s">
        <v>354</v>
      </c>
      <c r="D163" s="25"/>
      <c r="E163" s="25"/>
      <c r="K163" s="25"/>
    </row>
    <row r="164" spans="1:11" x14ac:dyDescent="0.25">
      <c r="A164" s="25"/>
      <c r="C164" s="300" t="s">
        <v>355</v>
      </c>
      <c r="D164" s="25"/>
      <c r="E164" s="25"/>
      <c r="K164" s="25"/>
    </row>
    <row r="165" spans="1:11" x14ac:dyDescent="0.25">
      <c r="A165" s="25"/>
      <c r="C165" s="300" t="s">
        <v>356</v>
      </c>
      <c r="D165" s="25"/>
      <c r="E165" s="25"/>
      <c r="K165" s="25"/>
    </row>
    <row r="166" spans="1:11" x14ac:dyDescent="0.25">
      <c r="A166" s="25"/>
      <c r="C166" s="300" t="s">
        <v>357</v>
      </c>
      <c r="D166" s="25"/>
      <c r="E166" s="25"/>
      <c r="K166" s="25"/>
    </row>
    <row r="167" spans="1:11" x14ac:dyDescent="0.25">
      <c r="A167" s="25"/>
      <c r="C167" s="300" t="s">
        <v>358</v>
      </c>
      <c r="D167" s="25"/>
      <c r="E167" s="25"/>
      <c r="K167" s="25"/>
    </row>
    <row r="168" spans="1:11" x14ac:dyDescent="0.25">
      <c r="A168" s="25"/>
      <c r="C168" s="300" t="s">
        <v>359</v>
      </c>
      <c r="D168" s="25"/>
      <c r="E168" s="25"/>
      <c r="K168" s="25"/>
    </row>
    <row r="169" spans="1:11" x14ac:dyDescent="0.25">
      <c r="A169" s="25"/>
      <c r="C169" s="300" t="s">
        <v>360</v>
      </c>
      <c r="D169" s="25"/>
      <c r="E169" s="25"/>
      <c r="K169" s="25"/>
    </row>
    <row r="170" spans="1:11" x14ac:dyDescent="0.25">
      <c r="A170" s="25"/>
      <c r="C170" s="300" t="s">
        <v>361</v>
      </c>
      <c r="D170" s="25"/>
      <c r="E170" s="25"/>
      <c r="K170" s="25"/>
    </row>
    <row r="171" spans="1:11" x14ac:dyDescent="0.25">
      <c r="A171" s="25"/>
      <c r="C171" s="300" t="s">
        <v>362</v>
      </c>
      <c r="D171" s="25"/>
      <c r="E171" s="25"/>
      <c r="K171" s="25"/>
    </row>
    <row r="172" spans="1:11" x14ac:dyDescent="0.25">
      <c r="A172" s="25"/>
      <c r="C172" s="300" t="s">
        <v>363</v>
      </c>
      <c r="D172" s="25"/>
      <c r="E172" s="25"/>
      <c r="K172" s="25"/>
    </row>
    <row r="173" spans="1:11" x14ac:dyDescent="0.25">
      <c r="A173" s="25"/>
      <c r="C173" s="300" t="s">
        <v>364</v>
      </c>
      <c r="D173" s="25"/>
      <c r="E173" s="25"/>
      <c r="K173" s="25"/>
    </row>
    <row r="174" spans="1:11" x14ac:dyDescent="0.25">
      <c r="A174" s="25"/>
      <c r="C174" s="300" t="s">
        <v>365</v>
      </c>
      <c r="D174" s="25"/>
      <c r="E174" s="25"/>
      <c r="K174" s="25"/>
    </row>
    <row r="175" spans="1:11" x14ac:dyDescent="0.25">
      <c r="A175" s="25"/>
      <c r="C175" s="300" t="s">
        <v>366</v>
      </c>
      <c r="D175" s="25"/>
      <c r="E175" s="25"/>
      <c r="K175" s="25"/>
    </row>
    <row r="176" spans="1:11" x14ac:dyDescent="0.25">
      <c r="A176" s="25"/>
      <c r="C176" s="300" t="s">
        <v>367</v>
      </c>
      <c r="D176" s="25"/>
      <c r="E176" s="25"/>
      <c r="K176" s="25"/>
    </row>
    <row r="177" spans="1:11" x14ac:dyDescent="0.25">
      <c r="A177" s="25"/>
      <c r="C177" s="300" t="s">
        <v>368</v>
      </c>
      <c r="D177" s="25"/>
      <c r="E177" s="25"/>
      <c r="K177" s="25"/>
    </row>
    <row r="178" spans="1:11" x14ac:dyDescent="0.25">
      <c r="A178" s="25"/>
      <c r="C178" s="300" t="s">
        <v>369</v>
      </c>
      <c r="D178" s="25"/>
      <c r="E178" s="25"/>
      <c r="K178" s="25"/>
    </row>
    <row r="179" spans="1:11" x14ac:dyDescent="0.25">
      <c r="A179" s="25"/>
      <c r="C179" s="300" t="s">
        <v>370</v>
      </c>
      <c r="D179" s="25"/>
      <c r="E179" s="25"/>
      <c r="K179" s="25"/>
    </row>
    <row r="180" spans="1:11" x14ac:dyDescent="0.25">
      <c r="A180" s="25"/>
      <c r="C180" s="300" t="s">
        <v>371</v>
      </c>
      <c r="D180" s="25"/>
      <c r="E180" s="25"/>
      <c r="K180" s="25"/>
    </row>
    <row r="181" spans="1:11" x14ac:dyDescent="0.25">
      <c r="A181" s="25"/>
      <c r="C181" s="300" t="s">
        <v>372</v>
      </c>
      <c r="D181" s="25"/>
      <c r="E181" s="25"/>
      <c r="K181" s="25"/>
    </row>
    <row r="182" spans="1:11" x14ac:dyDescent="0.25">
      <c r="A182" s="25"/>
      <c r="C182" s="300" t="s">
        <v>373</v>
      </c>
      <c r="D182" s="25"/>
      <c r="E182" s="25"/>
      <c r="K182" s="25"/>
    </row>
    <row r="183" spans="1:11" x14ac:dyDescent="0.25">
      <c r="A183" s="25"/>
      <c r="C183" s="300" t="s">
        <v>374</v>
      </c>
      <c r="D183" s="25"/>
      <c r="E183" s="25"/>
      <c r="K183" s="25"/>
    </row>
    <row r="184" spans="1:11" x14ac:dyDescent="0.25">
      <c r="A184" s="25"/>
      <c r="C184" s="300" t="s">
        <v>375</v>
      </c>
      <c r="D184" s="25"/>
      <c r="E184" s="25"/>
      <c r="K184" s="25"/>
    </row>
    <row r="185" spans="1:11" x14ac:dyDescent="0.25">
      <c r="A185" s="25"/>
      <c r="C185" s="300" t="s">
        <v>376</v>
      </c>
      <c r="D185" s="25"/>
      <c r="E185" s="25"/>
      <c r="K185" s="25"/>
    </row>
    <row r="186" spans="1:11" x14ac:dyDescent="0.25">
      <c r="A186" s="25"/>
      <c r="C186" s="300" t="s">
        <v>377</v>
      </c>
      <c r="D186" s="25"/>
      <c r="E186" s="25"/>
      <c r="K186" s="25"/>
    </row>
    <row r="187" spans="1:11" x14ac:dyDescent="0.25">
      <c r="A187" s="25"/>
      <c r="C187" s="300" t="s">
        <v>378</v>
      </c>
      <c r="D187" s="25"/>
      <c r="E187" s="25"/>
      <c r="K187" s="25"/>
    </row>
    <row r="188" spans="1:11" x14ac:dyDescent="0.25">
      <c r="A188" s="25"/>
      <c r="C188" s="300" t="s">
        <v>379</v>
      </c>
      <c r="D188" s="25"/>
      <c r="E188" s="25"/>
      <c r="K188" s="25"/>
    </row>
    <row r="189" spans="1:11" x14ac:dyDescent="0.25">
      <c r="A189" s="25"/>
      <c r="C189" s="300" t="s">
        <v>380</v>
      </c>
      <c r="D189" s="25"/>
      <c r="E189" s="25"/>
      <c r="K189" s="25"/>
    </row>
    <row r="190" spans="1:11" x14ac:dyDescent="0.25">
      <c r="A190" s="25"/>
      <c r="C190" s="300" t="s">
        <v>381</v>
      </c>
      <c r="D190" s="25"/>
      <c r="E190" s="25"/>
      <c r="K190" s="25"/>
    </row>
    <row r="191" spans="1:11" x14ac:dyDescent="0.25">
      <c r="A191" s="25"/>
      <c r="C191" s="300" t="s">
        <v>382</v>
      </c>
      <c r="D191" s="25"/>
      <c r="E191" s="25"/>
      <c r="K191" s="25"/>
    </row>
    <row r="192" spans="1:11" x14ac:dyDescent="0.25">
      <c r="A192" s="25"/>
      <c r="C192" s="300" t="s">
        <v>383</v>
      </c>
      <c r="D192" s="25"/>
      <c r="E192" s="25"/>
      <c r="K192" s="25"/>
    </row>
    <row r="193" spans="1:11" x14ac:dyDescent="0.25">
      <c r="A193" s="25"/>
      <c r="C193" s="300" t="s">
        <v>384</v>
      </c>
      <c r="D193" s="25"/>
      <c r="E193" s="25"/>
      <c r="K193" s="25"/>
    </row>
    <row r="194" spans="1:11" x14ac:dyDescent="0.25">
      <c r="A194" s="25"/>
      <c r="C194" s="300" t="s">
        <v>385</v>
      </c>
      <c r="D194" s="25"/>
      <c r="E194" s="25"/>
      <c r="K194" s="25"/>
    </row>
    <row r="195" spans="1:11" x14ac:dyDescent="0.25">
      <c r="A195" s="25"/>
      <c r="C195" s="300" t="s">
        <v>386</v>
      </c>
      <c r="D195" s="25"/>
      <c r="E195" s="25"/>
      <c r="K195" s="25"/>
    </row>
    <row r="196" spans="1:11" x14ac:dyDescent="0.25">
      <c r="A196" s="25"/>
      <c r="C196" s="300" t="s">
        <v>387</v>
      </c>
      <c r="D196" s="25"/>
      <c r="E196" s="25"/>
      <c r="K196" s="25"/>
    </row>
    <row r="197" spans="1:11" x14ac:dyDescent="0.25">
      <c r="A197" s="25"/>
      <c r="C197" s="300" t="s">
        <v>388</v>
      </c>
      <c r="D197" s="25"/>
      <c r="E197" s="25"/>
      <c r="K197" s="25"/>
    </row>
    <row r="198" spans="1:11" x14ac:dyDescent="0.25">
      <c r="A198" s="25"/>
      <c r="C198" s="300" t="s">
        <v>389</v>
      </c>
      <c r="D198" s="25"/>
      <c r="E198" s="25"/>
      <c r="K198" s="25"/>
    </row>
    <row r="199" spans="1:11" x14ac:dyDescent="0.25">
      <c r="A199" s="25"/>
      <c r="C199" s="300" t="s">
        <v>390</v>
      </c>
      <c r="D199" s="25"/>
      <c r="E199" s="25"/>
      <c r="K199" s="25"/>
    </row>
    <row r="200" spans="1:11" x14ac:dyDescent="0.25">
      <c r="A200" s="25"/>
      <c r="C200" s="300" t="s">
        <v>391</v>
      </c>
      <c r="D200" s="25"/>
      <c r="E200" s="25"/>
      <c r="K200" s="25"/>
    </row>
    <row r="201" spans="1:11" x14ac:dyDescent="0.25">
      <c r="A201" s="25"/>
      <c r="C201" s="300" t="s">
        <v>392</v>
      </c>
      <c r="D201" s="25"/>
      <c r="E201" s="25"/>
      <c r="K201" s="25"/>
    </row>
    <row r="202" spans="1:11" x14ac:dyDescent="0.25">
      <c r="A202" s="25"/>
      <c r="C202" s="300" t="s">
        <v>393</v>
      </c>
      <c r="D202" s="25"/>
      <c r="E202" s="25"/>
      <c r="K202" s="25"/>
    </row>
    <row r="203" spans="1:11" x14ac:dyDescent="0.25">
      <c r="A203" s="25"/>
      <c r="C203" s="300" t="s">
        <v>394</v>
      </c>
      <c r="D203" s="25"/>
      <c r="E203" s="25"/>
      <c r="K203" s="25"/>
    </row>
    <row r="204" spans="1:11" x14ac:dyDescent="0.25">
      <c r="A204" s="25"/>
      <c r="C204" s="300" t="s">
        <v>395</v>
      </c>
      <c r="D204" s="25"/>
      <c r="E204" s="25"/>
      <c r="K204" s="25"/>
    </row>
    <row r="205" spans="1:11" x14ac:dyDescent="0.25">
      <c r="A205" s="25"/>
      <c r="C205" s="300" t="s">
        <v>396</v>
      </c>
      <c r="D205" s="25"/>
      <c r="E205" s="25"/>
      <c r="K205" s="25"/>
    </row>
    <row r="206" spans="1:11" x14ac:dyDescent="0.25">
      <c r="A206" s="25"/>
      <c r="C206" s="300" t="s">
        <v>397</v>
      </c>
      <c r="D206" s="25"/>
      <c r="E206" s="25"/>
      <c r="K206" s="25"/>
    </row>
    <row r="207" spans="1:11" x14ac:dyDescent="0.25">
      <c r="A207" s="25"/>
      <c r="C207" s="300" t="s">
        <v>398</v>
      </c>
      <c r="D207" s="25"/>
      <c r="E207" s="25"/>
      <c r="K207" s="25"/>
    </row>
    <row r="208" spans="1:11" x14ac:dyDescent="0.25">
      <c r="A208" s="25"/>
      <c r="C208" s="300" t="s">
        <v>399</v>
      </c>
      <c r="D208" s="25"/>
      <c r="E208" s="25"/>
      <c r="K208" s="25"/>
    </row>
    <row r="209" spans="1:11" x14ac:dyDescent="0.25">
      <c r="A209" s="25"/>
      <c r="C209" s="300" t="s">
        <v>400</v>
      </c>
      <c r="D209" s="25"/>
      <c r="E209" s="25"/>
      <c r="K209" s="25"/>
    </row>
    <row r="210" spans="1:11" x14ac:dyDescent="0.25">
      <c r="A210" s="25"/>
      <c r="C210" s="300" t="s">
        <v>401</v>
      </c>
      <c r="D210" s="25"/>
      <c r="E210" s="25"/>
      <c r="K210" s="25"/>
    </row>
    <row r="211" spans="1:11" x14ac:dyDescent="0.25">
      <c r="A211" s="25"/>
      <c r="C211" s="300" t="s">
        <v>402</v>
      </c>
      <c r="D211" s="25"/>
      <c r="E211" s="25"/>
      <c r="K211" s="25"/>
    </row>
    <row r="212" spans="1:11" x14ac:dyDescent="0.25">
      <c r="A212" s="25"/>
      <c r="C212" s="300" t="s">
        <v>403</v>
      </c>
      <c r="D212" s="25"/>
      <c r="E212" s="25"/>
      <c r="K212" s="25"/>
    </row>
    <row r="213" spans="1:11" x14ac:dyDescent="0.25">
      <c r="A213" s="25"/>
      <c r="C213" s="300" t="s">
        <v>404</v>
      </c>
      <c r="D213" s="25"/>
      <c r="E213" s="25"/>
      <c r="K213" s="25"/>
    </row>
    <row r="214" spans="1:11" x14ac:dyDescent="0.25">
      <c r="A214" s="25"/>
      <c r="C214" s="300" t="s">
        <v>405</v>
      </c>
      <c r="D214" s="25"/>
      <c r="E214" s="25"/>
      <c r="K214" s="25"/>
    </row>
    <row r="215" spans="1:11" x14ac:dyDescent="0.25">
      <c r="A215" s="25"/>
      <c r="C215" s="300" t="s">
        <v>406</v>
      </c>
      <c r="D215" s="25"/>
      <c r="E215" s="25"/>
      <c r="K215" s="25"/>
    </row>
    <row r="216" spans="1:11" x14ac:dyDescent="0.25">
      <c r="A216" s="25"/>
      <c r="C216" s="300" t="s">
        <v>407</v>
      </c>
      <c r="D216" s="25"/>
      <c r="E216" s="25"/>
      <c r="K216" s="25"/>
    </row>
    <row r="217" spans="1:11" x14ac:dyDescent="0.25">
      <c r="A217" s="25"/>
      <c r="C217" s="300" t="s">
        <v>408</v>
      </c>
      <c r="D217" s="25"/>
      <c r="E217" s="25"/>
      <c r="K217" s="25"/>
    </row>
    <row r="218" spans="1:11" x14ac:dyDescent="0.25">
      <c r="A218" s="25"/>
      <c r="C218" s="300" t="s">
        <v>409</v>
      </c>
      <c r="D218" s="25"/>
      <c r="E218" s="25"/>
      <c r="K218" s="25"/>
    </row>
    <row r="219" spans="1:11" x14ac:dyDescent="0.25">
      <c r="A219" s="25"/>
      <c r="C219" s="300" t="s">
        <v>410</v>
      </c>
      <c r="D219" s="25"/>
      <c r="E219" s="25"/>
      <c r="K219" s="25"/>
    </row>
    <row r="220" spans="1:11" x14ac:dyDescent="0.25">
      <c r="A220" s="25"/>
      <c r="C220" s="300" t="s">
        <v>411</v>
      </c>
      <c r="D220" s="25"/>
      <c r="E220" s="25"/>
      <c r="K220" s="25"/>
    </row>
    <row r="221" spans="1:11" x14ac:dyDescent="0.25">
      <c r="A221" s="25"/>
      <c r="C221" s="300" t="s">
        <v>412</v>
      </c>
      <c r="D221" s="25"/>
      <c r="E221" s="25"/>
      <c r="K221" s="25"/>
    </row>
    <row r="222" spans="1:11" x14ac:dyDescent="0.25">
      <c r="A222" s="25"/>
      <c r="C222" s="300" t="s">
        <v>413</v>
      </c>
      <c r="D222" s="25"/>
      <c r="E222" s="25"/>
      <c r="K222" s="25"/>
    </row>
    <row r="223" spans="1:11" x14ac:dyDescent="0.25">
      <c r="A223" s="25"/>
      <c r="C223" s="300" t="s">
        <v>414</v>
      </c>
      <c r="D223" s="25"/>
      <c r="E223" s="25"/>
      <c r="K223" s="25"/>
    </row>
    <row r="224" spans="1:11" x14ac:dyDescent="0.25">
      <c r="A224" s="25"/>
      <c r="C224" s="300" t="s">
        <v>415</v>
      </c>
      <c r="D224" s="25"/>
      <c r="E224" s="25"/>
      <c r="K224" s="25"/>
    </row>
    <row r="225" spans="1:11" x14ac:dyDescent="0.25">
      <c r="A225" s="25"/>
      <c r="C225" s="300" t="s">
        <v>416</v>
      </c>
      <c r="D225" s="25"/>
      <c r="E225" s="25"/>
      <c r="K225" s="25"/>
    </row>
    <row r="226" spans="1:11" x14ac:dyDescent="0.25">
      <c r="A226" s="25"/>
      <c r="C226" s="300" t="s">
        <v>417</v>
      </c>
      <c r="D226" s="25"/>
      <c r="E226" s="25"/>
      <c r="K226" s="25"/>
    </row>
    <row r="227" spans="1:11" x14ac:dyDescent="0.25">
      <c r="A227" s="25"/>
      <c r="C227" s="300" t="s">
        <v>418</v>
      </c>
      <c r="D227" s="25"/>
      <c r="E227" s="25"/>
      <c r="K227" s="25"/>
    </row>
    <row r="228" spans="1:11" x14ac:dyDescent="0.25">
      <c r="A228" s="25"/>
      <c r="C228" s="300" t="s">
        <v>419</v>
      </c>
      <c r="D228" s="25"/>
      <c r="E228" s="25"/>
      <c r="K228" s="25"/>
    </row>
    <row r="229" spans="1:11" x14ac:dyDescent="0.25">
      <c r="A229" s="25"/>
      <c r="C229" s="300" t="s">
        <v>420</v>
      </c>
      <c r="D229" s="25"/>
      <c r="E229" s="25"/>
      <c r="K229" s="25"/>
    </row>
    <row r="230" spans="1:11" x14ac:dyDescent="0.25">
      <c r="A230" s="25"/>
      <c r="C230" s="300" t="s">
        <v>421</v>
      </c>
      <c r="D230" s="25"/>
      <c r="E230" s="25"/>
      <c r="K230" s="25"/>
    </row>
    <row r="231" spans="1:11" x14ac:dyDescent="0.25">
      <c r="A231" s="25"/>
      <c r="C231" s="300" t="s">
        <v>422</v>
      </c>
      <c r="D231" s="25"/>
      <c r="E231" s="25"/>
      <c r="K231" s="25"/>
    </row>
    <row r="232" spans="1:11" x14ac:dyDescent="0.25">
      <c r="A232" s="25"/>
      <c r="C232" s="300" t="s">
        <v>423</v>
      </c>
      <c r="D232" s="25"/>
      <c r="E232" s="25"/>
      <c r="K232" s="25"/>
    </row>
    <row r="233" spans="1:11" x14ac:dyDescent="0.25">
      <c r="A233" s="25"/>
      <c r="C233" s="300" t="s">
        <v>424</v>
      </c>
      <c r="D233" s="25"/>
      <c r="E233" s="25"/>
      <c r="K233" s="25"/>
    </row>
    <row r="234" spans="1:11" x14ac:dyDescent="0.25">
      <c r="A234" s="25"/>
      <c r="C234" s="300" t="s">
        <v>425</v>
      </c>
      <c r="D234" s="25"/>
      <c r="E234" s="25"/>
      <c r="K234" s="25"/>
    </row>
    <row r="235" spans="1:11" x14ac:dyDescent="0.25">
      <c r="A235" s="25"/>
      <c r="C235" s="300" t="s">
        <v>426</v>
      </c>
      <c r="D235" s="25"/>
      <c r="E235" s="25"/>
      <c r="K235" s="25"/>
    </row>
    <row r="236" spans="1:11" x14ac:dyDescent="0.25">
      <c r="A236" s="25"/>
      <c r="C236" s="300" t="s">
        <v>427</v>
      </c>
      <c r="D236" s="25"/>
      <c r="E236" s="25"/>
      <c r="K236" s="25"/>
    </row>
    <row r="237" spans="1:11" x14ac:dyDescent="0.25">
      <c r="A237" s="25"/>
      <c r="C237" s="300" t="s">
        <v>428</v>
      </c>
      <c r="D237" s="25"/>
      <c r="E237" s="25"/>
      <c r="K237" s="25"/>
    </row>
    <row r="238" spans="1:11" x14ac:dyDescent="0.25">
      <c r="A238" s="25"/>
      <c r="C238" s="300" t="s">
        <v>429</v>
      </c>
      <c r="D238" s="25"/>
      <c r="E238" s="25"/>
      <c r="K238" s="25"/>
    </row>
    <row r="239" spans="1:11" x14ac:dyDescent="0.25">
      <c r="A239" s="25"/>
      <c r="C239" s="300" t="s">
        <v>430</v>
      </c>
      <c r="D239" s="25"/>
      <c r="E239" s="25"/>
      <c r="K239" s="25"/>
    </row>
    <row r="240" spans="1:11" x14ac:dyDescent="0.25">
      <c r="A240" s="25"/>
      <c r="C240" s="300" t="s">
        <v>431</v>
      </c>
      <c r="D240" s="25"/>
      <c r="E240" s="25"/>
      <c r="K240" s="25"/>
    </row>
    <row r="241" spans="1:11" x14ac:dyDescent="0.25">
      <c r="A241" s="25"/>
      <c r="C241" s="300" t="s">
        <v>432</v>
      </c>
      <c r="D241" s="25"/>
      <c r="E241" s="25"/>
      <c r="K241" s="25"/>
    </row>
    <row r="242" spans="1:11" x14ac:dyDescent="0.25">
      <c r="A242" s="25"/>
      <c r="C242" s="300" t="s">
        <v>433</v>
      </c>
      <c r="D242" s="25"/>
      <c r="E242" s="25"/>
      <c r="K242" s="25"/>
    </row>
    <row r="243" spans="1:11" x14ac:dyDescent="0.25">
      <c r="A243" s="25"/>
      <c r="C243" s="300" t="s">
        <v>434</v>
      </c>
      <c r="D243" s="25"/>
      <c r="E243" s="25"/>
      <c r="K243" s="25"/>
    </row>
    <row r="244" spans="1:11" x14ac:dyDescent="0.25">
      <c r="A244" s="25"/>
      <c r="C244" s="300" t="s">
        <v>435</v>
      </c>
      <c r="D244" s="25"/>
      <c r="E244" s="25"/>
      <c r="K244" s="25"/>
    </row>
    <row r="245" spans="1:11" x14ac:dyDescent="0.25">
      <c r="A245" s="25"/>
      <c r="C245" s="300" t="s">
        <v>436</v>
      </c>
      <c r="D245" s="25"/>
      <c r="E245" s="25"/>
      <c r="K245" s="25"/>
    </row>
    <row r="246" spans="1:11" x14ac:dyDescent="0.25">
      <c r="A246" s="25"/>
      <c r="C246" s="300" t="s">
        <v>437</v>
      </c>
      <c r="D246" s="25"/>
      <c r="E246" s="25"/>
      <c r="K246" s="25"/>
    </row>
    <row r="247" spans="1:11" x14ac:dyDescent="0.25">
      <c r="A247" s="25"/>
      <c r="C247" s="300" t="s">
        <v>438</v>
      </c>
      <c r="D247" s="25"/>
      <c r="E247" s="25"/>
      <c r="K247" s="25"/>
    </row>
    <row r="248" spans="1:11" x14ac:dyDescent="0.25">
      <c r="A248" s="25"/>
      <c r="C248" s="300" t="s">
        <v>439</v>
      </c>
      <c r="D248" s="25"/>
      <c r="E248" s="25"/>
      <c r="K248" s="25"/>
    </row>
    <row r="249" spans="1:11" x14ac:dyDescent="0.25">
      <c r="A249" s="25"/>
      <c r="C249" s="300" t="s">
        <v>440</v>
      </c>
      <c r="D249" s="25"/>
      <c r="E249" s="25"/>
      <c r="K249" s="25"/>
    </row>
    <row r="250" spans="1:11" x14ac:dyDescent="0.25">
      <c r="A250" s="25"/>
      <c r="C250" s="300" t="s">
        <v>441</v>
      </c>
      <c r="D250" s="25"/>
      <c r="E250" s="25"/>
      <c r="K250" s="25"/>
    </row>
    <row r="251" spans="1:11" x14ac:dyDescent="0.25">
      <c r="A251" s="25"/>
      <c r="C251" s="300" t="s">
        <v>442</v>
      </c>
      <c r="D251" s="25"/>
      <c r="E251" s="25"/>
      <c r="K251" s="25"/>
    </row>
    <row r="252" spans="1:11" x14ac:dyDescent="0.25">
      <c r="A252" s="25"/>
      <c r="C252" s="300" t="s">
        <v>443</v>
      </c>
      <c r="D252" s="25"/>
      <c r="E252" s="25"/>
      <c r="K252" s="25"/>
    </row>
    <row r="253" spans="1:11" x14ac:dyDescent="0.25">
      <c r="A253" s="25"/>
      <c r="C253" s="300" t="s">
        <v>444</v>
      </c>
      <c r="D253" s="25"/>
      <c r="E253" s="25"/>
      <c r="K253" s="25"/>
    </row>
    <row r="254" spans="1:11" x14ac:dyDescent="0.25">
      <c r="A254" s="25"/>
      <c r="C254" s="300" t="s">
        <v>445</v>
      </c>
      <c r="D254" s="25"/>
      <c r="E254" s="25"/>
      <c r="K254" s="25"/>
    </row>
    <row r="255" spans="1:11" x14ac:dyDescent="0.25">
      <c r="A255" s="25"/>
      <c r="C255" s="300" t="s">
        <v>446</v>
      </c>
      <c r="D255" s="25"/>
      <c r="E255" s="25"/>
      <c r="K255" s="25"/>
    </row>
    <row r="256" spans="1:11" x14ac:dyDescent="0.25">
      <c r="A256" s="25"/>
      <c r="C256" s="300" t="s">
        <v>447</v>
      </c>
      <c r="D256" s="25"/>
      <c r="E256" s="25"/>
      <c r="K256" s="25"/>
    </row>
    <row r="257" spans="1:11" x14ac:dyDescent="0.25">
      <c r="A257" s="25"/>
      <c r="C257" s="300" t="s">
        <v>448</v>
      </c>
      <c r="D257" s="25"/>
      <c r="E257" s="25"/>
      <c r="K257" s="25"/>
    </row>
    <row r="258" spans="1:11" x14ac:dyDescent="0.25">
      <c r="A258" s="25"/>
      <c r="C258" s="300" t="s">
        <v>449</v>
      </c>
      <c r="D258" s="25"/>
      <c r="E258" s="25"/>
      <c r="K258" s="25"/>
    </row>
    <row r="259" spans="1:11" x14ac:dyDescent="0.25">
      <c r="A259" s="25"/>
      <c r="C259" s="300" t="s">
        <v>450</v>
      </c>
      <c r="D259" s="25"/>
      <c r="E259" s="25"/>
      <c r="K259" s="25"/>
    </row>
    <row r="260" spans="1:11" x14ac:dyDescent="0.25">
      <c r="A260" s="25"/>
      <c r="C260" s="300" t="s">
        <v>451</v>
      </c>
      <c r="D260" s="25"/>
      <c r="E260" s="25"/>
      <c r="K260" s="25"/>
    </row>
    <row r="261" spans="1:11" x14ac:dyDescent="0.25">
      <c r="A261" s="25"/>
      <c r="C261" s="300" t="s">
        <v>452</v>
      </c>
      <c r="D261" s="25"/>
      <c r="E261" s="25"/>
      <c r="K261" s="25"/>
    </row>
    <row r="262" spans="1:11" x14ac:dyDescent="0.25">
      <c r="A262" s="25"/>
      <c r="C262" s="300" t="s">
        <v>453</v>
      </c>
      <c r="D262" s="25"/>
      <c r="E262" s="25"/>
      <c r="K262" s="25"/>
    </row>
    <row r="263" spans="1:11" x14ac:dyDescent="0.25">
      <c r="A263" s="25"/>
      <c r="C263" s="300" t="s">
        <v>454</v>
      </c>
      <c r="D263" s="25"/>
      <c r="E263" s="25"/>
      <c r="K263" s="25"/>
    </row>
    <row r="264" spans="1:11" x14ac:dyDescent="0.25">
      <c r="A264" s="25"/>
      <c r="C264" s="300" t="s">
        <v>455</v>
      </c>
      <c r="D264" s="25"/>
      <c r="E264" s="25"/>
      <c r="K264" s="25"/>
    </row>
    <row r="265" spans="1:11" x14ac:dyDescent="0.25">
      <c r="A265" s="25"/>
      <c r="C265" s="300" t="s">
        <v>456</v>
      </c>
      <c r="D265" s="25"/>
      <c r="E265" s="25"/>
      <c r="K265" s="25"/>
    </row>
    <row r="266" spans="1:11" x14ac:dyDescent="0.25">
      <c r="A266" s="25"/>
      <c r="C266" s="300" t="s">
        <v>457</v>
      </c>
      <c r="D266" s="25"/>
      <c r="E266" s="25"/>
      <c r="K266" s="25"/>
    </row>
    <row r="267" spans="1:11" x14ac:dyDescent="0.25">
      <c r="A267" s="25"/>
      <c r="C267" s="300" t="s">
        <v>458</v>
      </c>
      <c r="D267" s="25"/>
      <c r="E267" s="25"/>
      <c r="K267" s="25"/>
    </row>
    <row r="268" spans="1:11" x14ac:dyDescent="0.25">
      <c r="A268" s="25"/>
      <c r="C268" s="300" t="s">
        <v>459</v>
      </c>
      <c r="D268" s="25"/>
      <c r="E268" s="25"/>
      <c r="K268" s="25"/>
    </row>
    <row r="269" spans="1:11" x14ac:dyDescent="0.25">
      <c r="A269" s="25"/>
      <c r="C269" s="300" t="s">
        <v>460</v>
      </c>
      <c r="D269" s="25"/>
      <c r="E269" s="25"/>
      <c r="K269" s="25"/>
    </row>
    <row r="270" spans="1:11" x14ac:dyDescent="0.25">
      <c r="A270" s="25"/>
      <c r="C270" s="300" t="s">
        <v>461</v>
      </c>
      <c r="D270" s="25"/>
      <c r="E270" s="25"/>
      <c r="K270" s="25"/>
    </row>
    <row r="271" spans="1:11" x14ac:dyDescent="0.25">
      <c r="A271" s="25"/>
      <c r="C271" s="300" t="s">
        <v>462</v>
      </c>
      <c r="D271" s="25"/>
      <c r="E271" s="25"/>
      <c r="K271" s="25"/>
    </row>
    <row r="272" spans="1:11" x14ac:dyDescent="0.25">
      <c r="A272" s="25"/>
      <c r="C272" s="300" t="s">
        <v>463</v>
      </c>
      <c r="D272" s="25"/>
      <c r="E272" s="25"/>
      <c r="K272" s="25"/>
    </row>
    <row r="273" spans="1:11" x14ac:dyDescent="0.25">
      <c r="A273" s="25"/>
      <c r="C273" s="300" t="s">
        <v>464</v>
      </c>
      <c r="D273" s="25"/>
      <c r="E273" s="25"/>
      <c r="K273" s="25"/>
    </row>
    <row r="274" spans="1:11" x14ac:dyDescent="0.25">
      <c r="A274" s="25"/>
      <c r="C274" s="300" t="s">
        <v>465</v>
      </c>
      <c r="D274" s="25"/>
      <c r="E274" s="25"/>
      <c r="K274" s="25"/>
    </row>
    <row r="275" spans="1:11" x14ac:dyDescent="0.25">
      <c r="A275" s="25"/>
      <c r="C275" s="300" t="s">
        <v>466</v>
      </c>
      <c r="D275" s="25"/>
      <c r="E275" s="25"/>
      <c r="K275" s="25"/>
    </row>
    <row r="276" spans="1:11" x14ac:dyDescent="0.25">
      <c r="A276" s="25"/>
      <c r="C276" s="300" t="s">
        <v>467</v>
      </c>
      <c r="D276" s="25"/>
      <c r="E276" s="25"/>
      <c r="K276" s="25"/>
    </row>
    <row r="277" spans="1:11" x14ac:dyDescent="0.25">
      <c r="A277" s="25"/>
      <c r="C277" s="300" t="s">
        <v>468</v>
      </c>
      <c r="D277" s="25"/>
      <c r="E277" s="25"/>
      <c r="K277" s="25"/>
    </row>
    <row r="278" spans="1:11" x14ac:dyDescent="0.25">
      <c r="A278" s="25"/>
      <c r="C278" s="300" t="s">
        <v>469</v>
      </c>
      <c r="D278" s="25"/>
      <c r="E278" s="25"/>
      <c r="K278" s="25"/>
    </row>
    <row r="279" spans="1:11" x14ac:dyDescent="0.25">
      <c r="A279" s="25"/>
      <c r="C279" s="300" t="s">
        <v>470</v>
      </c>
      <c r="D279" s="25"/>
      <c r="E279" s="25"/>
      <c r="K279" s="25"/>
    </row>
    <row r="280" spans="1:11" x14ac:dyDescent="0.25">
      <c r="A280" s="25"/>
      <c r="C280" s="300" t="s">
        <v>471</v>
      </c>
      <c r="D280" s="25"/>
      <c r="E280" s="25"/>
      <c r="K280" s="25"/>
    </row>
    <row r="281" spans="1:11" x14ac:dyDescent="0.25">
      <c r="A281" s="25"/>
      <c r="C281" s="300" t="s">
        <v>472</v>
      </c>
      <c r="D281" s="25"/>
      <c r="E281" s="25"/>
      <c r="K281" s="25"/>
    </row>
    <row r="282" spans="1:11" x14ac:dyDescent="0.25">
      <c r="A282" s="25"/>
      <c r="C282" s="300" t="s">
        <v>473</v>
      </c>
      <c r="D282" s="25"/>
      <c r="E282" s="25"/>
      <c r="K282" s="25"/>
    </row>
    <row r="283" spans="1:11" x14ac:dyDescent="0.25">
      <c r="A283" s="25"/>
      <c r="C283" s="300" t="s">
        <v>474</v>
      </c>
      <c r="D283" s="25"/>
      <c r="E283" s="25"/>
      <c r="K283" s="25"/>
    </row>
    <row r="284" spans="1:11" x14ac:dyDescent="0.25">
      <c r="A284" s="25"/>
      <c r="C284" s="300" t="s">
        <v>475</v>
      </c>
      <c r="D284" s="25"/>
      <c r="E284" s="25"/>
      <c r="K284" s="25"/>
    </row>
    <row r="285" spans="1:11" x14ac:dyDescent="0.25">
      <c r="A285" s="25"/>
      <c r="C285" s="300" t="s">
        <v>476</v>
      </c>
      <c r="D285" s="25"/>
      <c r="E285" s="25"/>
      <c r="K285" s="25"/>
    </row>
    <row r="286" spans="1:11" x14ac:dyDescent="0.25">
      <c r="A286" s="25"/>
      <c r="C286" s="300" t="s">
        <v>477</v>
      </c>
      <c r="D286" s="25"/>
      <c r="E286" s="25"/>
      <c r="K286" s="25"/>
    </row>
    <row r="287" spans="1:11" x14ac:dyDescent="0.25">
      <c r="A287" s="25"/>
      <c r="C287" s="300" t="s">
        <v>478</v>
      </c>
      <c r="D287" s="25"/>
      <c r="E287" s="25"/>
      <c r="K287" s="25"/>
    </row>
    <row r="288" spans="1:11" x14ac:dyDescent="0.25">
      <c r="A288" s="25"/>
      <c r="C288" s="300" t="s">
        <v>479</v>
      </c>
      <c r="D288" s="25"/>
      <c r="E288" s="25"/>
      <c r="K288" s="25"/>
    </row>
    <row r="289" spans="1:11" x14ac:dyDescent="0.25">
      <c r="A289" s="25"/>
      <c r="C289" s="300" t="s">
        <v>480</v>
      </c>
      <c r="D289" s="25"/>
      <c r="E289" s="25"/>
      <c r="K289" s="25"/>
    </row>
    <row r="290" spans="1:11" x14ac:dyDescent="0.25">
      <c r="A290" s="25"/>
      <c r="C290" s="300" t="s">
        <v>481</v>
      </c>
      <c r="D290" s="25"/>
      <c r="E290" s="25"/>
      <c r="K290" s="25"/>
    </row>
    <row r="291" spans="1:11" x14ac:dyDescent="0.25">
      <c r="A291" s="25"/>
      <c r="C291" s="300" t="s">
        <v>482</v>
      </c>
      <c r="D291" s="25"/>
      <c r="E291" s="25"/>
      <c r="K291" s="25"/>
    </row>
    <row r="292" spans="1:11" x14ac:dyDescent="0.25">
      <c r="A292" s="25"/>
      <c r="C292" s="300" t="s">
        <v>483</v>
      </c>
      <c r="D292" s="25"/>
      <c r="E292" s="25"/>
      <c r="K292" s="25"/>
    </row>
    <row r="293" spans="1:11" x14ac:dyDescent="0.25">
      <c r="A293" s="25"/>
      <c r="C293" s="300" t="s">
        <v>484</v>
      </c>
      <c r="D293" s="25"/>
      <c r="E293" s="25"/>
      <c r="K293" s="25"/>
    </row>
    <row r="294" spans="1:11" x14ac:dyDescent="0.25">
      <c r="A294" s="25"/>
      <c r="C294" s="300" t="s">
        <v>485</v>
      </c>
      <c r="D294" s="25"/>
      <c r="E294" s="25"/>
      <c r="K294" s="25"/>
    </row>
    <row r="295" spans="1:11" x14ac:dyDescent="0.25">
      <c r="A295" s="25"/>
      <c r="C295" s="300" t="s">
        <v>486</v>
      </c>
      <c r="D295" s="25"/>
      <c r="E295" s="25"/>
      <c r="K295" s="25"/>
    </row>
    <row r="296" spans="1:11" x14ac:dyDescent="0.25">
      <c r="A296" s="25"/>
      <c r="C296" s="300" t="s">
        <v>487</v>
      </c>
      <c r="D296" s="25"/>
      <c r="E296" s="25"/>
      <c r="K296" s="25"/>
    </row>
    <row r="297" spans="1:11" x14ac:dyDescent="0.25">
      <c r="A297" s="25"/>
      <c r="C297" s="300" t="s">
        <v>488</v>
      </c>
      <c r="D297" s="25"/>
      <c r="E297" s="25"/>
      <c r="K297" s="25"/>
    </row>
    <row r="298" spans="1:11" x14ac:dyDescent="0.25">
      <c r="A298" s="25"/>
      <c r="C298" s="300" t="s">
        <v>489</v>
      </c>
      <c r="D298" s="25"/>
      <c r="E298" s="25"/>
      <c r="K298" s="25"/>
    </row>
    <row r="299" spans="1:11" x14ac:dyDescent="0.25">
      <c r="A299" s="25"/>
      <c r="C299" s="300" t="s">
        <v>490</v>
      </c>
      <c r="D299" s="25"/>
      <c r="E299" s="25"/>
      <c r="K299" s="25"/>
    </row>
    <row r="300" spans="1:11" x14ac:dyDescent="0.25">
      <c r="A300" s="25"/>
      <c r="C300" s="300" t="s">
        <v>491</v>
      </c>
      <c r="D300" s="25"/>
      <c r="E300" s="25"/>
      <c r="K300" s="25"/>
    </row>
    <row r="301" spans="1:11" x14ac:dyDescent="0.25">
      <c r="A301" s="25"/>
      <c r="C301" s="300" t="s">
        <v>492</v>
      </c>
      <c r="D301" s="25"/>
      <c r="E301" s="25"/>
      <c r="K301" s="25"/>
    </row>
    <row r="302" spans="1:11" x14ac:dyDescent="0.25">
      <c r="A302" s="25"/>
      <c r="C302" s="300" t="s">
        <v>493</v>
      </c>
      <c r="D302" s="25"/>
      <c r="E302" s="25"/>
      <c r="K302" s="25"/>
    </row>
    <row r="303" spans="1:11" x14ac:dyDescent="0.25">
      <c r="A303" s="25"/>
      <c r="C303" s="300" t="s">
        <v>494</v>
      </c>
      <c r="D303" s="25"/>
      <c r="E303" s="25"/>
      <c r="K303" s="25"/>
    </row>
    <row r="304" spans="1:11" x14ac:dyDescent="0.25">
      <c r="A304" s="25"/>
      <c r="C304" s="300" t="s">
        <v>495</v>
      </c>
      <c r="D304" s="25"/>
      <c r="E304" s="25"/>
      <c r="K304" s="25"/>
    </row>
    <row r="305" spans="1:11" x14ac:dyDescent="0.25">
      <c r="A305" s="25"/>
      <c r="C305" s="300" t="s">
        <v>496</v>
      </c>
      <c r="D305" s="25"/>
      <c r="E305" s="25"/>
      <c r="K305" s="25"/>
    </row>
    <row r="306" spans="1:11" x14ac:dyDescent="0.25">
      <c r="A306" s="25"/>
      <c r="C306" s="300" t="s">
        <v>497</v>
      </c>
      <c r="D306" s="25"/>
      <c r="E306" s="25"/>
      <c r="K306" s="25"/>
    </row>
    <row r="307" spans="1:11" x14ac:dyDescent="0.25">
      <c r="A307" s="25"/>
      <c r="C307" s="300" t="s">
        <v>498</v>
      </c>
      <c r="D307" s="25"/>
      <c r="E307" s="25"/>
      <c r="K307" s="25"/>
    </row>
    <row r="308" spans="1:11" x14ac:dyDescent="0.25">
      <c r="A308" s="25"/>
      <c r="C308" s="300" t="s">
        <v>499</v>
      </c>
      <c r="D308" s="25"/>
      <c r="E308" s="25"/>
      <c r="K308" s="25"/>
    </row>
    <row r="309" spans="1:11" x14ac:dyDescent="0.25">
      <c r="A309" s="25"/>
      <c r="C309" s="300" t="s">
        <v>500</v>
      </c>
      <c r="D309" s="25"/>
      <c r="E309" s="25"/>
      <c r="K309" s="25"/>
    </row>
    <row r="310" spans="1:11" x14ac:dyDescent="0.25">
      <c r="A310" s="25"/>
      <c r="C310" s="300" t="s">
        <v>501</v>
      </c>
      <c r="D310" s="25"/>
      <c r="E310" s="25"/>
      <c r="K310" s="25"/>
    </row>
    <row r="311" spans="1:11" x14ac:dyDescent="0.25">
      <c r="A311" s="25"/>
      <c r="C311" s="300" t="s">
        <v>502</v>
      </c>
      <c r="D311" s="25"/>
      <c r="E311" s="25"/>
      <c r="K311" s="25"/>
    </row>
    <row r="312" spans="1:11" x14ac:dyDescent="0.25">
      <c r="A312" s="25"/>
      <c r="C312" s="300" t="s">
        <v>503</v>
      </c>
      <c r="D312" s="25"/>
      <c r="E312" s="25"/>
      <c r="K312" s="25"/>
    </row>
    <row r="313" spans="1:11" x14ac:dyDescent="0.25">
      <c r="A313" s="25"/>
      <c r="C313" s="300" t="s">
        <v>504</v>
      </c>
      <c r="D313" s="25"/>
      <c r="E313" s="25"/>
      <c r="K313" s="25"/>
    </row>
    <row r="314" spans="1:11" x14ac:dyDescent="0.25">
      <c r="A314" s="25"/>
      <c r="C314" s="300" t="s">
        <v>505</v>
      </c>
      <c r="D314" s="25"/>
      <c r="E314" s="25"/>
      <c r="K314" s="25"/>
    </row>
    <row r="315" spans="1:11" x14ac:dyDescent="0.25">
      <c r="A315" s="25"/>
      <c r="C315" s="300" t="s">
        <v>506</v>
      </c>
      <c r="D315" s="25"/>
      <c r="E315" s="25"/>
      <c r="K315" s="25"/>
    </row>
    <row r="316" spans="1:11" x14ac:dyDescent="0.25">
      <c r="A316" s="25"/>
      <c r="C316" s="300" t="s">
        <v>507</v>
      </c>
      <c r="D316" s="25"/>
      <c r="E316" s="25"/>
      <c r="K316" s="25"/>
    </row>
    <row r="317" spans="1:11" x14ac:dyDescent="0.25">
      <c r="A317" s="25"/>
      <c r="C317" s="300" t="s">
        <v>508</v>
      </c>
      <c r="D317" s="25"/>
      <c r="E317" s="25"/>
      <c r="K317" s="25"/>
    </row>
    <row r="318" spans="1:11" x14ac:dyDescent="0.25">
      <c r="A318" s="25"/>
      <c r="C318" s="300" t="s">
        <v>509</v>
      </c>
      <c r="D318" s="25"/>
      <c r="E318" s="25"/>
      <c r="K318" s="25"/>
    </row>
    <row r="319" spans="1:11" x14ac:dyDescent="0.25">
      <c r="A319" s="25"/>
      <c r="C319" s="300" t="s">
        <v>510</v>
      </c>
      <c r="D319" s="25"/>
      <c r="E319" s="25"/>
      <c r="K319" s="25"/>
    </row>
    <row r="320" spans="1:11" x14ac:dyDescent="0.25">
      <c r="A320" s="25"/>
      <c r="C320" s="300" t="s">
        <v>511</v>
      </c>
      <c r="D320" s="25"/>
      <c r="E320" s="25"/>
      <c r="K320" s="25"/>
    </row>
    <row r="321" spans="1:11" x14ac:dyDescent="0.25">
      <c r="A321" s="25"/>
      <c r="C321" s="300" t="s">
        <v>512</v>
      </c>
      <c r="D321" s="25"/>
      <c r="E321" s="25"/>
      <c r="K321" s="25"/>
    </row>
    <row r="322" spans="1:11" x14ac:dyDescent="0.25">
      <c r="A322" s="25"/>
      <c r="C322" s="300" t="s">
        <v>513</v>
      </c>
      <c r="D322" s="25"/>
      <c r="E322" s="25"/>
      <c r="K322" s="25"/>
    </row>
    <row r="323" spans="1:11" x14ac:dyDescent="0.25">
      <c r="A323" s="25"/>
      <c r="C323" s="300" t="s">
        <v>514</v>
      </c>
      <c r="D323" s="25"/>
      <c r="E323" s="25"/>
      <c r="K323" s="25"/>
    </row>
    <row r="324" spans="1:11" x14ac:dyDescent="0.25">
      <c r="A324" s="25"/>
      <c r="C324" s="300" t="s">
        <v>515</v>
      </c>
      <c r="D324" s="25"/>
      <c r="E324" s="25"/>
      <c r="K324" s="25"/>
    </row>
    <row r="325" spans="1:11" x14ac:dyDescent="0.25">
      <c r="A325" s="25"/>
      <c r="C325" s="300" t="s">
        <v>516</v>
      </c>
      <c r="D325" s="25"/>
      <c r="E325" s="25"/>
      <c r="K325" s="25"/>
    </row>
    <row r="326" spans="1:11" x14ac:dyDescent="0.25">
      <c r="A326" s="25"/>
      <c r="C326" s="300" t="s">
        <v>517</v>
      </c>
      <c r="D326" s="25"/>
      <c r="E326" s="25"/>
      <c r="K326" s="25"/>
    </row>
    <row r="327" spans="1:11" x14ac:dyDescent="0.25">
      <c r="A327" s="25"/>
      <c r="C327" s="300" t="s">
        <v>518</v>
      </c>
      <c r="D327" s="25"/>
      <c r="E327" s="25"/>
      <c r="K327" s="25"/>
    </row>
    <row r="328" spans="1:11" x14ac:dyDescent="0.25">
      <c r="A328" s="25"/>
      <c r="C328" s="300" t="s">
        <v>519</v>
      </c>
      <c r="D328" s="25"/>
      <c r="E328" s="25"/>
      <c r="K328" s="25"/>
    </row>
    <row r="329" spans="1:11" x14ac:dyDescent="0.25">
      <c r="A329" s="25"/>
      <c r="C329" s="300" t="s">
        <v>520</v>
      </c>
      <c r="D329" s="25"/>
      <c r="E329" s="25"/>
      <c r="K329" s="25"/>
    </row>
    <row r="330" spans="1:11" x14ac:dyDescent="0.25">
      <c r="A330" s="25"/>
      <c r="C330" s="300" t="s">
        <v>521</v>
      </c>
      <c r="D330" s="25"/>
      <c r="E330" s="25"/>
      <c r="K330" s="25"/>
    </row>
    <row r="331" spans="1:11" x14ac:dyDescent="0.25">
      <c r="A331" s="25"/>
      <c r="C331" s="300" t="s">
        <v>522</v>
      </c>
      <c r="D331" s="25"/>
      <c r="E331" s="25"/>
      <c r="K331" s="25"/>
    </row>
    <row r="332" spans="1:11" x14ac:dyDescent="0.25">
      <c r="A332" s="25"/>
      <c r="C332" s="300" t="s">
        <v>523</v>
      </c>
      <c r="D332" s="25"/>
      <c r="E332" s="25"/>
      <c r="K332" s="25"/>
    </row>
    <row r="333" spans="1:11" x14ac:dyDescent="0.25">
      <c r="A333" s="25"/>
      <c r="C333" s="300" t="s">
        <v>524</v>
      </c>
      <c r="D333" s="25"/>
      <c r="E333" s="25"/>
      <c r="K333" s="25"/>
    </row>
    <row r="334" spans="1:11" x14ac:dyDescent="0.25">
      <c r="A334" s="25"/>
      <c r="C334" s="300" t="s">
        <v>525</v>
      </c>
      <c r="D334" s="25"/>
      <c r="E334" s="25"/>
      <c r="K334" s="25"/>
    </row>
    <row r="335" spans="1:11" x14ac:dyDescent="0.25">
      <c r="A335" s="25"/>
      <c r="C335" s="300" t="s">
        <v>526</v>
      </c>
      <c r="D335" s="25"/>
      <c r="E335" s="25"/>
      <c r="K335" s="25"/>
    </row>
    <row r="336" spans="1:11" x14ac:dyDescent="0.25">
      <c r="A336" s="25"/>
      <c r="C336" s="300" t="s">
        <v>527</v>
      </c>
      <c r="D336" s="25"/>
      <c r="E336" s="25"/>
      <c r="K336" s="25"/>
    </row>
    <row r="337" spans="1:11" x14ac:dyDescent="0.25">
      <c r="A337" s="25"/>
      <c r="C337" s="300" t="s">
        <v>528</v>
      </c>
      <c r="D337" s="25"/>
      <c r="E337" s="25"/>
      <c r="K337" s="25"/>
    </row>
    <row r="338" spans="1:11" x14ac:dyDescent="0.25">
      <c r="A338" s="25"/>
      <c r="C338" s="300" t="s">
        <v>529</v>
      </c>
      <c r="D338" s="25"/>
      <c r="E338" s="25"/>
      <c r="K338" s="25"/>
    </row>
    <row r="339" spans="1:11" x14ac:dyDescent="0.25">
      <c r="A339" s="25"/>
      <c r="C339" s="300" t="s">
        <v>530</v>
      </c>
      <c r="D339" s="25"/>
      <c r="E339" s="25"/>
      <c r="K339" s="25"/>
    </row>
    <row r="340" spans="1:11" x14ac:dyDescent="0.25">
      <c r="A340" s="25"/>
      <c r="C340" s="300" t="s">
        <v>531</v>
      </c>
      <c r="D340" s="25"/>
      <c r="E340" s="25"/>
      <c r="K340" s="25"/>
    </row>
    <row r="341" spans="1:11" x14ac:dyDescent="0.25">
      <c r="A341" s="25"/>
      <c r="C341" s="300" t="s">
        <v>532</v>
      </c>
      <c r="D341" s="25"/>
      <c r="E341" s="25"/>
      <c r="K341" s="25"/>
    </row>
    <row r="342" spans="1:11" x14ac:dyDescent="0.25">
      <c r="A342" s="25"/>
      <c r="C342" s="300" t="s">
        <v>533</v>
      </c>
      <c r="D342" s="25"/>
      <c r="E342" s="25"/>
      <c r="K342" s="25"/>
    </row>
    <row r="343" spans="1:11" x14ac:dyDescent="0.25">
      <c r="A343" s="25"/>
      <c r="C343" s="300" t="s">
        <v>534</v>
      </c>
      <c r="D343" s="25"/>
      <c r="E343" s="25"/>
      <c r="K343" s="25"/>
    </row>
    <row r="344" spans="1:11" x14ac:dyDescent="0.25">
      <c r="A344" s="25"/>
      <c r="C344" s="300" t="s">
        <v>535</v>
      </c>
      <c r="D344" s="25"/>
      <c r="E344" s="25"/>
      <c r="K344" s="25"/>
    </row>
    <row r="345" spans="1:11" x14ac:dyDescent="0.25">
      <c r="A345" s="25"/>
      <c r="C345" s="300" t="s">
        <v>536</v>
      </c>
      <c r="D345" s="25"/>
      <c r="E345" s="25"/>
      <c r="K345" s="25"/>
    </row>
    <row r="346" spans="1:11" x14ac:dyDescent="0.25">
      <c r="A346" s="25"/>
      <c r="C346" s="300" t="s">
        <v>537</v>
      </c>
      <c r="D346" s="100"/>
      <c r="E346" s="26"/>
      <c r="K346" s="25"/>
    </row>
    <row r="347" spans="1:11" x14ac:dyDescent="0.25">
      <c r="A347" s="25"/>
      <c r="C347" s="300" t="s">
        <v>538</v>
      </c>
      <c r="D347" s="100"/>
      <c r="K347" s="25"/>
    </row>
    <row r="348" spans="1:11" x14ac:dyDescent="0.25">
      <c r="A348" s="25"/>
      <c r="C348" s="300" t="s">
        <v>539</v>
      </c>
      <c r="D348" s="100"/>
      <c r="K348" s="25"/>
    </row>
    <row r="349" spans="1:11" x14ac:dyDescent="0.25">
      <c r="A349" s="25"/>
      <c r="C349" s="300" t="s">
        <v>540</v>
      </c>
      <c r="D349" s="100"/>
      <c r="K349" s="25"/>
    </row>
    <row r="350" spans="1:11" x14ac:dyDescent="0.25">
      <c r="A350" s="25"/>
      <c r="C350" s="300" t="s">
        <v>541</v>
      </c>
      <c r="D350" s="100"/>
      <c r="K350" s="25"/>
    </row>
    <row r="351" spans="1:11" x14ac:dyDescent="0.25">
      <c r="A351" s="25"/>
      <c r="C351" s="300" t="s">
        <v>542</v>
      </c>
      <c r="D351" s="100"/>
      <c r="K351" s="25"/>
    </row>
    <row r="352" spans="1:11" x14ac:dyDescent="0.25">
      <c r="A352" s="25"/>
      <c r="C352" s="300" t="s">
        <v>543</v>
      </c>
      <c r="D352" s="100"/>
      <c r="K352" s="25"/>
    </row>
    <row r="353" spans="1:11" x14ac:dyDescent="0.25">
      <c r="A353" s="25"/>
      <c r="C353" s="300" t="s">
        <v>544</v>
      </c>
      <c r="D353" s="100"/>
      <c r="K353" s="25"/>
    </row>
    <row r="354" spans="1:11" x14ac:dyDescent="0.25">
      <c r="A354" s="25"/>
      <c r="C354" s="300" t="s">
        <v>545</v>
      </c>
      <c r="D354" s="26"/>
      <c r="K354" s="25"/>
    </row>
    <row r="355" spans="1:11" x14ac:dyDescent="0.25">
      <c r="A355" s="25"/>
      <c r="C355" s="300" t="s">
        <v>546</v>
      </c>
      <c r="K355" s="25"/>
    </row>
    <row r="356" spans="1:11" x14ac:dyDescent="0.25">
      <c r="A356" s="25"/>
      <c r="C356" s="300" t="s">
        <v>547</v>
      </c>
      <c r="K356" s="25"/>
    </row>
    <row r="357" spans="1:11" x14ac:dyDescent="0.25">
      <c r="A357" s="25"/>
      <c r="C357" s="300" t="s">
        <v>548</v>
      </c>
      <c r="K357" s="25"/>
    </row>
    <row r="358" spans="1:11" x14ac:dyDescent="0.25">
      <c r="A358" s="25"/>
      <c r="C358" s="300" t="s">
        <v>549</v>
      </c>
      <c r="K358" s="25"/>
    </row>
    <row r="359" spans="1:11" x14ac:dyDescent="0.25">
      <c r="C359" s="300" t="s">
        <v>550</v>
      </c>
      <c r="K359" s="25"/>
    </row>
    <row r="360" spans="1:11" x14ac:dyDescent="0.25">
      <c r="C360" s="300" t="s">
        <v>551</v>
      </c>
      <c r="K360" s="25"/>
    </row>
    <row r="361" spans="1:11" x14ac:dyDescent="0.25">
      <c r="C361" s="300" t="s">
        <v>552</v>
      </c>
      <c r="K361" s="25"/>
    </row>
    <row r="362" spans="1:11" x14ac:dyDescent="0.25">
      <c r="C362" s="300" t="s">
        <v>553</v>
      </c>
      <c r="K362" s="25"/>
    </row>
    <row r="363" spans="1:11" x14ac:dyDescent="0.25">
      <c r="C363" s="300" t="s">
        <v>554</v>
      </c>
      <c r="K363" s="25"/>
    </row>
    <row r="364" spans="1:11" x14ac:dyDescent="0.25">
      <c r="C364" s="26"/>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BB104"/>
  <sheetViews>
    <sheetView showGridLines="0" topLeftCell="A25" zoomScale="75" zoomScaleNormal="75" workbookViewId="0">
      <selection activeCell="L10" sqref="L10"/>
    </sheetView>
  </sheetViews>
  <sheetFormatPr defaultRowHeight="15" x14ac:dyDescent="0.25"/>
  <cols>
    <col min="1" max="1" width="24.42578125" customWidth="1"/>
    <col min="2" max="2" width="37" customWidth="1"/>
    <col min="3" max="3" width="13" customWidth="1"/>
    <col min="4" max="4" width="13.140625" customWidth="1"/>
    <col min="5" max="5" width="5.28515625" customWidth="1"/>
    <col min="6" max="6" width="4.85546875" customWidth="1"/>
    <col min="9" max="9" width="0" hidden="1" customWidth="1"/>
  </cols>
  <sheetData>
    <row r="1" spans="1:54" ht="9" customHeight="1" thickBot="1" x14ac:dyDescent="0.3">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4" ht="24.75" customHeight="1" thickBot="1" x14ac:dyDescent="0.3">
      <c r="A2" s="79" t="s">
        <v>128</v>
      </c>
      <c r="B2" s="13" t="s">
        <v>127</v>
      </c>
      <c r="C2" s="11"/>
      <c r="D2" s="11"/>
      <c r="E2" s="1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row>
    <row r="3" spans="1:54" ht="28.5" customHeight="1" x14ac:dyDescent="0.25">
      <c r="A3" s="141" t="s">
        <v>5</v>
      </c>
      <c r="B3" s="311"/>
      <c r="C3" s="312"/>
      <c r="D3" s="313"/>
      <c r="E3" s="7"/>
      <c r="F3" s="2"/>
      <c r="G3" s="2"/>
      <c r="H3" s="2"/>
      <c r="I3" s="2" t="s">
        <v>92</v>
      </c>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row>
    <row r="4" spans="1:54" ht="18" customHeight="1" x14ac:dyDescent="0.25">
      <c r="A4" s="141" t="s">
        <v>4</v>
      </c>
      <c r="B4" s="146"/>
      <c r="C4" s="147"/>
      <c r="D4" s="148"/>
      <c r="E4" s="7"/>
      <c r="F4" s="2"/>
      <c r="G4" s="2"/>
      <c r="H4" s="2"/>
      <c r="I4" s="2" t="s">
        <v>93</v>
      </c>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row>
    <row r="5" spans="1:54" ht="18" customHeight="1" x14ac:dyDescent="0.25">
      <c r="A5" s="141" t="s">
        <v>6</v>
      </c>
      <c r="B5" s="330"/>
      <c r="C5" s="331"/>
      <c r="D5" s="332"/>
      <c r="E5" s="7"/>
      <c r="F5" s="2"/>
      <c r="G5" s="2"/>
      <c r="H5" s="2"/>
      <c r="I5" s="2" t="s">
        <v>94</v>
      </c>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row>
    <row r="6" spans="1:54" ht="18" customHeight="1" x14ac:dyDescent="0.25">
      <c r="A6" s="141"/>
      <c r="B6" s="146"/>
      <c r="C6" s="147"/>
      <c r="D6" s="148"/>
      <c r="E6" s="7"/>
      <c r="F6" s="2"/>
      <c r="G6" s="2"/>
      <c r="H6" s="2"/>
      <c r="I6" s="2" t="s">
        <v>95</v>
      </c>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row>
    <row r="7" spans="1:54" ht="18" customHeight="1" x14ac:dyDescent="0.25">
      <c r="A7" s="141" t="s">
        <v>7</v>
      </c>
      <c r="B7" s="146"/>
      <c r="C7" s="149" t="s">
        <v>123</v>
      </c>
      <c r="D7" s="148"/>
      <c r="E7" s="7"/>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row>
    <row r="8" spans="1:54" ht="18" customHeight="1" x14ac:dyDescent="0.25">
      <c r="A8" s="141" t="s">
        <v>8</v>
      </c>
      <c r="B8" s="333"/>
      <c r="C8" s="334"/>
      <c r="D8" s="335"/>
      <c r="E8" s="7"/>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row>
    <row r="9" spans="1:54" ht="18" customHeight="1" x14ac:dyDescent="0.25">
      <c r="A9" s="141" t="s">
        <v>9</v>
      </c>
      <c r="B9" s="146" t="s">
        <v>14</v>
      </c>
      <c r="C9" s="147" t="s">
        <v>91</v>
      </c>
      <c r="D9" s="148"/>
      <c r="E9" s="7"/>
      <c r="F9" s="2"/>
      <c r="G9" s="2"/>
      <c r="H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row>
    <row r="10" spans="1:54" ht="57" customHeight="1" x14ac:dyDescent="0.25">
      <c r="A10" s="142" t="s">
        <v>10</v>
      </c>
      <c r="B10" s="324"/>
      <c r="C10" s="325"/>
      <c r="D10" s="326"/>
      <c r="E10" s="7"/>
      <c r="F10" s="2"/>
      <c r="G10" s="2"/>
      <c r="H10" s="2"/>
      <c r="I10" s="55"/>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row>
    <row r="11" spans="1:54" ht="21" customHeight="1" x14ac:dyDescent="0.25">
      <c r="A11" s="143" t="s">
        <v>204</v>
      </c>
      <c r="B11" s="146"/>
      <c r="C11" s="147"/>
      <c r="D11" s="148"/>
      <c r="E11" s="7"/>
      <c r="F11" s="2"/>
      <c r="G11" s="2"/>
      <c r="H11" s="2"/>
      <c r="I11" s="55"/>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row>
    <row r="12" spans="1:54" ht="30" customHeight="1" x14ac:dyDescent="0.25">
      <c r="A12" s="144" t="s">
        <v>11</v>
      </c>
      <c r="B12" s="78" t="s">
        <v>559</v>
      </c>
      <c r="C12" s="8"/>
      <c r="D12" s="8"/>
      <c r="E12" s="7"/>
      <c r="F12" s="2"/>
      <c r="G12" s="2"/>
      <c r="H12" s="2"/>
      <c r="I12" s="55"/>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row>
    <row r="13" spans="1:54" ht="21" customHeight="1" x14ac:dyDescent="0.25">
      <c r="A13" s="145"/>
      <c r="B13" s="152" t="s">
        <v>12</v>
      </c>
      <c r="C13" s="153" t="s">
        <v>13</v>
      </c>
      <c r="D13" s="153" t="s">
        <v>4</v>
      </c>
      <c r="E13" s="7"/>
      <c r="F13" s="2"/>
      <c r="G13" s="2"/>
      <c r="H13" s="2"/>
      <c r="I13" s="55"/>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row>
    <row r="14" spans="1:54" ht="18" customHeight="1" x14ac:dyDescent="0.25">
      <c r="A14" s="109"/>
      <c r="B14" s="150"/>
      <c r="C14" s="150"/>
      <c r="D14" s="151"/>
      <c r="E14" s="7"/>
      <c r="F14" s="2"/>
      <c r="G14" s="2"/>
      <c r="H14" s="2"/>
      <c r="I14" s="55"/>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row>
    <row r="15" spans="1:54" ht="18" customHeight="1" x14ac:dyDescent="0.25">
      <c r="A15" s="109"/>
      <c r="B15" s="150"/>
      <c r="C15" s="150"/>
      <c r="D15" s="151"/>
      <c r="E15" s="7"/>
      <c r="F15" s="2"/>
      <c r="G15" s="2"/>
      <c r="H15" s="2"/>
      <c r="I15" s="55"/>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row>
    <row r="16" spans="1:54" ht="18" customHeight="1" x14ac:dyDescent="0.25">
      <c r="A16" s="109"/>
      <c r="B16" s="150"/>
      <c r="C16" s="150"/>
      <c r="D16" s="151"/>
      <c r="E16" s="7"/>
      <c r="F16" s="2"/>
      <c r="G16" s="2"/>
      <c r="H16" s="2"/>
      <c r="I16" s="55"/>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row>
    <row r="17" spans="1:54" ht="18" customHeight="1" x14ac:dyDescent="0.25">
      <c r="A17" s="109"/>
      <c r="B17" s="150"/>
      <c r="C17" s="150"/>
      <c r="D17" s="151"/>
      <c r="E17" s="7"/>
      <c r="F17" s="2"/>
      <c r="G17" s="2"/>
      <c r="H17" s="2"/>
      <c r="I17" s="55"/>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row>
    <row r="18" spans="1:54" ht="18" customHeight="1" x14ac:dyDescent="0.25">
      <c r="A18" s="109"/>
      <c r="B18" s="150"/>
      <c r="C18" s="150"/>
      <c r="D18" s="151"/>
      <c r="E18" s="7"/>
      <c r="F18" s="2"/>
      <c r="G18" s="2"/>
      <c r="H18" s="2"/>
      <c r="I18" s="55"/>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row>
    <row r="19" spans="1:54" ht="18" customHeight="1" x14ac:dyDescent="0.25">
      <c r="A19" s="109"/>
      <c r="B19" s="150"/>
      <c r="C19" s="150"/>
      <c r="D19" s="151"/>
      <c r="E19" s="7"/>
      <c r="F19" s="2"/>
      <c r="G19" s="2"/>
      <c r="H19" s="2"/>
      <c r="I19" s="55"/>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row>
    <row r="20" spans="1:54" ht="18" customHeight="1" x14ac:dyDescent="0.25">
      <c r="A20" s="109"/>
      <c r="B20" s="150"/>
      <c r="C20" s="150"/>
      <c r="D20" s="151"/>
      <c r="E20" s="7"/>
      <c r="F20" s="2"/>
      <c r="G20" s="2"/>
      <c r="H20" s="2"/>
      <c r="I20" s="55"/>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row>
    <row r="21" spans="1:54" ht="30" customHeight="1" x14ac:dyDescent="0.25">
      <c r="A21" s="109"/>
      <c r="B21" s="78" t="s">
        <v>560</v>
      </c>
      <c r="C21" s="6"/>
      <c r="D21" s="6"/>
      <c r="E21" s="7"/>
      <c r="F21" s="2"/>
      <c r="G21" s="2"/>
      <c r="H21" s="2"/>
      <c r="I21" s="55"/>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row>
    <row r="22" spans="1:54" ht="21" customHeight="1" x14ac:dyDescent="0.25">
      <c r="A22" s="109"/>
      <c r="B22" s="4" t="s">
        <v>12</v>
      </c>
      <c r="C22" s="5" t="s">
        <v>13</v>
      </c>
      <c r="D22" s="5" t="s">
        <v>4</v>
      </c>
      <c r="E22" s="7"/>
      <c r="F22" s="2"/>
      <c r="G22" s="2"/>
      <c r="H22" s="2"/>
      <c r="I22" s="55"/>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row>
    <row r="23" spans="1:54" ht="21" customHeight="1" x14ac:dyDescent="0.25">
      <c r="A23" s="109"/>
      <c r="B23" s="154"/>
      <c r="C23" s="154"/>
      <c r="D23" s="154"/>
      <c r="E23" s="7"/>
      <c r="F23" s="2"/>
      <c r="G23" s="2"/>
      <c r="H23" s="2"/>
      <c r="I23" s="55"/>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row>
    <row r="24" spans="1:54" ht="21" customHeight="1" x14ac:dyDescent="0.25">
      <c r="A24" s="109"/>
      <c r="B24" s="154"/>
      <c r="C24" s="154"/>
      <c r="D24" s="154"/>
      <c r="E24" s="7"/>
      <c r="F24" s="2"/>
      <c r="G24" s="2"/>
      <c r="H24" s="2"/>
      <c r="I24" s="55"/>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row>
    <row r="25" spans="1:54" ht="21" customHeight="1" x14ac:dyDescent="0.25">
      <c r="A25" s="109"/>
      <c r="B25" s="154"/>
      <c r="C25" s="154"/>
      <c r="D25" s="154"/>
      <c r="E25" s="7"/>
      <c r="F25" s="2"/>
      <c r="G25" s="2"/>
      <c r="H25" s="2"/>
      <c r="I25" s="55"/>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row>
    <row r="26" spans="1:54" ht="30.75" customHeight="1" x14ac:dyDescent="0.25">
      <c r="A26" s="144" t="s">
        <v>162</v>
      </c>
      <c r="B26" s="329" t="s">
        <v>163</v>
      </c>
      <c r="C26" s="329"/>
      <c r="D26" s="329"/>
      <c r="E26" s="7"/>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row>
    <row r="27" spans="1:54" ht="17.25" customHeight="1" x14ac:dyDescent="0.25">
      <c r="A27" s="109"/>
      <c r="B27" s="321" t="s">
        <v>161</v>
      </c>
      <c r="C27" s="322"/>
      <c r="D27" s="322"/>
      <c r="E27" s="323"/>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row>
    <row r="28" spans="1:54" ht="18.75" customHeight="1" x14ac:dyDescent="0.25">
      <c r="A28" s="109"/>
      <c r="B28" s="92" t="s">
        <v>160</v>
      </c>
      <c r="C28" s="314" t="s">
        <v>15</v>
      </c>
      <c r="D28" s="315"/>
      <c r="E28" s="7"/>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row>
    <row r="29" spans="1:54" ht="18.75" customHeight="1" x14ac:dyDescent="0.25">
      <c r="A29" s="109"/>
      <c r="B29" s="155"/>
      <c r="C29" s="327"/>
      <c r="D29" s="328"/>
      <c r="E29" s="7"/>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row>
    <row r="30" spans="1:54" ht="18.75" customHeight="1" x14ac:dyDescent="0.25">
      <c r="A30" s="109"/>
      <c r="B30" s="156"/>
      <c r="C30" s="316"/>
      <c r="D30" s="317"/>
      <c r="E30" s="7"/>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row>
    <row r="31" spans="1:54" ht="18.75" customHeight="1" x14ac:dyDescent="0.25">
      <c r="A31" s="109"/>
      <c r="B31" s="93" t="s">
        <v>136</v>
      </c>
      <c r="C31" s="318" t="s">
        <v>15</v>
      </c>
      <c r="D31" s="315"/>
      <c r="E31" s="7"/>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row>
    <row r="32" spans="1:54" ht="21" customHeight="1" x14ac:dyDescent="0.25">
      <c r="A32" s="109"/>
      <c r="B32" s="154"/>
      <c r="C32" s="319"/>
      <c r="D32" s="320"/>
      <c r="E32" s="7"/>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row>
    <row r="33" spans="1:54" ht="32.25" customHeight="1" thickBot="1" x14ac:dyDescent="0.3">
      <c r="A33" s="121"/>
      <c r="B33" s="9"/>
      <c r="C33" s="9"/>
      <c r="D33" s="9"/>
      <c r="E33" s="10"/>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row>
    <row r="34" spans="1:54" ht="22.5" customHeight="1" x14ac:dyDescent="0.2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row>
    <row r="35" spans="1:54" x14ac:dyDescent="0.2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row>
    <row r="36" spans="1:54" x14ac:dyDescent="0.2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row>
    <row r="37" spans="1:54" x14ac:dyDescent="0.2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row>
    <row r="38" spans="1:54" x14ac:dyDescent="0.2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row>
    <row r="39" spans="1:54" x14ac:dyDescent="0.2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row>
    <row r="40" spans="1:54" x14ac:dyDescent="0.2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row>
    <row r="41" spans="1:54" x14ac:dyDescent="0.2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row>
    <row r="42" spans="1:54" x14ac:dyDescent="0.2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row>
    <row r="43" spans="1:54" x14ac:dyDescent="0.2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row>
    <row r="44" spans="1:54" x14ac:dyDescent="0.2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row>
    <row r="45" spans="1:54" x14ac:dyDescent="0.2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row>
    <row r="46" spans="1:54" x14ac:dyDescent="0.2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row>
    <row r="47" spans="1:54" x14ac:dyDescent="0.2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row>
    <row r="48" spans="1:54" x14ac:dyDescent="0.2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row>
    <row r="49" spans="1:54" x14ac:dyDescent="0.2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row>
    <row r="50" spans="1:54" x14ac:dyDescent="0.2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row>
    <row r="51" spans="1:54"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row>
    <row r="52" spans="1:54"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row>
    <row r="53" spans="1:54" x14ac:dyDescent="0.2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row>
    <row r="54" spans="1:54" x14ac:dyDescent="0.2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row>
    <row r="55" spans="1:54" x14ac:dyDescent="0.2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row>
    <row r="56" spans="1:54" x14ac:dyDescent="0.2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row>
    <row r="57" spans="1:54" x14ac:dyDescent="0.2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row>
    <row r="58" spans="1:54" x14ac:dyDescent="0.2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row>
    <row r="59" spans="1:54" x14ac:dyDescent="0.2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row>
    <row r="60" spans="1:54" x14ac:dyDescent="0.2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row>
    <row r="61" spans="1:54" x14ac:dyDescent="0.2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row>
    <row r="62" spans="1:54" x14ac:dyDescent="0.2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row>
    <row r="63" spans="1:54" x14ac:dyDescent="0.2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row>
    <row r="64" spans="1:54" x14ac:dyDescent="0.2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row>
    <row r="65" spans="1:54" x14ac:dyDescent="0.2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row>
    <row r="66" spans="1:54" x14ac:dyDescent="0.2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row>
    <row r="67" spans="1:54" x14ac:dyDescent="0.2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row>
    <row r="68" spans="1:54" x14ac:dyDescent="0.2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row>
    <row r="69" spans="1:54" x14ac:dyDescent="0.2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row>
    <row r="70" spans="1:54" x14ac:dyDescent="0.2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row>
    <row r="71" spans="1:54" x14ac:dyDescent="0.2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row>
    <row r="72" spans="1:54"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row>
    <row r="73" spans="1:54" x14ac:dyDescent="0.2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row>
    <row r="74" spans="1:54" x14ac:dyDescent="0.2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row>
    <row r="75" spans="1:54" x14ac:dyDescent="0.2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row>
    <row r="76" spans="1:54" x14ac:dyDescent="0.2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row>
    <row r="77" spans="1:54"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row>
    <row r="78" spans="1:54"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row>
    <row r="79" spans="1:54"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row>
    <row r="80" spans="1:54" x14ac:dyDescent="0.2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row>
    <row r="81" spans="1:54" x14ac:dyDescent="0.2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row>
    <row r="82" spans="1:54" x14ac:dyDescent="0.2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row>
    <row r="83" spans="1:54" x14ac:dyDescent="0.2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row>
    <row r="84" spans="1:54" x14ac:dyDescent="0.2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row>
    <row r="85" spans="1:54" x14ac:dyDescent="0.2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row>
    <row r="86" spans="1:54" x14ac:dyDescent="0.2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row>
    <row r="87" spans="1:54"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row>
    <row r="88" spans="1:54" x14ac:dyDescent="0.2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row>
    <row r="89" spans="1:54" x14ac:dyDescent="0.2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row>
    <row r="90" spans="1:54" x14ac:dyDescent="0.2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row>
    <row r="91" spans="1:54" x14ac:dyDescent="0.2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row>
    <row r="92" spans="1:54" x14ac:dyDescent="0.2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row>
    <row r="93" spans="1:54" x14ac:dyDescent="0.2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row>
    <row r="94" spans="1:54" x14ac:dyDescent="0.2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row>
    <row r="95" spans="1:54" x14ac:dyDescent="0.2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row>
    <row r="96" spans="1:54" x14ac:dyDescent="0.2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row>
    <row r="97" spans="1:54" x14ac:dyDescent="0.2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row>
    <row r="98" spans="1:54" x14ac:dyDescent="0.2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row>
    <row r="99" spans="1:54" x14ac:dyDescent="0.2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row>
    <row r="100" spans="1:54"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row>
    <row r="101" spans="1:54"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row>
    <row r="102" spans="1:54"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row>
    <row r="103" spans="1:54"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row>
    <row r="104" spans="1:54"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row>
  </sheetData>
  <sheetProtection selectLockedCells="1"/>
  <mergeCells count="11">
    <mergeCell ref="B3:D3"/>
    <mergeCell ref="C28:D28"/>
    <mergeCell ref="C30:D30"/>
    <mergeCell ref="C31:D31"/>
    <mergeCell ref="C32:D32"/>
    <mergeCell ref="B27:E27"/>
    <mergeCell ref="B10:D10"/>
    <mergeCell ref="C29:D29"/>
    <mergeCell ref="B26:D26"/>
    <mergeCell ref="B5:D5"/>
    <mergeCell ref="B8:D8"/>
  </mergeCells>
  <pageMargins left="0.70866141732283472" right="0.70866141732283472" top="0.74803149606299213" bottom="0.74803149606299213" header="0.31496062992125984" footer="0.31496062992125984"/>
  <pageSetup paperSize="9" scale="93" orientation="portrait" r:id="rId1"/>
  <extLst>
    <ext xmlns:x14="http://schemas.microsoft.com/office/spreadsheetml/2009/9/main" uri="{CCE6A557-97BC-4b89-ADB6-D9C93CAAB3DF}">
      <x14:dataValidations xmlns:xm="http://schemas.microsoft.com/office/excel/2006/main" count="2">
        <x14:dataValidation type="list" allowBlank="1" showInputMessage="1" xr:uid="{00000000-0002-0000-0100-000000000000}">
          <x14:formula1>
            <xm:f>Codes!$G$30:$G$35</xm:f>
          </x14:formula1>
          <xm:sqref>B8</xm:sqref>
        </x14:dataValidation>
        <x14:dataValidation type="list" allowBlank="1" showInputMessage="1" showErrorMessage="1" xr:uid="{3E74CA71-6E46-44C1-B0DC-0DE039357C2D}">
          <x14:formula1>
            <xm:f>Codes!$I$25:$I$27</xm:f>
          </x14:formula1>
          <xm:sqref>C23:C25 C14:C20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53"/>
  <sheetViews>
    <sheetView showGridLines="0" zoomScaleNormal="100" workbookViewId="0">
      <selection activeCell="A5" sqref="A5"/>
    </sheetView>
  </sheetViews>
  <sheetFormatPr defaultRowHeight="15" x14ac:dyDescent="0.25"/>
  <cols>
    <col min="1" max="1" width="43" style="157" customWidth="1"/>
    <col min="2" max="3" width="18.7109375" style="157" customWidth="1"/>
    <col min="4" max="4" width="19.7109375" style="157" customWidth="1"/>
    <col min="5" max="5" width="9.140625" style="157"/>
    <col min="6" max="6" width="48.42578125" style="157" customWidth="1"/>
    <col min="7" max="7" width="9.140625" style="157" customWidth="1"/>
    <col min="8" max="8" width="18.28515625" style="157" customWidth="1"/>
    <col min="9" max="9" width="9.140625" style="157" customWidth="1"/>
    <col min="10" max="10" width="18.42578125" style="157" customWidth="1"/>
    <col min="11" max="16384" width="9.140625" style="157"/>
  </cols>
  <sheetData>
    <row r="1" spans="1:4" ht="18.75" x14ac:dyDescent="0.3">
      <c r="A1" s="251" t="s">
        <v>158</v>
      </c>
      <c r="B1" s="224" t="s">
        <v>47</v>
      </c>
      <c r="C1" s="252">
        <f>SUMIF(B5:B221,Codes!G26,C5:C221)</f>
        <v>0</v>
      </c>
      <c r="D1" s="253"/>
    </row>
    <row r="2" spans="1:4" ht="18.75" x14ac:dyDescent="0.3">
      <c r="A2" s="254"/>
      <c r="B2" s="135" t="s">
        <v>64</v>
      </c>
      <c r="C2" s="136">
        <f>C3-C1</f>
        <v>0</v>
      </c>
      <c r="D2" s="255"/>
    </row>
    <row r="3" spans="1:4" ht="18.75" x14ac:dyDescent="0.3">
      <c r="A3" s="254"/>
      <c r="B3" s="135" t="s">
        <v>16</v>
      </c>
      <c r="C3" s="136">
        <f>SUM(C5:C5200)</f>
        <v>0</v>
      </c>
      <c r="D3" s="255"/>
    </row>
    <row r="4" spans="1:4" ht="21" customHeight="1" x14ac:dyDescent="0.25">
      <c r="A4" s="256" t="s">
        <v>172</v>
      </c>
      <c r="B4" s="137" t="s">
        <v>15</v>
      </c>
      <c r="C4" s="137" t="s">
        <v>65</v>
      </c>
      <c r="D4" s="257" t="s">
        <v>166</v>
      </c>
    </row>
    <row r="5" spans="1:4" x14ac:dyDescent="0.25">
      <c r="A5" s="258"/>
      <c r="B5" s="158"/>
      <c r="C5" s="159"/>
      <c r="D5" s="259"/>
    </row>
    <row r="6" spans="1:4" x14ac:dyDescent="0.25">
      <c r="A6" s="260"/>
      <c r="B6" s="160"/>
      <c r="C6" s="160"/>
      <c r="D6" s="261"/>
    </row>
    <row r="7" spans="1:4" x14ac:dyDescent="0.25">
      <c r="A7" s="258"/>
      <c r="B7" s="158"/>
      <c r="C7" s="159"/>
      <c r="D7" s="259"/>
    </row>
    <row r="8" spans="1:4" x14ac:dyDescent="0.25">
      <c r="A8" s="260"/>
      <c r="B8" s="160"/>
      <c r="C8" s="160"/>
      <c r="D8" s="261"/>
    </row>
    <row r="9" spans="1:4" x14ac:dyDescent="0.25">
      <c r="A9" s="258"/>
      <c r="B9" s="158"/>
      <c r="C9" s="159"/>
      <c r="D9" s="259"/>
    </row>
    <row r="10" spans="1:4" x14ac:dyDescent="0.25">
      <c r="A10" s="260"/>
      <c r="B10" s="160"/>
      <c r="C10" s="160"/>
      <c r="D10" s="261"/>
    </row>
    <row r="11" spans="1:4" x14ac:dyDescent="0.25">
      <c r="A11" s="258"/>
      <c r="B11" s="158"/>
      <c r="C11" s="159"/>
      <c r="D11" s="259"/>
    </row>
    <row r="12" spans="1:4" x14ac:dyDescent="0.25">
      <c r="A12" s="260"/>
      <c r="B12" s="160"/>
      <c r="C12" s="160"/>
      <c r="D12" s="261"/>
    </row>
    <row r="13" spans="1:4" x14ac:dyDescent="0.25">
      <c r="A13" s="258"/>
      <c r="B13" s="158"/>
      <c r="C13" s="159"/>
      <c r="D13" s="259"/>
    </row>
    <row r="14" spans="1:4" x14ac:dyDescent="0.25">
      <c r="A14" s="260"/>
      <c r="B14" s="160"/>
      <c r="C14" s="160"/>
      <c r="D14" s="261"/>
    </row>
    <row r="15" spans="1:4" x14ac:dyDescent="0.25">
      <c r="A15" s="258"/>
      <c r="B15" s="158"/>
      <c r="C15" s="159"/>
      <c r="D15" s="259"/>
    </row>
    <row r="16" spans="1:4" x14ac:dyDescent="0.25">
      <c r="A16" s="260"/>
      <c r="B16" s="160"/>
      <c r="C16" s="160"/>
      <c r="D16" s="261"/>
    </row>
    <row r="17" spans="1:4" x14ac:dyDescent="0.25">
      <c r="A17" s="258"/>
      <c r="B17" s="158"/>
      <c r="C17" s="159"/>
      <c r="D17" s="259"/>
    </row>
    <row r="18" spans="1:4" x14ac:dyDescent="0.25">
      <c r="A18" s="260"/>
      <c r="B18" s="160"/>
      <c r="C18" s="160"/>
      <c r="D18" s="261"/>
    </row>
    <row r="19" spans="1:4" x14ac:dyDescent="0.25">
      <c r="A19" s="258"/>
      <c r="B19" s="158"/>
      <c r="C19" s="159"/>
      <c r="D19" s="259"/>
    </row>
    <row r="20" spans="1:4" x14ac:dyDescent="0.25">
      <c r="A20" s="260"/>
      <c r="B20" s="160"/>
      <c r="C20" s="160"/>
      <c r="D20" s="261"/>
    </row>
    <row r="21" spans="1:4" x14ac:dyDescent="0.25">
      <c r="A21" s="258"/>
      <c r="B21" s="158"/>
      <c r="C21" s="159"/>
      <c r="D21" s="259"/>
    </row>
    <row r="22" spans="1:4" x14ac:dyDescent="0.25">
      <c r="A22" s="260"/>
      <c r="B22" s="160"/>
      <c r="C22" s="160"/>
      <c r="D22" s="261"/>
    </row>
    <row r="23" spans="1:4" x14ac:dyDescent="0.25">
      <c r="A23" s="258"/>
      <c r="B23" s="158"/>
      <c r="C23" s="159"/>
      <c r="D23" s="259"/>
    </row>
    <row r="24" spans="1:4" x14ac:dyDescent="0.25">
      <c r="A24" s="260"/>
      <c r="B24" s="160"/>
      <c r="C24" s="160"/>
      <c r="D24" s="261"/>
    </row>
    <row r="25" spans="1:4" x14ac:dyDescent="0.25">
      <c r="A25" s="258"/>
      <c r="B25" s="158"/>
      <c r="C25" s="159"/>
      <c r="D25" s="259"/>
    </row>
    <row r="26" spans="1:4" x14ac:dyDescent="0.25">
      <c r="A26" s="260"/>
      <c r="B26" s="160"/>
      <c r="C26" s="160"/>
      <c r="D26" s="261"/>
    </row>
    <row r="27" spans="1:4" x14ac:dyDescent="0.25">
      <c r="A27" s="258"/>
      <c r="B27" s="158"/>
      <c r="C27" s="159"/>
      <c r="D27" s="259"/>
    </row>
    <row r="28" spans="1:4" x14ac:dyDescent="0.25">
      <c r="A28" s="260"/>
      <c r="B28" s="160"/>
      <c r="C28" s="160"/>
      <c r="D28" s="261"/>
    </row>
    <row r="29" spans="1:4" x14ac:dyDescent="0.25">
      <c r="A29" s="258"/>
      <c r="B29" s="158"/>
      <c r="C29" s="159"/>
      <c r="D29" s="259"/>
    </row>
    <row r="30" spans="1:4" x14ac:dyDescent="0.25">
      <c r="A30" s="260"/>
      <c r="B30" s="160"/>
      <c r="C30" s="160"/>
      <c r="D30" s="261"/>
    </row>
    <row r="31" spans="1:4" x14ac:dyDescent="0.25">
      <c r="A31" s="258"/>
      <c r="B31" s="158"/>
      <c r="C31" s="159"/>
      <c r="D31" s="259"/>
    </row>
    <row r="32" spans="1:4" x14ac:dyDescent="0.25">
      <c r="A32" s="260"/>
      <c r="B32" s="160"/>
      <c r="C32" s="160"/>
      <c r="D32" s="261"/>
    </row>
    <row r="33" spans="1:4" x14ac:dyDescent="0.25">
      <c r="A33" s="258"/>
      <c r="B33" s="158"/>
      <c r="C33" s="159"/>
      <c r="D33" s="259"/>
    </row>
    <row r="34" spans="1:4" x14ac:dyDescent="0.25">
      <c r="A34" s="260"/>
      <c r="B34" s="160"/>
      <c r="C34" s="160"/>
      <c r="D34" s="261"/>
    </row>
    <row r="35" spans="1:4" x14ac:dyDescent="0.25">
      <c r="A35" s="258"/>
      <c r="B35" s="158"/>
      <c r="C35" s="159"/>
      <c r="D35" s="259"/>
    </row>
    <row r="36" spans="1:4" x14ac:dyDescent="0.25">
      <c r="A36" s="260"/>
      <c r="B36" s="160"/>
      <c r="C36" s="160"/>
      <c r="D36" s="261"/>
    </row>
    <row r="37" spans="1:4" x14ac:dyDescent="0.25">
      <c r="A37" s="258"/>
      <c r="B37" s="158"/>
      <c r="C37" s="159"/>
      <c r="D37" s="259"/>
    </row>
    <row r="38" spans="1:4" x14ac:dyDescent="0.25">
      <c r="A38" s="260"/>
      <c r="B38" s="160"/>
      <c r="C38" s="160"/>
      <c r="D38" s="261"/>
    </row>
    <row r="39" spans="1:4" x14ac:dyDescent="0.25">
      <c r="A39" s="258"/>
      <c r="B39" s="158"/>
      <c r="C39" s="159"/>
      <c r="D39" s="259"/>
    </row>
    <row r="40" spans="1:4" x14ac:dyDescent="0.25">
      <c r="A40" s="260"/>
      <c r="B40" s="160"/>
      <c r="C40" s="160"/>
      <c r="D40" s="261"/>
    </row>
    <row r="41" spans="1:4" x14ac:dyDescent="0.25">
      <c r="A41" s="258"/>
      <c r="B41" s="158"/>
      <c r="C41" s="159"/>
      <c r="D41" s="259"/>
    </row>
    <row r="42" spans="1:4" x14ac:dyDescent="0.25">
      <c r="A42" s="260"/>
      <c r="B42" s="160"/>
      <c r="C42" s="160"/>
      <c r="D42" s="261"/>
    </row>
    <row r="43" spans="1:4" x14ac:dyDescent="0.25">
      <c r="A43" s="258"/>
      <c r="B43" s="158"/>
      <c r="C43" s="159"/>
      <c r="D43" s="259"/>
    </row>
    <row r="44" spans="1:4" x14ac:dyDescent="0.25">
      <c r="A44" s="260"/>
      <c r="B44" s="160"/>
      <c r="C44" s="160"/>
      <c r="D44" s="261"/>
    </row>
    <row r="45" spans="1:4" x14ac:dyDescent="0.25">
      <c r="A45" s="258"/>
      <c r="B45" s="158"/>
      <c r="C45" s="159"/>
      <c r="D45" s="259"/>
    </row>
    <row r="46" spans="1:4" x14ac:dyDescent="0.25">
      <c r="A46" s="260"/>
      <c r="B46" s="160"/>
      <c r="C46" s="160"/>
      <c r="D46" s="261"/>
    </row>
    <row r="47" spans="1:4" x14ac:dyDescent="0.25">
      <c r="A47" s="258"/>
      <c r="B47" s="158"/>
      <c r="C47" s="159"/>
      <c r="D47" s="259"/>
    </row>
    <row r="48" spans="1:4" x14ac:dyDescent="0.25">
      <c r="A48" s="260"/>
      <c r="B48" s="160"/>
      <c r="C48" s="160"/>
      <c r="D48" s="261"/>
    </row>
    <row r="49" spans="1:4" x14ac:dyDescent="0.25">
      <c r="A49" s="258"/>
      <c r="B49" s="158"/>
      <c r="C49" s="159"/>
      <c r="D49" s="259"/>
    </row>
    <row r="50" spans="1:4" x14ac:dyDescent="0.25">
      <c r="A50" s="260"/>
      <c r="B50" s="160"/>
      <c r="C50" s="160"/>
      <c r="D50" s="261"/>
    </row>
    <row r="51" spans="1:4" x14ac:dyDescent="0.25">
      <c r="A51" s="258"/>
      <c r="B51" s="158"/>
      <c r="C51" s="159"/>
      <c r="D51" s="259"/>
    </row>
    <row r="52" spans="1:4" x14ac:dyDescent="0.25">
      <c r="A52" s="260"/>
      <c r="B52" s="160"/>
      <c r="C52" s="160"/>
      <c r="D52" s="261"/>
    </row>
    <row r="53" spans="1:4" x14ac:dyDescent="0.25">
      <c r="A53" s="258"/>
      <c r="B53" s="158"/>
      <c r="C53" s="159"/>
      <c r="D53" s="259"/>
    </row>
    <row r="54" spans="1:4" x14ac:dyDescent="0.25">
      <c r="A54" s="260"/>
      <c r="B54" s="160"/>
      <c r="C54" s="160"/>
      <c r="D54" s="261"/>
    </row>
    <row r="55" spans="1:4" x14ac:dyDescent="0.25">
      <c r="A55" s="258"/>
      <c r="B55" s="158"/>
      <c r="C55" s="159"/>
      <c r="D55" s="259"/>
    </row>
    <row r="56" spans="1:4" x14ac:dyDescent="0.25">
      <c r="A56" s="260"/>
      <c r="B56" s="160"/>
      <c r="C56" s="160"/>
      <c r="D56" s="261"/>
    </row>
    <row r="57" spans="1:4" x14ac:dyDescent="0.25">
      <c r="A57" s="258"/>
      <c r="B57" s="158"/>
      <c r="C57" s="159"/>
      <c r="D57" s="259"/>
    </row>
    <row r="58" spans="1:4" x14ac:dyDescent="0.25">
      <c r="A58" s="260"/>
      <c r="B58" s="160"/>
      <c r="C58" s="160"/>
      <c r="D58" s="261"/>
    </row>
    <row r="59" spans="1:4" x14ac:dyDescent="0.25">
      <c r="A59" s="258"/>
      <c r="B59" s="158"/>
      <c r="C59" s="159"/>
      <c r="D59" s="259"/>
    </row>
    <row r="60" spans="1:4" x14ac:dyDescent="0.25">
      <c r="A60" s="260"/>
      <c r="B60" s="160"/>
      <c r="C60" s="160"/>
      <c r="D60" s="261"/>
    </row>
    <row r="61" spans="1:4" x14ac:dyDescent="0.25">
      <c r="A61" s="258"/>
      <c r="B61" s="158"/>
      <c r="C61" s="159"/>
      <c r="D61" s="259"/>
    </row>
    <row r="62" spans="1:4" x14ac:dyDescent="0.25">
      <c r="A62" s="260"/>
      <c r="B62" s="160"/>
      <c r="C62" s="160"/>
      <c r="D62" s="261"/>
    </row>
    <row r="63" spans="1:4" x14ac:dyDescent="0.25">
      <c r="A63" s="258"/>
      <c r="B63" s="158"/>
      <c r="C63" s="159"/>
      <c r="D63" s="259"/>
    </row>
    <row r="64" spans="1:4" x14ac:dyDescent="0.25">
      <c r="A64" s="260"/>
      <c r="B64" s="160"/>
      <c r="C64" s="160"/>
      <c r="D64" s="261"/>
    </row>
    <row r="65" spans="1:4" x14ac:dyDescent="0.25">
      <c r="A65" s="258"/>
      <c r="B65" s="158"/>
      <c r="C65" s="159"/>
      <c r="D65" s="259"/>
    </row>
    <row r="66" spans="1:4" x14ac:dyDescent="0.25">
      <c r="A66" s="260"/>
      <c r="B66" s="160"/>
      <c r="C66" s="160"/>
      <c r="D66" s="261"/>
    </row>
    <row r="67" spans="1:4" x14ac:dyDescent="0.25">
      <c r="A67" s="258"/>
      <c r="B67" s="158"/>
      <c r="C67" s="159"/>
      <c r="D67" s="259"/>
    </row>
    <row r="68" spans="1:4" x14ac:dyDescent="0.25">
      <c r="A68" s="260"/>
      <c r="B68" s="160"/>
      <c r="C68" s="160"/>
      <c r="D68" s="261"/>
    </row>
    <row r="69" spans="1:4" x14ac:dyDescent="0.25">
      <c r="A69" s="258"/>
      <c r="B69" s="158"/>
      <c r="C69" s="159"/>
      <c r="D69" s="259"/>
    </row>
    <row r="70" spans="1:4" x14ac:dyDescent="0.25">
      <c r="A70" s="260"/>
      <c r="B70" s="160"/>
      <c r="C70" s="160"/>
      <c r="D70" s="261"/>
    </row>
    <row r="71" spans="1:4" x14ac:dyDescent="0.25">
      <c r="A71" s="258"/>
      <c r="B71" s="158"/>
      <c r="C71" s="159"/>
      <c r="D71" s="259"/>
    </row>
    <row r="72" spans="1:4" x14ac:dyDescent="0.25">
      <c r="A72" s="260"/>
      <c r="B72" s="160"/>
      <c r="C72" s="160"/>
      <c r="D72" s="261"/>
    </row>
    <row r="73" spans="1:4" x14ac:dyDescent="0.25">
      <c r="A73" s="258"/>
      <c r="B73" s="158"/>
      <c r="C73" s="159"/>
      <c r="D73" s="259"/>
    </row>
    <row r="74" spans="1:4" x14ac:dyDescent="0.25">
      <c r="A74" s="260"/>
      <c r="B74" s="160"/>
      <c r="C74" s="160"/>
      <c r="D74" s="261"/>
    </row>
    <row r="75" spans="1:4" x14ac:dyDescent="0.25">
      <c r="A75" s="258"/>
      <c r="B75" s="158"/>
      <c r="C75" s="159"/>
      <c r="D75" s="259"/>
    </row>
    <row r="76" spans="1:4" x14ac:dyDescent="0.25">
      <c r="A76" s="260"/>
      <c r="B76" s="160"/>
      <c r="C76" s="160"/>
      <c r="D76" s="261"/>
    </row>
    <row r="77" spans="1:4" x14ac:dyDescent="0.25">
      <c r="A77" s="258"/>
      <c r="B77" s="158"/>
      <c r="C77" s="159"/>
      <c r="D77" s="259"/>
    </row>
    <row r="78" spans="1:4" x14ac:dyDescent="0.25">
      <c r="A78" s="260"/>
      <c r="B78" s="160"/>
      <c r="C78" s="160"/>
      <c r="D78" s="261"/>
    </row>
    <row r="79" spans="1:4" x14ac:dyDescent="0.25">
      <c r="A79" s="258"/>
      <c r="B79" s="158"/>
      <c r="C79" s="159"/>
      <c r="D79" s="259"/>
    </row>
    <row r="80" spans="1:4" x14ac:dyDescent="0.25">
      <c r="A80" s="260"/>
      <c r="B80" s="160"/>
      <c r="C80" s="160"/>
      <c r="D80" s="261"/>
    </row>
    <row r="81" spans="1:4" x14ac:dyDescent="0.25">
      <c r="A81" s="258"/>
      <c r="B81" s="158"/>
      <c r="C81" s="159"/>
      <c r="D81" s="259"/>
    </row>
    <row r="82" spans="1:4" x14ac:dyDescent="0.25">
      <c r="A82" s="260"/>
      <c r="B82" s="160"/>
      <c r="C82" s="160"/>
      <c r="D82" s="261"/>
    </row>
    <row r="83" spans="1:4" x14ac:dyDescent="0.25">
      <c r="A83" s="258"/>
      <c r="B83" s="158"/>
      <c r="C83" s="159"/>
      <c r="D83" s="259"/>
    </row>
    <row r="84" spans="1:4" x14ac:dyDescent="0.25">
      <c r="A84" s="260"/>
      <c r="B84" s="160"/>
      <c r="C84" s="160"/>
      <c r="D84" s="261"/>
    </row>
    <row r="85" spans="1:4" x14ac:dyDescent="0.25">
      <c r="A85" s="258"/>
      <c r="B85" s="158"/>
      <c r="C85" s="159"/>
      <c r="D85" s="259"/>
    </row>
    <row r="86" spans="1:4" x14ac:dyDescent="0.25">
      <c r="A86" s="260"/>
      <c r="B86" s="160"/>
      <c r="C86" s="160"/>
      <c r="D86" s="261"/>
    </row>
    <row r="87" spans="1:4" x14ac:dyDescent="0.25">
      <c r="A87" s="258"/>
      <c r="B87" s="158"/>
      <c r="C87" s="159"/>
      <c r="D87" s="259"/>
    </row>
    <row r="88" spans="1:4" x14ac:dyDescent="0.25">
      <c r="A88" s="260"/>
      <c r="B88" s="160"/>
      <c r="C88" s="160"/>
      <c r="D88" s="261"/>
    </row>
    <row r="89" spans="1:4" x14ac:dyDescent="0.25">
      <c r="A89" s="258"/>
      <c r="B89" s="158"/>
      <c r="C89" s="159"/>
      <c r="D89" s="259"/>
    </row>
    <row r="90" spans="1:4" x14ac:dyDescent="0.25">
      <c r="A90" s="260"/>
      <c r="B90" s="160"/>
      <c r="C90" s="160"/>
      <c r="D90" s="261"/>
    </row>
    <row r="91" spans="1:4" x14ac:dyDescent="0.25">
      <c r="A91" s="258"/>
      <c r="B91" s="158"/>
      <c r="C91" s="159"/>
      <c r="D91" s="259"/>
    </row>
    <row r="92" spans="1:4" x14ac:dyDescent="0.25">
      <c r="A92" s="260"/>
      <c r="B92" s="160"/>
      <c r="C92" s="160"/>
      <c r="D92" s="261"/>
    </row>
    <row r="93" spans="1:4" x14ac:dyDescent="0.25">
      <c r="A93" s="258"/>
      <c r="B93" s="158"/>
      <c r="C93" s="159"/>
      <c r="D93" s="259"/>
    </row>
    <row r="94" spans="1:4" x14ac:dyDescent="0.25">
      <c r="A94" s="260"/>
      <c r="B94" s="160"/>
      <c r="C94" s="160"/>
      <c r="D94" s="261"/>
    </row>
    <row r="95" spans="1:4" x14ac:dyDescent="0.25">
      <c r="A95" s="258"/>
      <c r="B95" s="158"/>
      <c r="C95" s="159"/>
      <c r="D95" s="259"/>
    </row>
    <row r="96" spans="1:4" x14ac:dyDescent="0.25">
      <c r="A96" s="260"/>
      <c r="B96" s="160"/>
      <c r="C96" s="160"/>
      <c r="D96" s="261"/>
    </row>
    <row r="97" spans="1:4" x14ac:dyDescent="0.25">
      <c r="A97" s="258"/>
      <c r="B97" s="158"/>
      <c r="C97" s="159"/>
      <c r="D97" s="259"/>
    </row>
    <row r="98" spans="1:4" x14ac:dyDescent="0.25">
      <c r="A98" s="260"/>
      <c r="B98" s="160"/>
      <c r="C98" s="160"/>
      <c r="D98" s="261"/>
    </row>
    <row r="99" spans="1:4" x14ac:dyDescent="0.25">
      <c r="A99" s="258"/>
      <c r="B99" s="158"/>
      <c r="C99" s="159"/>
      <c r="D99" s="259"/>
    </row>
    <row r="100" spans="1:4" x14ac:dyDescent="0.25">
      <c r="A100" s="260"/>
      <c r="B100" s="160"/>
      <c r="C100" s="160"/>
      <c r="D100" s="261"/>
    </row>
    <row r="101" spans="1:4" x14ac:dyDescent="0.25">
      <c r="A101" s="258"/>
      <c r="B101" s="158"/>
      <c r="C101" s="159"/>
      <c r="D101" s="259"/>
    </row>
    <row r="102" spans="1:4" x14ac:dyDescent="0.25">
      <c r="A102" s="260"/>
      <c r="B102" s="160"/>
      <c r="C102" s="160"/>
      <c r="D102" s="261"/>
    </row>
    <row r="103" spans="1:4" x14ac:dyDescent="0.25">
      <c r="A103" s="258"/>
      <c r="B103" s="158"/>
      <c r="C103" s="159"/>
      <c r="D103" s="259"/>
    </row>
    <row r="104" spans="1:4" x14ac:dyDescent="0.25">
      <c r="A104" s="260"/>
      <c r="B104" s="160"/>
      <c r="C104" s="160"/>
      <c r="D104" s="261"/>
    </row>
    <row r="105" spans="1:4" x14ac:dyDescent="0.25">
      <c r="A105" s="258"/>
      <c r="B105" s="158"/>
      <c r="C105" s="159"/>
      <c r="D105" s="259"/>
    </row>
    <row r="106" spans="1:4" x14ac:dyDescent="0.25">
      <c r="A106" s="260"/>
      <c r="B106" s="160"/>
      <c r="C106" s="160"/>
      <c r="D106" s="261"/>
    </row>
    <row r="107" spans="1:4" x14ac:dyDescent="0.25">
      <c r="A107" s="258"/>
      <c r="B107" s="158"/>
      <c r="C107" s="159"/>
      <c r="D107" s="259"/>
    </row>
    <row r="108" spans="1:4" x14ac:dyDescent="0.25">
      <c r="A108" s="260"/>
      <c r="B108" s="160"/>
      <c r="C108" s="160"/>
      <c r="D108" s="261"/>
    </row>
    <row r="109" spans="1:4" x14ac:dyDescent="0.25">
      <c r="A109" s="258"/>
      <c r="B109" s="158"/>
      <c r="C109" s="159"/>
      <c r="D109" s="259"/>
    </row>
    <row r="110" spans="1:4" x14ac:dyDescent="0.25">
      <c r="A110" s="260"/>
      <c r="B110" s="160"/>
      <c r="C110" s="160"/>
      <c r="D110" s="261"/>
    </row>
    <row r="111" spans="1:4" x14ac:dyDescent="0.25">
      <c r="A111" s="258"/>
      <c r="B111" s="158"/>
      <c r="C111" s="159"/>
      <c r="D111" s="259"/>
    </row>
    <row r="112" spans="1:4" x14ac:dyDescent="0.25">
      <c r="A112" s="260"/>
      <c r="B112" s="160"/>
      <c r="C112" s="160"/>
      <c r="D112" s="261"/>
    </row>
    <row r="113" spans="1:4" x14ac:dyDescent="0.25">
      <c r="A113" s="258"/>
      <c r="B113" s="158"/>
      <c r="C113" s="159"/>
      <c r="D113" s="259"/>
    </row>
    <row r="114" spans="1:4" x14ac:dyDescent="0.25">
      <c r="A114" s="260"/>
      <c r="B114" s="160"/>
      <c r="C114" s="160"/>
      <c r="D114" s="261"/>
    </row>
    <row r="115" spans="1:4" x14ac:dyDescent="0.25">
      <c r="A115" s="258"/>
      <c r="B115" s="158"/>
      <c r="C115" s="159"/>
      <c r="D115" s="259"/>
    </row>
    <row r="116" spans="1:4" x14ac:dyDescent="0.25">
      <c r="A116" s="260"/>
      <c r="B116" s="160"/>
      <c r="C116" s="160"/>
      <c r="D116" s="261"/>
    </row>
    <row r="117" spans="1:4" x14ac:dyDescent="0.25">
      <c r="A117" s="258"/>
      <c r="B117" s="158"/>
      <c r="C117" s="159"/>
      <c r="D117" s="259"/>
    </row>
    <row r="118" spans="1:4" x14ac:dyDescent="0.25">
      <c r="A118" s="260"/>
      <c r="B118" s="160"/>
      <c r="C118" s="160"/>
      <c r="D118" s="261"/>
    </row>
    <row r="119" spans="1:4" x14ac:dyDescent="0.25">
      <c r="A119" s="258"/>
      <c r="B119" s="158"/>
      <c r="C119" s="159"/>
      <c r="D119" s="259"/>
    </row>
    <row r="120" spans="1:4" x14ac:dyDescent="0.25">
      <c r="A120" s="260"/>
      <c r="B120" s="160"/>
      <c r="C120" s="160"/>
      <c r="D120" s="261"/>
    </row>
    <row r="121" spans="1:4" x14ac:dyDescent="0.25">
      <c r="A121" s="258"/>
      <c r="B121" s="158"/>
      <c r="C121" s="159"/>
      <c r="D121" s="259"/>
    </row>
    <row r="122" spans="1:4" x14ac:dyDescent="0.25">
      <c r="A122" s="260"/>
      <c r="B122" s="160"/>
      <c r="C122" s="160"/>
      <c r="D122" s="261"/>
    </row>
    <row r="123" spans="1:4" x14ac:dyDescent="0.25">
      <c r="A123" s="258"/>
      <c r="B123" s="158"/>
      <c r="C123" s="159"/>
      <c r="D123" s="259"/>
    </row>
    <row r="124" spans="1:4" x14ac:dyDescent="0.25">
      <c r="A124" s="260"/>
      <c r="B124" s="160"/>
      <c r="C124" s="160"/>
      <c r="D124" s="261"/>
    </row>
    <row r="125" spans="1:4" x14ac:dyDescent="0.25">
      <c r="A125" s="258"/>
      <c r="B125" s="158"/>
      <c r="C125" s="159"/>
      <c r="D125" s="259"/>
    </row>
    <row r="126" spans="1:4" x14ac:dyDescent="0.25">
      <c r="A126" s="260"/>
      <c r="B126" s="160"/>
      <c r="C126" s="160"/>
      <c r="D126" s="261"/>
    </row>
    <row r="127" spans="1:4" x14ac:dyDescent="0.25">
      <c r="A127" s="258"/>
      <c r="B127" s="158"/>
      <c r="C127" s="159"/>
      <c r="D127" s="259"/>
    </row>
    <row r="128" spans="1:4" x14ac:dyDescent="0.25">
      <c r="A128" s="260"/>
      <c r="B128" s="160"/>
      <c r="C128" s="160"/>
      <c r="D128" s="261"/>
    </row>
    <row r="129" spans="1:4" x14ac:dyDescent="0.25">
      <c r="A129" s="258"/>
      <c r="B129" s="158"/>
      <c r="C129" s="159"/>
      <c r="D129" s="259"/>
    </row>
    <row r="130" spans="1:4" x14ac:dyDescent="0.25">
      <c r="A130" s="260"/>
      <c r="B130" s="160"/>
      <c r="C130" s="160"/>
      <c r="D130" s="261"/>
    </row>
    <row r="131" spans="1:4" x14ac:dyDescent="0.25">
      <c r="A131" s="258"/>
      <c r="B131" s="158"/>
      <c r="C131" s="159"/>
      <c r="D131" s="259"/>
    </row>
    <row r="132" spans="1:4" x14ac:dyDescent="0.25">
      <c r="A132" s="260"/>
      <c r="B132" s="160"/>
      <c r="C132" s="160"/>
      <c r="D132" s="261"/>
    </row>
    <row r="133" spans="1:4" x14ac:dyDescent="0.25">
      <c r="A133" s="258"/>
      <c r="B133" s="158"/>
      <c r="C133" s="159"/>
      <c r="D133" s="259"/>
    </row>
    <row r="134" spans="1:4" x14ac:dyDescent="0.25">
      <c r="A134" s="260"/>
      <c r="B134" s="160"/>
      <c r="C134" s="160"/>
      <c r="D134" s="261"/>
    </row>
    <row r="135" spans="1:4" x14ac:dyDescent="0.25">
      <c r="A135" s="258"/>
      <c r="B135" s="158"/>
      <c r="C135" s="159"/>
      <c r="D135" s="259"/>
    </row>
    <row r="136" spans="1:4" x14ac:dyDescent="0.25">
      <c r="A136" s="260"/>
      <c r="B136" s="160"/>
      <c r="C136" s="160"/>
      <c r="D136" s="261"/>
    </row>
    <row r="137" spans="1:4" x14ac:dyDescent="0.25">
      <c r="A137" s="258"/>
      <c r="B137" s="158"/>
      <c r="C137" s="159"/>
      <c r="D137" s="259"/>
    </row>
    <row r="138" spans="1:4" x14ac:dyDescent="0.25">
      <c r="A138" s="260"/>
      <c r="B138" s="160"/>
      <c r="C138" s="160"/>
      <c r="D138" s="261"/>
    </row>
    <row r="139" spans="1:4" x14ac:dyDescent="0.25">
      <c r="A139" s="258"/>
      <c r="B139" s="158"/>
      <c r="C139" s="159"/>
      <c r="D139" s="259"/>
    </row>
    <row r="140" spans="1:4" x14ac:dyDescent="0.25">
      <c r="A140" s="260"/>
      <c r="B140" s="160"/>
      <c r="C140" s="160"/>
      <c r="D140" s="261"/>
    </row>
    <row r="141" spans="1:4" x14ac:dyDescent="0.25">
      <c r="A141" s="258"/>
      <c r="B141" s="158"/>
      <c r="C141" s="159"/>
      <c r="D141" s="259"/>
    </row>
    <row r="142" spans="1:4" x14ac:dyDescent="0.25">
      <c r="A142" s="260"/>
      <c r="B142" s="160"/>
      <c r="C142" s="160"/>
      <c r="D142" s="261"/>
    </row>
    <row r="143" spans="1:4" x14ac:dyDescent="0.25">
      <c r="A143" s="258"/>
      <c r="B143" s="158"/>
      <c r="C143" s="159"/>
      <c r="D143" s="259"/>
    </row>
    <row r="144" spans="1:4" x14ac:dyDescent="0.25">
      <c r="A144" s="260"/>
      <c r="B144" s="160"/>
      <c r="C144" s="160"/>
      <c r="D144" s="261"/>
    </row>
    <row r="145" spans="1:4" x14ac:dyDescent="0.25">
      <c r="A145" s="258"/>
      <c r="B145" s="158"/>
      <c r="C145" s="159"/>
      <c r="D145" s="259"/>
    </row>
    <row r="146" spans="1:4" x14ac:dyDescent="0.25">
      <c r="A146" s="260"/>
      <c r="B146" s="160"/>
      <c r="C146" s="160"/>
      <c r="D146" s="261"/>
    </row>
    <row r="147" spans="1:4" x14ac:dyDescent="0.25">
      <c r="A147" s="258"/>
      <c r="B147" s="158"/>
      <c r="C147" s="159"/>
      <c r="D147" s="259"/>
    </row>
    <row r="148" spans="1:4" x14ac:dyDescent="0.25">
      <c r="A148" s="260"/>
      <c r="B148" s="160"/>
      <c r="C148" s="160"/>
      <c r="D148" s="261"/>
    </row>
    <row r="149" spans="1:4" x14ac:dyDescent="0.25">
      <c r="A149" s="258"/>
      <c r="B149" s="158"/>
      <c r="C149" s="159"/>
      <c r="D149" s="259"/>
    </row>
    <row r="150" spans="1:4" x14ac:dyDescent="0.25">
      <c r="A150" s="260"/>
      <c r="B150" s="160"/>
      <c r="C150" s="160"/>
      <c r="D150" s="261"/>
    </row>
    <row r="151" spans="1:4" x14ac:dyDescent="0.25">
      <c r="A151" s="258"/>
      <c r="B151" s="158"/>
      <c r="C151" s="159"/>
      <c r="D151" s="259"/>
    </row>
    <row r="152" spans="1:4" x14ac:dyDescent="0.25">
      <c r="A152" s="260"/>
      <c r="B152" s="160"/>
      <c r="C152" s="160"/>
      <c r="D152" s="261"/>
    </row>
    <row r="153" spans="1:4" x14ac:dyDescent="0.25">
      <c r="A153" s="258"/>
      <c r="B153" s="158"/>
      <c r="C153" s="159"/>
      <c r="D153" s="259"/>
    </row>
    <row r="154" spans="1:4" x14ac:dyDescent="0.25">
      <c r="A154" s="260"/>
      <c r="B154" s="160"/>
      <c r="C154" s="160"/>
      <c r="D154" s="261"/>
    </row>
    <row r="155" spans="1:4" x14ac:dyDescent="0.25">
      <c r="A155" s="258"/>
      <c r="B155" s="158"/>
      <c r="C155" s="159"/>
      <c r="D155" s="259"/>
    </row>
    <row r="156" spans="1:4" x14ac:dyDescent="0.25">
      <c r="A156" s="260"/>
      <c r="B156" s="160"/>
      <c r="C156" s="160"/>
      <c r="D156" s="261"/>
    </row>
    <row r="157" spans="1:4" x14ac:dyDescent="0.25">
      <c r="A157" s="258"/>
      <c r="B157" s="158"/>
      <c r="C157" s="159"/>
      <c r="D157" s="259"/>
    </row>
    <row r="158" spans="1:4" x14ac:dyDescent="0.25">
      <c r="A158" s="260"/>
      <c r="B158" s="160"/>
      <c r="C158" s="160"/>
      <c r="D158" s="261"/>
    </row>
    <row r="159" spans="1:4" x14ac:dyDescent="0.25">
      <c r="A159" s="258"/>
      <c r="B159" s="158"/>
      <c r="C159" s="159"/>
      <c r="D159" s="259"/>
    </row>
    <row r="160" spans="1:4" x14ac:dyDescent="0.25">
      <c r="A160" s="260"/>
      <c r="B160" s="160"/>
      <c r="C160" s="160"/>
      <c r="D160" s="261"/>
    </row>
    <row r="161" spans="1:4" x14ac:dyDescent="0.25">
      <c r="A161" s="258"/>
      <c r="B161" s="158"/>
      <c r="C161" s="159"/>
      <c r="D161" s="259"/>
    </row>
    <row r="162" spans="1:4" x14ac:dyDescent="0.25">
      <c r="A162" s="260"/>
      <c r="B162" s="160"/>
      <c r="C162" s="160"/>
      <c r="D162" s="261"/>
    </row>
    <row r="163" spans="1:4" x14ac:dyDescent="0.25">
      <c r="A163" s="258"/>
      <c r="B163" s="158"/>
      <c r="C163" s="159"/>
      <c r="D163" s="259"/>
    </row>
    <row r="164" spans="1:4" x14ac:dyDescent="0.25">
      <c r="A164" s="260"/>
      <c r="B164" s="160"/>
      <c r="C164" s="160"/>
      <c r="D164" s="261"/>
    </row>
    <row r="165" spans="1:4" x14ac:dyDescent="0.25">
      <c r="A165" s="258"/>
      <c r="B165" s="158"/>
      <c r="C165" s="159"/>
      <c r="D165" s="259"/>
    </row>
    <row r="166" spans="1:4" x14ac:dyDescent="0.25">
      <c r="A166" s="260"/>
      <c r="B166" s="160"/>
      <c r="C166" s="160"/>
      <c r="D166" s="261"/>
    </row>
    <row r="167" spans="1:4" x14ac:dyDescent="0.25">
      <c r="A167" s="258"/>
      <c r="B167" s="158"/>
      <c r="C167" s="159"/>
      <c r="D167" s="259"/>
    </row>
    <row r="168" spans="1:4" x14ac:dyDescent="0.25">
      <c r="A168" s="260"/>
      <c r="B168" s="160"/>
      <c r="C168" s="160"/>
      <c r="D168" s="261"/>
    </row>
    <row r="169" spans="1:4" x14ac:dyDescent="0.25">
      <c r="A169" s="258"/>
      <c r="B169" s="158"/>
      <c r="C169" s="159"/>
      <c r="D169" s="259"/>
    </row>
    <row r="170" spans="1:4" x14ac:dyDescent="0.25">
      <c r="A170" s="260"/>
      <c r="B170" s="160"/>
      <c r="C170" s="160"/>
      <c r="D170" s="261"/>
    </row>
    <row r="171" spans="1:4" x14ac:dyDescent="0.25">
      <c r="A171" s="258"/>
      <c r="B171" s="158"/>
      <c r="C171" s="159"/>
      <c r="D171" s="259"/>
    </row>
    <row r="172" spans="1:4" x14ac:dyDescent="0.25">
      <c r="A172" s="260"/>
      <c r="B172" s="160"/>
      <c r="C172" s="160"/>
      <c r="D172" s="261"/>
    </row>
    <row r="173" spans="1:4" x14ac:dyDescent="0.25">
      <c r="A173" s="258"/>
      <c r="B173" s="158"/>
      <c r="C173" s="159"/>
      <c r="D173" s="259"/>
    </row>
    <row r="174" spans="1:4" x14ac:dyDescent="0.25">
      <c r="A174" s="260"/>
      <c r="B174" s="160"/>
      <c r="C174" s="160"/>
      <c r="D174" s="261"/>
    </row>
    <row r="175" spans="1:4" x14ac:dyDescent="0.25">
      <c r="A175" s="258"/>
      <c r="B175" s="158"/>
      <c r="C175" s="159"/>
      <c r="D175" s="259"/>
    </row>
    <row r="176" spans="1:4" x14ac:dyDescent="0.25">
      <c r="A176" s="260"/>
      <c r="B176" s="160"/>
      <c r="C176" s="160"/>
      <c r="D176" s="261"/>
    </row>
    <row r="177" spans="1:4" x14ac:dyDescent="0.25">
      <c r="A177" s="258"/>
      <c r="B177" s="158"/>
      <c r="C177" s="159"/>
      <c r="D177" s="259"/>
    </row>
    <row r="178" spans="1:4" x14ac:dyDescent="0.25">
      <c r="A178" s="260"/>
      <c r="B178" s="160"/>
      <c r="C178" s="160"/>
      <c r="D178" s="261"/>
    </row>
    <row r="179" spans="1:4" x14ac:dyDescent="0.25">
      <c r="A179" s="258"/>
      <c r="B179" s="158"/>
      <c r="C179" s="159"/>
      <c r="D179" s="259"/>
    </row>
    <row r="180" spans="1:4" x14ac:dyDescent="0.25">
      <c r="A180" s="260"/>
      <c r="B180" s="160"/>
      <c r="C180" s="160"/>
      <c r="D180" s="261"/>
    </row>
    <row r="181" spans="1:4" x14ac:dyDescent="0.25">
      <c r="A181" s="258"/>
      <c r="B181" s="158"/>
      <c r="C181" s="159"/>
      <c r="D181" s="259"/>
    </row>
    <row r="182" spans="1:4" x14ac:dyDescent="0.25">
      <c r="A182" s="260"/>
      <c r="B182" s="160"/>
      <c r="C182" s="160"/>
      <c r="D182" s="261"/>
    </row>
    <row r="183" spans="1:4" x14ac:dyDescent="0.25">
      <c r="A183" s="258"/>
      <c r="B183" s="158"/>
      <c r="C183" s="159"/>
      <c r="D183" s="259"/>
    </row>
    <row r="184" spans="1:4" x14ac:dyDescent="0.25">
      <c r="A184" s="260"/>
      <c r="B184" s="160"/>
      <c r="C184" s="160"/>
      <c r="D184" s="261"/>
    </row>
    <row r="185" spans="1:4" x14ac:dyDescent="0.25">
      <c r="A185" s="258"/>
      <c r="B185" s="158"/>
      <c r="C185" s="159"/>
      <c r="D185" s="259"/>
    </row>
    <row r="186" spans="1:4" x14ac:dyDescent="0.25">
      <c r="A186" s="260"/>
      <c r="B186" s="160"/>
      <c r="C186" s="160"/>
      <c r="D186" s="261"/>
    </row>
    <row r="187" spans="1:4" x14ac:dyDescent="0.25">
      <c r="A187" s="258"/>
      <c r="B187" s="158"/>
      <c r="C187" s="159"/>
      <c r="D187" s="259"/>
    </row>
    <row r="188" spans="1:4" x14ac:dyDescent="0.25">
      <c r="A188" s="260"/>
      <c r="B188" s="160"/>
      <c r="C188" s="160"/>
      <c r="D188" s="261"/>
    </row>
    <row r="189" spans="1:4" x14ac:dyDescent="0.25">
      <c r="A189" s="258"/>
      <c r="B189" s="158"/>
      <c r="C189" s="159"/>
      <c r="D189" s="259"/>
    </row>
    <row r="190" spans="1:4" x14ac:dyDescent="0.25">
      <c r="A190" s="260"/>
      <c r="B190" s="160"/>
      <c r="C190" s="160"/>
      <c r="D190" s="261"/>
    </row>
    <row r="191" spans="1:4" x14ac:dyDescent="0.25">
      <c r="A191" s="258"/>
      <c r="B191" s="158"/>
      <c r="C191" s="159"/>
      <c r="D191" s="259"/>
    </row>
    <row r="192" spans="1:4" x14ac:dyDescent="0.25">
      <c r="A192" s="260"/>
      <c r="B192" s="160"/>
      <c r="C192" s="160"/>
      <c r="D192" s="261"/>
    </row>
    <row r="193" spans="1:4" x14ac:dyDescent="0.25">
      <c r="A193" s="258"/>
      <c r="B193" s="158"/>
      <c r="C193" s="159"/>
      <c r="D193" s="259"/>
    </row>
    <row r="194" spans="1:4" x14ac:dyDescent="0.25">
      <c r="A194" s="260"/>
      <c r="B194" s="160"/>
      <c r="C194" s="160"/>
      <c r="D194" s="261"/>
    </row>
    <row r="195" spans="1:4" x14ac:dyDescent="0.25">
      <c r="A195" s="258"/>
      <c r="B195" s="158"/>
      <c r="C195" s="159"/>
      <c r="D195" s="259"/>
    </row>
    <row r="196" spans="1:4" x14ac:dyDescent="0.25">
      <c r="A196" s="260"/>
      <c r="B196" s="160"/>
      <c r="C196" s="160"/>
      <c r="D196" s="261"/>
    </row>
    <row r="197" spans="1:4" x14ac:dyDescent="0.25">
      <c r="A197" s="258"/>
      <c r="B197" s="158"/>
      <c r="C197" s="159"/>
      <c r="D197" s="259"/>
    </row>
    <row r="198" spans="1:4" x14ac:dyDescent="0.25">
      <c r="A198" s="260"/>
      <c r="B198" s="160"/>
      <c r="C198" s="160"/>
      <c r="D198" s="261"/>
    </row>
    <row r="199" spans="1:4" x14ac:dyDescent="0.25">
      <c r="A199" s="258"/>
      <c r="B199" s="158"/>
      <c r="C199" s="159"/>
      <c r="D199" s="259"/>
    </row>
    <row r="200" spans="1:4" x14ac:dyDescent="0.25">
      <c r="A200" s="260"/>
      <c r="B200" s="160"/>
      <c r="C200" s="160"/>
      <c r="D200" s="261"/>
    </row>
    <row r="201" spans="1:4" x14ac:dyDescent="0.25">
      <c r="A201" s="258"/>
      <c r="B201" s="158"/>
      <c r="C201" s="159"/>
      <c r="D201" s="259"/>
    </row>
    <row r="202" spans="1:4" x14ac:dyDescent="0.25">
      <c r="A202" s="260"/>
      <c r="B202" s="160"/>
      <c r="C202" s="160"/>
      <c r="D202" s="261"/>
    </row>
    <row r="203" spans="1:4" x14ac:dyDescent="0.25">
      <c r="A203" s="258"/>
      <c r="B203" s="158"/>
      <c r="C203" s="159"/>
      <c r="D203" s="259"/>
    </row>
    <row r="204" spans="1:4" x14ac:dyDescent="0.25">
      <c r="A204" s="260"/>
      <c r="B204" s="160"/>
      <c r="C204" s="160"/>
      <c r="D204" s="261"/>
    </row>
    <row r="205" spans="1:4" x14ac:dyDescent="0.25">
      <c r="A205" s="258"/>
      <c r="B205" s="158"/>
      <c r="C205" s="159"/>
      <c r="D205" s="259"/>
    </row>
    <row r="206" spans="1:4" x14ac:dyDescent="0.25">
      <c r="A206" s="260"/>
      <c r="B206" s="160"/>
      <c r="C206" s="160"/>
      <c r="D206" s="261"/>
    </row>
    <row r="207" spans="1:4" x14ac:dyDescent="0.25">
      <c r="A207" s="258"/>
      <c r="B207" s="158"/>
      <c r="C207" s="159"/>
      <c r="D207" s="259"/>
    </row>
    <row r="208" spans="1:4" x14ac:dyDescent="0.25">
      <c r="A208" s="260"/>
      <c r="B208" s="160"/>
      <c r="C208" s="160"/>
      <c r="D208" s="261"/>
    </row>
    <row r="209" spans="1:4" x14ac:dyDescent="0.25">
      <c r="A209" s="258"/>
      <c r="B209" s="158"/>
      <c r="C209" s="159"/>
      <c r="D209" s="259"/>
    </row>
    <row r="210" spans="1:4" x14ac:dyDescent="0.25">
      <c r="A210" s="260"/>
      <c r="B210" s="160"/>
      <c r="C210" s="160"/>
      <c r="D210" s="261"/>
    </row>
    <row r="211" spans="1:4" x14ac:dyDescent="0.25">
      <c r="A211" s="258"/>
      <c r="B211" s="158"/>
      <c r="C211" s="159"/>
      <c r="D211" s="259"/>
    </row>
    <row r="212" spans="1:4" x14ac:dyDescent="0.25">
      <c r="A212" s="260"/>
      <c r="B212" s="160"/>
      <c r="C212" s="160"/>
      <c r="D212" s="261"/>
    </row>
    <row r="213" spans="1:4" x14ac:dyDescent="0.25">
      <c r="A213" s="258"/>
      <c r="B213" s="158"/>
      <c r="C213" s="159"/>
      <c r="D213" s="259"/>
    </row>
    <row r="214" spans="1:4" x14ac:dyDescent="0.25">
      <c r="A214" s="260"/>
      <c r="B214" s="160"/>
      <c r="C214" s="160"/>
      <c r="D214" s="261"/>
    </row>
    <row r="215" spans="1:4" x14ac:dyDescent="0.25">
      <c r="A215" s="258"/>
      <c r="B215" s="158"/>
      <c r="C215" s="159"/>
      <c r="D215" s="259"/>
    </row>
    <row r="216" spans="1:4" x14ac:dyDescent="0.25">
      <c r="A216" s="260"/>
      <c r="B216" s="160"/>
      <c r="C216" s="160"/>
      <c r="D216" s="261"/>
    </row>
    <row r="217" spans="1:4" x14ac:dyDescent="0.25">
      <c r="A217" s="258"/>
      <c r="B217" s="158"/>
      <c r="C217" s="159"/>
      <c r="D217" s="259"/>
    </row>
    <row r="218" spans="1:4" x14ac:dyDescent="0.25">
      <c r="A218" s="260"/>
      <c r="B218" s="160"/>
      <c r="C218" s="160"/>
      <c r="D218" s="261"/>
    </row>
    <row r="219" spans="1:4" x14ac:dyDescent="0.25">
      <c r="A219" s="258"/>
      <c r="B219" s="158"/>
      <c r="C219" s="159"/>
      <c r="D219" s="259"/>
    </row>
    <row r="220" spans="1:4" x14ac:dyDescent="0.25">
      <c r="A220" s="260"/>
      <c r="B220" s="160"/>
      <c r="C220" s="160"/>
      <c r="D220" s="261"/>
    </row>
    <row r="221" spans="1:4" x14ac:dyDescent="0.25">
      <c r="A221" s="262"/>
      <c r="B221" s="263"/>
      <c r="C221" s="264"/>
      <c r="D221" s="265"/>
    </row>
    <row r="250" spans="8:8" x14ac:dyDescent="0.25">
      <c r="H250" s="161"/>
    </row>
    <row r="251" spans="8:8" x14ac:dyDescent="0.25">
      <c r="H251" s="161"/>
    </row>
    <row r="252" spans="8:8" x14ac:dyDescent="0.25">
      <c r="H252" s="161"/>
    </row>
    <row r="253" spans="8:8" x14ac:dyDescent="0.25">
      <c r="H253" s="161"/>
    </row>
    <row r="254" spans="8:8" x14ac:dyDescent="0.25">
      <c r="H254" s="161"/>
    </row>
    <row r="255" spans="8:8" x14ac:dyDescent="0.25">
      <c r="H255" s="161"/>
    </row>
    <row r="256" spans="8:8" x14ac:dyDescent="0.25">
      <c r="H256" s="161"/>
    </row>
    <row r="257" spans="8:8" x14ac:dyDescent="0.25">
      <c r="H257" s="161"/>
    </row>
    <row r="258" spans="8:8" x14ac:dyDescent="0.25">
      <c r="H258" s="161"/>
    </row>
    <row r="259" spans="8:8" x14ac:dyDescent="0.25">
      <c r="H259" s="161"/>
    </row>
    <row r="260" spans="8:8" x14ac:dyDescent="0.25">
      <c r="H260" s="161"/>
    </row>
    <row r="261" spans="8:8" x14ac:dyDescent="0.25">
      <c r="H261" s="161"/>
    </row>
    <row r="262" spans="8:8" x14ac:dyDescent="0.25">
      <c r="H262" s="161"/>
    </row>
    <row r="263" spans="8:8" x14ac:dyDescent="0.25">
      <c r="H263" s="161"/>
    </row>
    <row r="264" spans="8:8" x14ac:dyDescent="0.25">
      <c r="H264" s="161"/>
    </row>
    <row r="265" spans="8:8" x14ac:dyDescent="0.25">
      <c r="H265" s="161"/>
    </row>
    <row r="266" spans="8:8" x14ac:dyDescent="0.25">
      <c r="H266" s="161"/>
    </row>
    <row r="267" spans="8:8" x14ac:dyDescent="0.25">
      <c r="H267" s="161"/>
    </row>
    <row r="268" spans="8:8" x14ac:dyDescent="0.25">
      <c r="H268" s="161"/>
    </row>
    <row r="269" spans="8:8" x14ac:dyDescent="0.25">
      <c r="H269" s="161"/>
    </row>
    <row r="270" spans="8:8" x14ac:dyDescent="0.25">
      <c r="H270" s="161"/>
    </row>
    <row r="271" spans="8:8" x14ac:dyDescent="0.25">
      <c r="H271" s="161"/>
    </row>
    <row r="272" spans="8:8" x14ac:dyDescent="0.25">
      <c r="H272" s="161"/>
    </row>
    <row r="273" spans="8:8" x14ac:dyDescent="0.25">
      <c r="H273" s="161"/>
    </row>
    <row r="274" spans="8:8" x14ac:dyDescent="0.25">
      <c r="H274" s="161"/>
    </row>
    <row r="275" spans="8:8" x14ac:dyDescent="0.25">
      <c r="H275" s="161"/>
    </row>
    <row r="276" spans="8:8" x14ac:dyDescent="0.25">
      <c r="H276" s="161"/>
    </row>
    <row r="277" spans="8:8" x14ac:dyDescent="0.25">
      <c r="H277" s="161"/>
    </row>
    <row r="278" spans="8:8" x14ac:dyDescent="0.25">
      <c r="H278" s="161"/>
    </row>
    <row r="279" spans="8:8" x14ac:dyDescent="0.25">
      <c r="H279" s="161"/>
    </row>
    <row r="280" spans="8:8" x14ac:dyDescent="0.25">
      <c r="H280" s="161"/>
    </row>
    <row r="281" spans="8:8" x14ac:dyDescent="0.25">
      <c r="H281" s="161"/>
    </row>
    <row r="282" spans="8:8" x14ac:dyDescent="0.25">
      <c r="H282" s="161"/>
    </row>
    <row r="283" spans="8:8" x14ac:dyDescent="0.25">
      <c r="H283" s="161"/>
    </row>
    <row r="284" spans="8:8" x14ac:dyDescent="0.25">
      <c r="H284" s="161"/>
    </row>
    <row r="285" spans="8:8" x14ac:dyDescent="0.25">
      <c r="H285" s="161"/>
    </row>
    <row r="286" spans="8:8" x14ac:dyDescent="0.25">
      <c r="H286" s="161"/>
    </row>
    <row r="287" spans="8:8" x14ac:dyDescent="0.25">
      <c r="H287" s="161"/>
    </row>
    <row r="288" spans="8:8" x14ac:dyDescent="0.25">
      <c r="H288" s="161"/>
    </row>
    <row r="289" spans="8:8" x14ac:dyDescent="0.25">
      <c r="H289" s="161"/>
    </row>
    <row r="290" spans="8:8" x14ac:dyDescent="0.25">
      <c r="H290" s="161"/>
    </row>
    <row r="291" spans="8:8" x14ac:dyDescent="0.25">
      <c r="H291" s="161"/>
    </row>
    <row r="292" spans="8:8" x14ac:dyDescent="0.25">
      <c r="H292" s="161"/>
    </row>
    <row r="293" spans="8:8" x14ac:dyDescent="0.25">
      <c r="H293" s="161"/>
    </row>
    <row r="294" spans="8:8" x14ac:dyDescent="0.25">
      <c r="H294" s="161"/>
    </row>
    <row r="295" spans="8:8" x14ac:dyDescent="0.25">
      <c r="H295" s="161"/>
    </row>
    <row r="296" spans="8:8" x14ac:dyDescent="0.25">
      <c r="H296" s="161"/>
    </row>
    <row r="297" spans="8:8" x14ac:dyDescent="0.25">
      <c r="H297" s="161"/>
    </row>
    <row r="298" spans="8:8" x14ac:dyDescent="0.25">
      <c r="H298" s="161"/>
    </row>
    <row r="299" spans="8:8" x14ac:dyDescent="0.25">
      <c r="H299" s="161"/>
    </row>
    <row r="300" spans="8:8" x14ac:dyDescent="0.25">
      <c r="H300" s="161"/>
    </row>
    <row r="301" spans="8:8" x14ac:dyDescent="0.25">
      <c r="H301" s="161"/>
    </row>
    <row r="302" spans="8:8" x14ac:dyDescent="0.25">
      <c r="H302" s="161"/>
    </row>
    <row r="303" spans="8:8" x14ac:dyDescent="0.25">
      <c r="H303" s="161"/>
    </row>
    <row r="304" spans="8:8" x14ac:dyDescent="0.25">
      <c r="H304" s="161"/>
    </row>
    <row r="305" spans="8:8" x14ac:dyDescent="0.25">
      <c r="H305" s="161"/>
    </row>
    <row r="306" spans="8:8" x14ac:dyDescent="0.25">
      <c r="H306" s="161"/>
    </row>
    <row r="307" spans="8:8" x14ac:dyDescent="0.25">
      <c r="H307" s="161"/>
    </row>
    <row r="308" spans="8:8" x14ac:dyDescent="0.25">
      <c r="H308" s="161"/>
    </row>
    <row r="309" spans="8:8" x14ac:dyDescent="0.25">
      <c r="H309" s="161"/>
    </row>
    <row r="310" spans="8:8" x14ac:dyDescent="0.25">
      <c r="H310" s="161"/>
    </row>
    <row r="311" spans="8:8" x14ac:dyDescent="0.25">
      <c r="H311" s="161"/>
    </row>
    <row r="312" spans="8:8" x14ac:dyDescent="0.25">
      <c r="H312" s="161"/>
    </row>
    <row r="313" spans="8:8" x14ac:dyDescent="0.25">
      <c r="H313" s="161"/>
    </row>
    <row r="314" spans="8:8" x14ac:dyDescent="0.25">
      <c r="H314" s="161"/>
    </row>
    <row r="315" spans="8:8" x14ac:dyDescent="0.25">
      <c r="H315" s="161"/>
    </row>
    <row r="316" spans="8:8" x14ac:dyDescent="0.25">
      <c r="H316" s="161"/>
    </row>
    <row r="317" spans="8:8" x14ac:dyDescent="0.25">
      <c r="H317" s="161"/>
    </row>
    <row r="318" spans="8:8" x14ac:dyDescent="0.25">
      <c r="H318" s="161"/>
    </row>
    <row r="319" spans="8:8" x14ac:dyDescent="0.25">
      <c r="H319" s="161"/>
    </row>
    <row r="320" spans="8:8" x14ac:dyDescent="0.25">
      <c r="H320" s="161"/>
    </row>
    <row r="321" spans="8:8" x14ac:dyDescent="0.25">
      <c r="H321" s="161"/>
    </row>
    <row r="322" spans="8:8" x14ac:dyDescent="0.25">
      <c r="H322" s="161"/>
    </row>
    <row r="323" spans="8:8" x14ac:dyDescent="0.25">
      <c r="H323" s="161"/>
    </row>
    <row r="324" spans="8:8" x14ac:dyDescent="0.25">
      <c r="H324" s="161"/>
    </row>
    <row r="325" spans="8:8" x14ac:dyDescent="0.25">
      <c r="H325" s="161"/>
    </row>
    <row r="326" spans="8:8" x14ac:dyDescent="0.25">
      <c r="H326" s="161"/>
    </row>
    <row r="327" spans="8:8" x14ac:dyDescent="0.25">
      <c r="H327" s="161"/>
    </row>
    <row r="328" spans="8:8" x14ac:dyDescent="0.25">
      <c r="H328" s="161"/>
    </row>
    <row r="329" spans="8:8" x14ac:dyDescent="0.25">
      <c r="H329" s="161"/>
    </row>
    <row r="330" spans="8:8" x14ac:dyDescent="0.25">
      <c r="H330" s="161"/>
    </row>
    <row r="331" spans="8:8" x14ac:dyDescent="0.25">
      <c r="H331" s="161"/>
    </row>
    <row r="332" spans="8:8" x14ac:dyDescent="0.25">
      <c r="H332" s="161"/>
    </row>
    <row r="333" spans="8:8" x14ac:dyDescent="0.25">
      <c r="H333" s="161"/>
    </row>
    <row r="334" spans="8:8" x14ac:dyDescent="0.25">
      <c r="H334" s="161"/>
    </row>
    <row r="335" spans="8:8" x14ac:dyDescent="0.25">
      <c r="H335" s="161"/>
    </row>
    <row r="336" spans="8:8" x14ac:dyDescent="0.25">
      <c r="H336" s="161"/>
    </row>
    <row r="337" spans="8:8" x14ac:dyDescent="0.25">
      <c r="H337" s="161"/>
    </row>
    <row r="338" spans="8:8" x14ac:dyDescent="0.25">
      <c r="H338" s="161"/>
    </row>
    <row r="339" spans="8:8" x14ac:dyDescent="0.25">
      <c r="H339" s="161"/>
    </row>
    <row r="340" spans="8:8" x14ac:dyDescent="0.25">
      <c r="H340" s="161"/>
    </row>
    <row r="341" spans="8:8" x14ac:dyDescent="0.25">
      <c r="H341" s="161"/>
    </row>
    <row r="342" spans="8:8" x14ac:dyDescent="0.25">
      <c r="H342" s="161"/>
    </row>
    <row r="343" spans="8:8" x14ac:dyDescent="0.25">
      <c r="H343" s="161"/>
    </row>
    <row r="344" spans="8:8" x14ac:dyDescent="0.25">
      <c r="H344" s="161"/>
    </row>
    <row r="345" spans="8:8" x14ac:dyDescent="0.25">
      <c r="H345" s="161"/>
    </row>
    <row r="346" spans="8:8" x14ac:dyDescent="0.25">
      <c r="H346" s="161"/>
    </row>
    <row r="347" spans="8:8" x14ac:dyDescent="0.25">
      <c r="H347" s="161"/>
    </row>
    <row r="348" spans="8:8" x14ac:dyDescent="0.25">
      <c r="H348" s="161"/>
    </row>
    <row r="349" spans="8:8" x14ac:dyDescent="0.25">
      <c r="H349" s="161"/>
    </row>
    <row r="350" spans="8:8" x14ac:dyDescent="0.25">
      <c r="H350" s="161"/>
    </row>
    <row r="351" spans="8:8" x14ac:dyDescent="0.25">
      <c r="H351" s="161"/>
    </row>
    <row r="352" spans="8:8" x14ac:dyDescent="0.25">
      <c r="H352" s="161"/>
    </row>
    <row r="353" spans="8:8" x14ac:dyDescent="0.25">
      <c r="H353" s="161"/>
    </row>
  </sheetData>
  <sheetProtection selectLockedCells="1"/>
  <pageMargins left="0.70866141732283472" right="0.70866141732283472" top="0.74803149606299213" bottom="0.74803149606299213" header="0.31496062992125984" footer="0.31496062992125984"/>
  <pageSetup paperSize="9" scale="75" orientation="portrait" r:id="rId1"/>
  <colBreaks count="1" manualBreakCount="1">
    <brk id="4" max="1048575" man="1"/>
  </colBreaks>
  <legacy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2000000}">
          <x14:formula1>
            <xm:f>Codes!$A$2:$A$23</xm:f>
          </x14:formula1>
          <xm:sqref>A5:A221</xm:sqref>
        </x14:dataValidation>
        <x14:dataValidation type="list" allowBlank="1" showInputMessage="1" showErrorMessage="1" xr:uid="{00000000-0002-0000-0200-000003000000}">
          <x14:formula1>
            <xm:f>Codes!$A$27:$A$28</xm:f>
          </x14:formula1>
          <xm:sqref>D5:D221</xm:sqref>
        </x14:dataValidation>
        <x14:dataValidation type="list" allowBlank="1" showInputMessage="1" showErrorMessage="1" xr:uid="{BBE2848A-11FB-4B2B-A63B-C31EFFA69207}">
          <x14:formula1>
            <xm:f>Codes!$C$2:$C$363</xm:f>
          </x14:formula1>
          <xm:sqref>B5:B221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97"/>
  <sheetViews>
    <sheetView showGridLines="0" zoomScaleNormal="100" workbookViewId="0">
      <selection activeCell="A5" sqref="A5"/>
    </sheetView>
  </sheetViews>
  <sheetFormatPr defaultRowHeight="15" x14ac:dyDescent="0.25"/>
  <cols>
    <col min="1" max="1" width="50.7109375" style="32" customWidth="1"/>
    <col min="2" max="2" width="18.85546875" style="32" customWidth="1"/>
    <col min="3" max="3" width="18.7109375" style="32" customWidth="1"/>
    <col min="4" max="4" width="27" style="32" customWidth="1"/>
    <col min="5" max="6" width="9.140625" style="32" customWidth="1"/>
    <col min="7" max="7" width="10.85546875" style="32" customWidth="1"/>
    <col min="8" max="8" width="9.140625" style="32" customWidth="1"/>
    <col min="9" max="16384" width="9.140625" style="32"/>
  </cols>
  <sheetData>
    <row r="1" spans="1:4" ht="18.75" x14ac:dyDescent="0.3">
      <c r="A1" s="251" t="s">
        <v>122</v>
      </c>
      <c r="B1" s="224" t="s">
        <v>47</v>
      </c>
      <c r="C1" s="252">
        <f>SUMIF(B5:B57,Codes!G26,C5:C57)</f>
        <v>0</v>
      </c>
      <c r="D1" s="253"/>
    </row>
    <row r="2" spans="1:4" ht="18.75" x14ac:dyDescent="0.3">
      <c r="A2" s="254"/>
      <c r="B2" s="135" t="s">
        <v>64</v>
      </c>
      <c r="C2" s="136">
        <f>C3-C1</f>
        <v>0</v>
      </c>
      <c r="D2" s="255"/>
    </row>
    <row r="3" spans="1:4" ht="18.75" x14ac:dyDescent="0.3">
      <c r="A3" s="254"/>
      <c r="B3" s="135" t="s">
        <v>16</v>
      </c>
      <c r="C3" s="136">
        <f>SUM(C5:C5093)</f>
        <v>0</v>
      </c>
      <c r="D3" s="255"/>
    </row>
    <row r="4" spans="1:4" ht="21" customHeight="1" thickBot="1" x14ac:dyDescent="0.3">
      <c r="A4" s="270" t="s">
        <v>172</v>
      </c>
      <c r="B4" s="166" t="s">
        <v>15</v>
      </c>
      <c r="C4" s="166" t="s">
        <v>65</v>
      </c>
      <c r="D4" s="271" t="s">
        <v>166</v>
      </c>
    </row>
    <row r="5" spans="1:4" ht="15.75" thickTop="1" x14ac:dyDescent="0.25">
      <c r="A5" s="266"/>
      <c r="B5" s="162"/>
      <c r="C5" s="163"/>
      <c r="D5" s="267"/>
    </row>
    <row r="6" spans="1:4" x14ac:dyDescent="0.25">
      <c r="A6" s="268"/>
      <c r="B6" s="164"/>
      <c r="C6" s="164"/>
      <c r="D6" s="269"/>
    </row>
    <row r="7" spans="1:4" x14ac:dyDescent="0.25">
      <c r="A7" s="266"/>
      <c r="B7" s="162"/>
      <c r="C7" s="163"/>
      <c r="D7" s="267"/>
    </row>
    <row r="8" spans="1:4" x14ac:dyDescent="0.25">
      <c r="A8" s="268"/>
      <c r="B8" s="164"/>
      <c r="C8" s="164"/>
      <c r="D8" s="269"/>
    </row>
    <row r="9" spans="1:4" x14ac:dyDescent="0.25">
      <c r="A9" s="266"/>
      <c r="B9" s="162"/>
      <c r="C9" s="163"/>
      <c r="D9" s="267"/>
    </row>
    <row r="10" spans="1:4" x14ac:dyDescent="0.25">
      <c r="A10" s="268"/>
      <c r="B10" s="164"/>
      <c r="C10" s="164"/>
      <c r="D10" s="269"/>
    </row>
    <row r="11" spans="1:4" x14ac:dyDescent="0.25">
      <c r="A11" s="266"/>
      <c r="B11" s="162"/>
      <c r="C11" s="163"/>
      <c r="D11" s="267"/>
    </row>
    <row r="12" spans="1:4" x14ac:dyDescent="0.25">
      <c r="A12" s="268"/>
      <c r="B12" s="164"/>
      <c r="C12" s="164"/>
      <c r="D12" s="269"/>
    </row>
    <row r="13" spans="1:4" x14ac:dyDescent="0.25">
      <c r="A13" s="266"/>
      <c r="B13" s="162"/>
      <c r="C13" s="163"/>
      <c r="D13" s="267"/>
    </row>
    <row r="14" spans="1:4" x14ac:dyDescent="0.25">
      <c r="A14" s="268"/>
      <c r="B14" s="164"/>
      <c r="C14" s="164"/>
      <c r="D14" s="269"/>
    </row>
    <row r="15" spans="1:4" x14ac:dyDescent="0.25">
      <c r="A15" s="266"/>
      <c r="B15" s="162"/>
      <c r="C15" s="163"/>
      <c r="D15" s="267"/>
    </row>
    <row r="16" spans="1:4" x14ac:dyDescent="0.25">
      <c r="A16" s="268"/>
      <c r="B16" s="164"/>
      <c r="C16" s="164"/>
      <c r="D16" s="269"/>
    </row>
    <row r="17" spans="1:4" x14ac:dyDescent="0.25">
      <c r="A17" s="266"/>
      <c r="B17" s="162"/>
      <c r="C17" s="163"/>
      <c r="D17" s="267"/>
    </row>
    <row r="18" spans="1:4" x14ac:dyDescent="0.25">
      <c r="A18" s="268"/>
      <c r="B18" s="164"/>
      <c r="C18" s="164"/>
      <c r="D18" s="269"/>
    </row>
    <row r="19" spans="1:4" x14ac:dyDescent="0.25">
      <c r="A19" s="266"/>
      <c r="B19" s="162"/>
      <c r="C19" s="163"/>
      <c r="D19" s="267"/>
    </row>
    <row r="20" spans="1:4" x14ac:dyDescent="0.25">
      <c r="A20" s="268"/>
      <c r="B20" s="164"/>
      <c r="C20" s="164"/>
      <c r="D20" s="269"/>
    </row>
    <row r="21" spans="1:4" x14ac:dyDescent="0.25">
      <c r="A21" s="266"/>
      <c r="B21" s="162"/>
      <c r="C21" s="163"/>
      <c r="D21" s="267"/>
    </row>
    <row r="22" spans="1:4" x14ac:dyDescent="0.25">
      <c r="A22" s="268"/>
      <c r="B22" s="164"/>
      <c r="C22" s="164"/>
      <c r="D22" s="269"/>
    </row>
    <row r="23" spans="1:4" x14ac:dyDescent="0.25">
      <c r="A23" s="266"/>
      <c r="B23" s="162"/>
      <c r="C23" s="163"/>
      <c r="D23" s="267"/>
    </row>
    <row r="24" spans="1:4" x14ac:dyDescent="0.25">
      <c r="A24" s="268"/>
      <c r="B24" s="164"/>
      <c r="C24" s="164"/>
      <c r="D24" s="269"/>
    </row>
    <row r="25" spans="1:4" x14ac:dyDescent="0.25">
      <c r="A25" s="266"/>
      <c r="B25" s="162"/>
      <c r="C25" s="163"/>
      <c r="D25" s="267"/>
    </row>
    <row r="26" spans="1:4" x14ac:dyDescent="0.25">
      <c r="A26" s="268"/>
      <c r="B26" s="164"/>
      <c r="C26" s="164"/>
      <c r="D26" s="269"/>
    </row>
    <row r="27" spans="1:4" x14ac:dyDescent="0.25">
      <c r="A27" s="266"/>
      <c r="B27" s="162"/>
      <c r="C27" s="163"/>
      <c r="D27" s="267"/>
    </row>
    <row r="28" spans="1:4" x14ac:dyDescent="0.25">
      <c r="A28" s="268"/>
      <c r="B28" s="164"/>
      <c r="C28" s="164"/>
      <c r="D28" s="269"/>
    </row>
    <row r="29" spans="1:4" x14ac:dyDescent="0.25">
      <c r="A29" s="266"/>
      <c r="B29" s="162"/>
      <c r="C29" s="163"/>
      <c r="D29" s="267"/>
    </row>
    <row r="30" spans="1:4" x14ac:dyDescent="0.25">
      <c r="A30" s="268"/>
      <c r="B30" s="164"/>
      <c r="C30" s="164"/>
      <c r="D30" s="269"/>
    </row>
    <row r="31" spans="1:4" x14ac:dyDescent="0.25">
      <c r="A31" s="266"/>
      <c r="B31" s="162"/>
      <c r="C31" s="163"/>
      <c r="D31" s="267"/>
    </row>
    <row r="32" spans="1:4" x14ac:dyDescent="0.25">
      <c r="A32" s="268"/>
      <c r="B32" s="164"/>
      <c r="C32" s="164"/>
      <c r="D32" s="269"/>
    </row>
    <row r="33" spans="1:4" x14ac:dyDescent="0.25">
      <c r="A33" s="266"/>
      <c r="B33" s="162"/>
      <c r="C33" s="163"/>
      <c r="D33" s="267"/>
    </row>
    <row r="34" spans="1:4" x14ac:dyDescent="0.25">
      <c r="A34" s="268"/>
      <c r="B34" s="164"/>
      <c r="C34" s="164"/>
      <c r="D34" s="269"/>
    </row>
    <row r="35" spans="1:4" x14ac:dyDescent="0.25">
      <c r="A35" s="266"/>
      <c r="B35" s="162"/>
      <c r="C35" s="163"/>
      <c r="D35" s="267"/>
    </row>
    <row r="36" spans="1:4" x14ac:dyDescent="0.25">
      <c r="A36" s="268"/>
      <c r="B36" s="164"/>
      <c r="C36" s="164"/>
      <c r="D36" s="269"/>
    </row>
    <row r="37" spans="1:4" x14ac:dyDescent="0.25">
      <c r="A37" s="266"/>
      <c r="B37" s="162"/>
      <c r="C37" s="163"/>
      <c r="D37" s="267"/>
    </row>
    <row r="38" spans="1:4" x14ac:dyDescent="0.25">
      <c r="A38" s="268"/>
      <c r="B38" s="164"/>
      <c r="C38" s="164"/>
      <c r="D38" s="269"/>
    </row>
    <row r="39" spans="1:4" x14ac:dyDescent="0.25">
      <c r="A39" s="266"/>
      <c r="B39" s="162"/>
      <c r="C39" s="163"/>
      <c r="D39" s="267"/>
    </row>
    <row r="40" spans="1:4" x14ac:dyDescent="0.25">
      <c r="A40" s="268"/>
      <c r="B40" s="164"/>
      <c r="C40" s="164"/>
      <c r="D40" s="269"/>
    </row>
    <row r="41" spans="1:4" x14ac:dyDescent="0.25">
      <c r="A41" s="266"/>
      <c r="B41" s="162"/>
      <c r="C41" s="163"/>
      <c r="D41" s="267"/>
    </row>
    <row r="42" spans="1:4" x14ac:dyDescent="0.25">
      <c r="A42" s="268"/>
      <c r="B42" s="164"/>
      <c r="C42" s="164"/>
      <c r="D42" s="269"/>
    </row>
    <row r="43" spans="1:4" x14ac:dyDescent="0.25">
      <c r="A43" s="266"/>
      <c r="B43" s="162"/>
      <c r="C43" s="163"/>
      <c r="D43" s="267"/>
    </row>
    <row r="44" spans="1:4" x14ac:dyDescent="0.25">
      <c r="A44" s="268"/>
      <c r="B44" s="164"/>
      <c r="C44" s="164"/>
      <c r="D44" s="269"/>
    </row>
    <row r="45" spans="1:4" x14ac:dyDescent="0.25">
      <c r="A45" s="266"/>
      <c r="B45" s="162"/>
      <c r="C45" s="163"/>
      <c r="D45" s="267"/>
    </row>
    <row r="46" spans="1:4" x14ac:dyDescent="0.25">
      <c r="A46" s="268"/>
      <c r="B46" s="164"/>
      <c r="C46" s="164"/>
      <c r="D46" s="269"/>
    </row>
    <row r="47" spans="1:4" x14ac:dyDescent="0.25">
      <c r="A47" s="266"/>
      <c r="B47" s="162"/>
      <c r="C47" s="163"/>
      <c r="D47" s="267"/>
    </row>
    <row r="48" spans="1:4" x14ac:dyDescent="0.25">
      <c r="A48" s="268"/>
      <c r="B48" s="164"/>
      <c r="C48" s="164"/>
      <c r="D48" s="269"/>
    </row>
    <row r="49" spans="1:4" x14ac:dyDescent="0.25">
      <c r="A49" s="266"/>
      <c r="B49" s="162"/>
      <c r="C49" s="163"/>
      <c r="D49" s="267"/>
    </row>
    <row r="50" spans="1:4" x14ac:dyDescent="0.25">
      <c r="A50" s="268"/>
      <c r="B50" s="164"/>
      <c r="C50" s="164"/>
      <c r="D50" s="269"/>
    </row>
    <row r="51" spans="1:4" x14ac:dyDescent="0.25">
      <c r="A51" s="266"/>
      <c r="B51" s="162"/>
      <c r="C51" s="163"/>
      <c r="D51" s="267"/>
    </row>
    <row r="52" spans="1:4" x14ac:dyDescent="0.25">
      <c r="A52" s="268"/>
      <c r="B52" s="164"/>
      <c r="C52" s="164"/>
      <c r="D52" s="269"/>
    </row>
    <row r="53" spans="1:4" x14ac:dyDescent="0.25">
      <c r="A53" s="266"/>
      <c r="B53" s="162"/>
      <c r="C53" s="163"/>
      <c r="D53" s="267"/>
    </row>
    <row r="54" spans="1:4" x14ac:dyDescent="0.25">
      <c r="A54" s="268"/>
      <c r="B54" s="164"/>
      <c r="C54" s="164"/>
      <c r="D54" s="269"/>
    </row>
    <row r="55" spans="1:4" x14ac:dyDescent="0.25">
      <c r="A55" s="266"/>
      <c r="B55" s="162"/>
      <c r="C55" s="163"/>
      <c r="D55" s="267"/>
    </row>
    <row r="56" spans="1:4" x14ac:dyDescent="0.25">
      <c r="A56" s="268"/>
      <c r="B56" s="164"/>
      <c r="C56" s="164"/>
      <c r="D56" s="269"/>
    </row>
    <row r="57" spans="1:4" x14ac:dyDescent="0.25">
      <c r="A57" s="272"/>
      <c r="B57" s="273"/>
      <c r="C57" s="274"/>
      <c r="D57" s="275"/>
    </row>
    <row r="58" spans="1:4" x14ac:dyDescent="0.25">
      <c r="A58" s="22"/>
      <c r="B58" s="29"/>
      <c r="C58" s="29"/>
      <c r="D58" s="165" t="str">
        <f>IF(AND((ABS(B58)&gt;0),OR(ISBLANK(#REF!),ISBLANK(A58))),"Please fill all fields","")</f>
        <v/>
      </c>
    </row>
    <row r="59" spans="1:4" x14ac:dyDescent="0.25">
      <c r="A59" s="22"/>
      <c r="B59" s="29"/>
      <c r="C59" s="29"/>
      <c r="D59" s="165" t="str">
        <f>IF(AND((ABS(B59)&gt;0),OR(ISBLANK(#REF!),ISBLANK(A59))),"Please fill all fields","")</f>
        <v/>
      </c>
    </row>
    <row r="60" spans="1:4" x14ac:dyDescent="0.25">
      <c r="A60" s="22"/>
      <c r="B60" s="29"/>
      <c r="C60" s="29"/>
      <c r="D60" s="165" t="str">
        <f>IF(AND((ABS(B60)&gt;0),OR(ISBLANK(#REF!),ISBLANK(A60))),"Please fill all fields","")</f>
        <v/>
      </c>
    </row>
    <row r="61" spans="1:4" x14ac:dyDescent="0.25">
      <c r="A61" s="22"/>
      <c r="B61" s="29"/>
      <c r="C61" s="29"/>
      <c r="D61" s="165" t="str">
        <f>IF(AND((ABS(B61)&gt;0),OR(ISBLANK(#REF!),ISBLANK(A61))),"Please fill all fields","")</f>
        <v/>
      </c>
    </row>
    <row r="62" spans="1:4" x14ac:dyDescent="0.25">
      <c r="A62" s="22"/>
      <c r="B62" s="29"/>
      <c r="C62" s="29"/>
      <c r="D62" s="165" t="str">
        <f>IF(AND((ABS(B62)&gt;0),OR(ISBLANK(#REF!),ISBLANK(A62))),"Please fill all fields","")</f>
        <v/>
      </c>
    </row>
    <row r="63" spans="1:4" x14ac:dyDescent="0.25">
      <c r="A63" s="22"/>
      <c r="B63" s="29"/>
      <c r="C63" s="29"/>
      <c r="D63" s="165" t="str">
        <f>IF(AND((ABS(B63)&gt;0),OR(ISBLANK(#REF!),ISBLANK(A63))),"Please fill all fields","")</f>
        <v/>
      </c>
    </row>
    <row r="64" spans="1:4" x14ac:dyDescent="0.25">
      <c r="A64" s="22"/>
      <c r="B64" s="29"/>
      <c r="C64" s="29"/>
      <c r="D64" s="165" t="str">
        <f>IF(AND((ABS(B64)&gt;0),OR(ISBLANK(#REF!),ISBLANK(A64))),"Please fill all fields","")</f>
        <v/>
      </c>
    </row>
    <row r="65" spans="1:4" x14ac:dyDescent="0.25">
      <c r="A65" s="22"/>
      <c r="B65" s="29"/>
      <c r="C65" s="29"/>
      <c r="D65" s="165" t="str">
        <f>IF(AND((ABS(B65)&gt;0),OR(ISBLANK(#REF!),ISBLANK(A65))),"Please fill all fields","")</f>
        <v/>
      </c>
    </row>
    <row r="66" spans="1:4" x14ac:dyDescent="0.25">
      <c r="A66" s="22"/>
      <c r="B66" s="29"/>
      <c r="C66" s="29"/>
      <c r="D66" s="165" t="str">
        <f>IF(AND((ABS(B66)&gt;0),OR(ISBLANK(#REF!),ISBLANK(A66))),"Please fill all fields","")</f>
        <v/>
      </c>
    </row>
    <row r="67" spans="1:4" x14ac:dyDescent="0.25">
      <c r="A67" s="22"/>
      <c r="B67" s="29"/>
      <c r="C67" s="29"/>
      <c r="D67" s="165" t="str">
        <f>IF(AND((ABS(B67)&gt;0),OR(ISBLANK(#REF!),ISBLANK(A67))),"Please fill all fields","")</f>
        <v/>
      </c>
    </row>
    <row r="68" spans="1:4" x14ac:dyDescent="0.25">
      <c r="A68" s="22"/>
      <c r="B68" s="29"/>
      <c r="C68" s="29"/>
      <c r="D68" s="165" t="str">
        <f>IF(AND((ABS(B68)&gt;0),OR(ISBLANK(#REF!),ISBLANK(A68))),"Please fill all fields","")</f>
        <v/>
      </c>
    </row>
    <row r="69" spans="1:4" x14ac:dyDescent="0.25">
      <c r="A69" s="22"/>
      <c r="B69" s="29"/>
      <c r="C69" s="29"/>
      <c r="D69" s="165" t="str">
        <f>IF(AND((ABS(B69)&gt;0),OR(ISBLANK(#REF!),ISBLANK(A69))),"Please fill all fields","")</f>
        <v/>
      </c>
    </row>
    <row r="70" spans="1:4" x14ac:dyDescent="0.25">
      <c r="A70" s="22"/>
      <c r="B70" s="29"/>
      <c r="C70" s="29"/>
      <c r="D70" s="165" t="str">
        <f>IF(AND((ABS(B70)&gt;0),OR(ISBLANK(#REF!),ISBLANK(A70))),"Please fill all fields","")</f>
        <v/>
      </c>
    </row>
    <row r="71" spans="1:4" x14ac:dyDescent="0.25">
      <c r="A71" s="22"/>
      <c r="B71" s="29"/>
      <c r="C71" s="29"/>
      <c r="D71" s="165" t="str">
        <f>IF(AND((ABS(B71)&gt;0),OR(ISBLANK(#REF!),ISBLANK(A71))),"Please fill all fields","")</f>
        <v/>
      </c>
    </row>
    <row r="72" spans="1:4" x14ac:dyDescent="0.25">
      <c r="A72" s="22"/>
      <c r="B72" s="29"/>
      <c r="C72" s="29"/>
      <c r="D72" s="165" t="str">
        <f>IF(AND((ABS(B72)&gt;0),OR(ISBLANK(#REF!),ISBLANK(A72))),"Please fill all fields","")</f>
        <v/>
      </c>
    </row>
    <row r="73" spans="1:4" x14ac:dyDescent="0.25">
      <c r="A73" s="22"/>
      <c r="B73" s="29"/>
      <c r="C73" s="29"/>
      <c r="D73" s="165" t="str">
        <f>IF(AND((ABS(B73)&gt;0),OR(ISBLANK(#REF!),ISBLANK(A73))),"Please fill all fields","")</f>
        <v/>
      </c>
    </row>
    <row r="74" spans="1:4" x14ac:dyDescent="0.25">
      <c r="A74" s="22"/>
      <c r="B74" s="29"/>
      <c r="C74" s="29"/>
      <c r="D74" s="165" t="str">
        <f>IF(AND((ABS(B74)&gt;0),OR(ISBLANK(#REF!),ISBLANK(A74))),"Please fill all fields","")</f>
        <v/>
      </c>
    </row>
    <row r="75" spans="1:4" x14ac:dyDescent="0.25">
      <c r="A75" s="22"/>
      <c r="B75" s="29"/>
      <c r="C75" s="29"/>
      <c r="D75" s="165" t="str">
        <f>IF(AND((ABS(B75)&gt;0),OR(ISBLANK(#REF!),ISBLANK(A75))),"Please fill all fields","")</f>
        <v/>
      </c>
    </row>
    <row r="76" spans="1:4" x14ac:dyDescent="0.25">
      <c r="A76" s="22"/>
      <c r="B76" s="29"/>
      <c r="C76" s="29"/>
      <c r="D76" s="165" t="str">
        <f>IF(AND((ABS(B76)&gt;0),OR(ISBLANK(#REF!),ISBLANK(A76))),"Please fill all fields","")</f>
        <v/>
      </c>
    </row>
    <row r="77" spans="1:4" x14ac:dyDescent="0.25">
      <c r="A77" s="22"/>
      <c r="B77" s="29"/>
      <c r="C77" s="29"/>
      <c r="D77" s="165" t="str">
        <f>IF(AND((ABS(B77)&gt;0),OR(ISBLANK(#REF!),ISBLANK(A77))),"Please fill all fields","")</f>
        <v/>
      </c>
    </row>
    <row r="78" spans="1:4" x14ac:dyDescent="0.25">
      <c r="A78" s="22"/>
      <c r="B78" s="29"/>
      <c r="C78" s="29"/>
      <c r="D78" s="165" t="str">
        <f>IF(AND((ABS(B78)&gt;0),OR(ISBLANK(#REF!),ISBLANK(A78))),"Please fill all fields","")</f>
        <v/>
      </c>
    </row>
    <row r="79" spans="1:4" x14ac:dyDescent="0.25">
      <c r="A79" s="22"/>
      <c r="B79" s="29"/>
      <c r="C79" s="29"/>
      <c r="D79" s="165" t="str">
        <f>IF(AND((ABS(B79)&gt;0),OR(ISBLANK(#REF!),ISBLANK(A79))),"Please fill all fields","")</f>
        <v/>
      </c>
    </row>
    <row r="80" spans="1:4" x14ac:dyDescent="0.25">
      <c r="A80" s="22"/>
      <c r="B80" s="29"/>
      <c r="C80" s="29"/>
      <c r="D80" s="165" t="str">
        <f>IF(AND((ABS(B80)&gt;0),OR(ISBLANK(#REF!),ISBLANK(A80))),"Please fill all fields","")</f>
        <v/>
      </c>
    </row>
    <row r="81" spans="1:4" x14ac:dyDescent="0.25">
      <c r="A81" s="22"/>
      <c r="B81" s="29"/>
      <c r="C81" s="29"/>
      <c r="D81" s="165" t="str">
        <f>IF(AND((ABS(B81)&gt;0),OR(ISBLANK(#REF!),ISBLANK(A81))),"Please fill all fields","")</f>
        <v/>
      </c>
    </row>
    <row r="82" spans="1:4" x14ac:dyDescent="0.25">
      <c r="A82" s="22"/>
      <c r="B82" s="29"/>
      <c r="C82" s="29"/>
      <c r="D82" s="165" t="str">
        <f>IF(AND((ABS(B82)&gt;0),OR(ISBLANK(#REF!),ISBLANK(A82))),"Please fill all fields","")</f>
        <v/>
      </c>
    </row>
    <row r="83" spans="1:4" x14ac:dyDescent="0.25">
      <c r="A83" s="22"/>
      <c r="B83" s="29"/>
      <c r="C83" s="29"/>
      <c r="D83" s="165" t="str">
        <f>IF(AND((ABS(B83)&gt;0),OR(ISBLANK(#REF!),ISBLANK(A83))),"Please fill all fields","")</f>
        <v/>
      </c>
    </row>
    <row r="84" spans="1:4" x14ac:dyDescent="0.25">
      <c r="A84" s="22"/>
      <c r="B84" s="29"/>
      <c r="C84" s="29"/>
      <c r="D84" s="165" t="str">
        <f>IF(AND((ABS(B84)&gt;0),OR(ISBLANK(#REF!),ISBLANK(A84))),"Please fill all fields","")</f>
        <v/>
      </c>
    </row>
    <row r="85" spans="1:4" x14ac:dyDescent="0.25">
      <c r="A85" s="22"/>
      <c r="B85" s="29"/>
      <c r="C85" s="29"/>
      <c r="D85" s="165" t="str">
        <f>IF(AND((ABS(B85)&gt;0),OR(ISBLANK(#REF!),ISBLANK(A85))),"Please fill all fields","")</f>
        <v/>
      </c>
    </row>
    <row r="86" spans="1:4" x14ac:dyDescent="0.25">
      <c r="A86" s="22"/>
      <c r="B86" s="29"/>
      <c r="C86" s="29"/>
      <c r="D86" s="165" t="str">
        <f>IF(AND((ABS(B86)&gt;0),OR(ISBLANK(#REF!),ISBLANK(A86))),"Please fill all fields","")</f>
        <v/>
      </c>
    </row>
    <row r="87" spans="1:4" x14ac:dyDescent="0.25">
      <c r="A87" s="22"/>
      <c r="B87" s="29"/>
      <c r="C87" s="29"/>
      <c r="D87" s="165" t="str">
        <f>IF(AND((ABS(B87)&gt;0),OR(ISBLANK(#REF!),ISBLANK(A87))),"Please fill all fields","")</f>
        <v/>
      </c>
    </row>
    <row r="88" spans="1:4" x14ac:dyDescent="0.25">
      <c r="A88" s="22"/>
      <c r="B88" s="29"/>
      <c r="C88" s="29"/>
      <c r="D88" s="165" t="str">
        <f>IF(AND((ABS(B88)&gt;0),OR(ISBLANK(#REF!),ISBLANK(A88))),"Please fill all fields","")</f>
        <v/>
      </c>
    </row>
    <row r="89" spans="1:4" x14ac:dyDescent="0.25">
      <c r="A89" s="22"/>
      <c r="B89" s="29"/>
      <c r="C89" s="29"/>
      <c r="D89" s="165" t="str">
        <f>IF(AND((ABS(B89)&gt;0),OR(ISBLANK(#REF!),ISBLANK(A89))),"Please fill all fields","")</f>
        <v/>
      </c>
    </row>
    <row r="90" spans="1:4" x14ac:dyDescent="0.25">
      <c r="A90" s="22"/>
      <c r="B90" s="29"/>
      <c r="C90" s="29"/>
      <c r="D90" s="165" t="str">
        <f>IF(AND((ABS(B90)&gt;0),OR(ISBLANK(#REF!),ISBLANK(A90))),"Please fill all fields","")</f>
        <v/>
      </c>
    </row>
    <row r="91" spans="1:4" x14ac:dyDescent="0.25">
      <c r="A91" s="22"/>
      <c r="B91" s="29"/>
      <c r="C91" s="29"/>
      <c r="D91" s="165" t="str">
        <f>IF(AND((ABS(B91)&gt;0),OR(ISBLANK(#REF!),ISBLANK(A91))),"Please fill all fields","")</f>
        <v/>
      </c>
    </row>
    <row r="92" spans="1:4" x14ac:dyDescent="0.25">
      <c r="A92" s="22"/>
      <c r="B92" s="29"/>
      <c r="C92" s="29"/>
      <c r="D92" s="165" t="str">
        <f>IF(AND((ABS(B92)&gt;0),OR(ISBLANK(#REF!),ISBLANK(A92))),"Please fill all fields","")</f>
        <v/>
      </c>
    </row>
    <row r="93" spans="1:4" x14ac:dyDescent="0.25">
      <c r="A93" s="22"/>
      <c r="B93" s="29"/>
      <c r="C93" s="29"/>
      <c r="D93" s="165" t="str">
        <f>IF(AND((ABS(B93)&gt;0),OR(ISBLANK(#REF!),ISBLANK(A93))),"Please fill all fields","")</f>
        <v/>
      </c>
    </row>
    <row r="94" spans="1:4" x14ac:dyDescent="0.25">
      <c r="A94" s="22"/>
      <c r="B94" s="29"/>
      <c r="C94" s="29"/>
      <c r="D94" s="165" t="str">
        <f>IF(AND((ABS(B94)&gt;0),OR(ISBLANK(#REF!),ISBLANK(A94))),"Please fill all fields","")</f>
        <v/>
      </c>
    </row>
    <row r="95" spans="1:4" x14ac:dyDescent="0.25">
      <c r="A95" s="22"/>
      <c r="B95" s="29"/>
      <c r="C95" s="29"/>
      <c r="D95" s="165" t="str">
        <f>IF(AND((ABS(B95)&gt;0),OR(ISBLANK(#REF!),ISBLANK(A95))),"Please fill all fields","")</f>
        <v/>
      </c>
    </row>
    <row r="96" spans="1:4" x14ac:dyDescent="0.25">
      <c r="A96" s="22"/>
      <c r="B96" s="29"/>
      <c r="C96" s="29"/>
      <c r="D96" s="165" t="str">
        <f>IF(AND((ABS(B96)&gt;0),OR(ISBLANK(#REF!),ISBLANK(A96))),"Please fill all fields","")</f>
        <v/>
      </c>
    </row>
    <row r="97" spans="1:4" x14ac:dyDescent="0.25">
      <c r="A97" s="22"/>
      <c r="B97" s="29"/>
      <c r="C97" s="29"/>
      <c r="D97" s="165" t="str">
        <f>IF(AND((ABS(B97)&gt;0),OR(ISBLANK(#REF!),ISBLANK(A97))),"Please fill all fields","")</f>
        <v/>
      </c>
    </row>
  </sheetData>
  <sheetProtection selectLockedCells="1"/>
  <conditionalFormatting sqref="A58:A97">
    <cfRule type="expression" dxfId="67" priority="4" stopIfTrue="1">
      <formula>$D58&lt;&gt;""</formula>
    </cfRule>
  </conditionalFormatting>
  <pageMargins left="0.70866141732283472" right="0.70866141732283472" top="0.74803149606299213" bottom="0.74803149606299213" header="0.31496062992125984" footer="0.31496062992125984"/>
  <pageSetup paperSize="9" scale="75"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Codes!$A$27:$A$28</xm:f>
          </x14:formula1>
          <xm:sqref>D5:D57</xm:sqref>
        </x14:dataValidation>
        <x14:dataValidation type="list" allowBlank="1" showInputMessage="1" showErrorMessage="1" xr:uid="{00000000-0002-0000-0300-000001000000}">
          <x14:formula1>
            <xm:f>Codes!$A$2:$A$23</xm:f>
          </x14:formula1>
          <xm:sqref>A5:A57</xm:sqref>
        </x14:dataValidation>
        <x14:dataValidation type="list" allowBlank="1" showInputMessage="1" showErrorMessage="1" xr:uid="{CCC4F89A-6F53-448F-8491-E57851022B00}">
          <x14:formula1>
            <xm:f>Codes!$C$2:$C$363</xm:f>
          </x14:formula1>
          <xm:sqref>B5:B57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H40"/>
  <sheetViews>
    <sheetView showGridLines="0" zoomScale="75" zoomScaleNormal="75" workbookViewId="0">
      <selection activeCell="T21" sqref="T21"/>
    </sheetView>
  </sheetViews>
  <sheetFormatPr defaultRowHeight="15" x14ac:dyDescent="0.25"/>
  <cols>
    <col min="1" max="1" width="13.28515625" customWidth="1"/>
    <col min="2" max="2" width="52" customWidth="1"/>
    <col min="3" max="3" width="22.5703125" style="202" customWidth="1"/>
    <col min="4" max="4" width="10" customWidth="1"/>
    <col min="5" max="5" width="3.140625" style="55" customWidth="1"/>
    <col min="7" max="7" width="9.140625" hidden="1" customWidth="1"/>
    <col min="8" max="8" width="26.7109375" hidden="1" customWidth="1"/>
  </cols>
  <sheetData>
    <row r="1" spans="1:8" ht="9" customHeight="1" thickBot="1" x14ac:dyDescent="0.3"/>
    <row r="2" spans="1:8" ht="22.5" customHeight="1" x14ac:dyDescent="0.25">
      <c r="A2" s="338" t="s">
        <v>124</v>
      </c>
      <c r="B2" s="339"/>
      <c r="C2" s="339"/>
      <c r="D2" s="339"/>
      <c r="E2" s="340"/>
      <c r="F2" s="30"/>
      <c r="G2" s="30"/>
      <c r="H2" s="30"/>
    </row>
    <row r="3" spans="1:8" ht="21" customHeight="1" x14ac:dyDescent="0.3">
      <c r="A3" s="105" t="s">
        <v>27</v>
      </c>
      <c r="B3" s="106" t="s">
        <v>125</v>
      </c>
      <c r="C3" s="203"/>
      <c r="D3" s="107"/>
      <c r="E3" s="108"/>
      <c r="F3" s="30"/>
      <c r="G3" s="30"/>
      <c r="H3" s="30"/>
    </row>
    <row r="4" spans="1:8" ht="9.75" customHeight="1" x14ac:dyDescent="0.25">
      <c r="A4" s="109"/>
      <c r="B4" s="107"/>
      <c r="C4" s="204"/>
      <c r="D4" s="107"/>
      <c r="E4" s="108"/>
      <c r="F4" s="30"/>
      <c r="G4" s="30"/>
      <c r="H4" s="30"/>
    </row>
    <row r="5" spans="1:8" ht="18" customHeight="1" x14ac:dyDescent="0.25">
      <c r="A5" s="109"/>
      <c r="B5" s="110" t="s">
        <v>192</v>
      </c>
      <c r="C5" s="205">
        <f>'Sale of Services'!C3</f>
        <v>0</v>
      </c>
      <c r="D5" s="107"/>
      <c r="E5" s="108"/>
      <c r="F5" s="30"/>
      <c r="G5" s="30"/>
      <c r="H5" s="30"/>
    </row>
    <row r="6" spans="1:8" ht="18" customHeight="1" x14ac:dyDescent="0.25">
      <c r="A6" s="109"/>
      <c r="B6" s="111" t="s">
        <v>103</v>
      </c>
      <c r="C6" s="206"/>
      <c r="D6" s="107"/>
      <c r="E6" s="108"/>
      <c r="F6" s="112"/>
      <c r="G6" s="30"/>
      <c r="H6" s="30"/>
    </row>
    <row r="7" spans="1:8" ht="18" customHeight="1" x14ac:dyDescent="0.25">
      <c r="A7" s="109"/>
      <c r="B7" s="341" t="s">
        <v>130</v>
      </c>
      <c r="C7" s="342"/>
      <c r="D7" s="97"/>
      <c r="E7" s="108"/>
      <c r="F7" s="112"/>
      <c r="G7" s="30"/>
      <c r="H7" s="30"/>
    </row>
    <row r="8" spans="1:8" ht="18" customHeight="1" x14ac:dyDescent="0.25">
      <c r="A8" s="109"/>
      <c r="B8" s="113" t="s">
        <v>98</v>
      </c>
      <c r="C8" s="207"/>
      <c r="D8" s="107"/>
      <c r="E8" s="108"/>
      <c r="F8" s="112"/>
      <c r="G8" s="30"/>
      <c r="H8" s="30"/>
    </row>
    <row r="9" spans="1:8" ht="18" customHeight="1" x14ac:dyDescent="0.25">
      <c r="A9" s="109"/>
      <c r="B9" s="111" t="s">
        <v>96</v>
      </c>
      <c r="C9" s="207"/>
      <c r="D9" s="107"/>
      <c r="E9" s="108"/>
      <c r="F9" s="30"/>
      <c r="G9" s="30"/>
      <c r="H9" s="30"/>
    </row>
    <row r="10" spans="1:8" ht="18" customHeight="1" x14ac:dyDescent="0.25">
      <c r="A10" s="109"/>
      <c r="B10" s="111" t="s">
        <v>97</v>
      </c>
      <c r="C10" s="208"/>
      <c r="D10" s="107"/>
      <c r="E10" s="108"/>
      <c r="F10" s="30"/>
      <c r="G10" s="30"/>
      <c r="H10" s="30"/>
    </row>
    <row r="11" spans="1:8" ht="18" customHeight="1" x14ac:dyDescent="0.25">
      <c r="A11" s="109"/>
      <c r="B11" s="114" t="s">
        <v>17</v>
      </c>
      <c r="C11" s="209">
        <f>C5+C6+C8+C9+C10</f>
        <v>0</v>
      </c>
      <c r="D11" s="107"/>
      <c r="E11" s="108"/>
      <c r="F11" s="30"/>
      <c r="G11" s="115">
        <f>C11-C9</f>
        <v>0</v>
      </c>
      <c r="H11" s="30" t="s">
        <v>17</v>
      </c>
    </row>
    <row r="12" spans="1:8" ht="18" customHeight="1" x14ac:dyDescent="0.25">
      <c r="A12" s="109"/>
      <c r="B12" s="116" t="s">
        <v>213</v>
      </c>
      <c r="C12" s="205">
        <f>'Purchase of Services'!C3</f>
        <v>0</v>
      </c>
      <c r="D12" s="107"/>
      <c r="E12" s="108"/>
      <c r="F12" s="30"/>
      <c r="G12" s="30"/>
      <c r="H12" s="30"/>
    </row>
    <row r="13" spans="1:8" ht="18" customHeight="1" x14ac:dyDescent="0.25">
      <c r="A13" s="109"/>
      <c r="B13" s="111" t="s">
        <v>129</v>
      </c>
      <c r="C13" s="210"/>
      <c r="D13" s="107"/>
      <c r="E13" s="108"/>
      <c r="F13" s="30"/>
      <c r="G13" s="30"/>
      <c r="H13" s="30"/>
    </row>
    <row r="14" spans="1:8" ht="18" customHeight="1" x14ac:dyDescent="0.25">
      <c r="A14" s="109"/>
      <c r="B14" s="341" t="s">
        <v>131</v>
      </c>
      <c r="C14" s="342"/>
      <c r="D14" s="97"/>
      <c r="E14" s="108"/>
      <c r="F14" s="112"/>
      <c r="G14" s="30"/>
      <c r="H14" s="30"/>
    </row>
    <row r="15" spans="1:8" ht="18" customHeight="1" x14ac:dyDescent="0.25">
      <c r="A15" s="109"/>
      <c r="B15" s="222" t="s">
        <v>98</v>
      </c>
      <c r="C15" s="206"/>
      <c r="D15" s="107"/>
      <c r="E15" s="108"/>
      <c r="F15" s="112"/>
      <c r="G15" s="30"/>
      <c r="H15" s="30"/>
    </row>
    <row r="16" spans="1:8" ht="18" customHeight="1" x14ac:dyDescent="0.25">
      <c r="A16" s="109"/>
      <c r="B16" s="111" t="s">
        <v>99</v>
      </c>
      <c r="C16" s="207"/>
      <c r="D16" s="107"/>
      <c r="E16" s="108"/>
      <c r="F16" s="30"/>
      <c r="G16" s="30"/>
      <c r="H16" s="30"/>
    </row>
    <row r="17" spans="1:8" ht="18" customHeight="1" x14ac:dyDescent="0.25">
      <c r="A17" s="109"/>
      <c r="B17" s="111" t="s">
        <v>100</v>
      </c>
      <c r="C17" s="210"/>
      <c r="D17" s="107"/>
      <c r="E17" s="108"/>
      <c r="F17" s="30"/>
      <c r="G17" s="30"/>
      <c r="H17" s="30"/>
    </row>
    <row r="18" spans="1:8" ht="18" customHeight="1" x14ac:dyDescent="0.25">
      <c r="A18" s="117"/>
      <c r="B18" s="111" t="s">
        <v>101</v>
      </c>
      <c r="C18" s="210"/>
      <c r="D18" s="107"/>
      <c r="E18" s="108"/>
      <c r="F18" s="30"/>
      <c r="G18" s="30"/>
      <c r="H18" s="30"/>
    </row>
    <row r="19" spans="1:8" ht="18" customHeight="1" x14ac:dyDescent="0.25">
      <c r="A19" s="109"/>
      <c r="B19" s="111" t="s">
        <v>102</v>
      </c>
      <c r="C19" s="211"/>
      <c r="D19" s="107"/>
      <c r="E19" s="108"/>
      <c r="F19" s="30"/>
      <c r="G19" s="30"/>
      <c r="H19" s="30"/>
    </row>
    <row r="20" spans="1:8" ht="19.5" customHeight="1" x14ac:dyDescent="0.25">
      <c r="A20" s="109"/>
      <c r="B20" s="114" t="s">
        <v>18</v>
      </c>
      <c r="C20" s="212">
        <f>C12+C13+C15+C16+C17+C18+C19</f>
        <v>0</v>
      </c>
      <c r="D20" s="107"/>
      <c r="E20" s="108"/>
      <c r="F20" s="30"/>
      <c r="G20" s="115">
        <f>C20-C16</f>
        <v>0</v>
      </c>
      <c r="H20" s="30" t="s">
        <v>18</v>
      </c>
    </row>
    <row r="21" spans="1:8" ht="20.25" customHeight="1" x14ac:dyDescent="0.25">
      <c r="A21" s="109"/>
      <c r="B21" s="118" t="s">
        <v>19</v>
      </c>
      <c r="C21" s="213">
        <f>C11-C20</f>
        <v>0</v>
      </c>
      <c r="D21" s="107"/>
      <c r="E21" s="108"/>
      <c r="F21" s="30"/>
      <c r="G21" s="115">
        <f>C9-C16</f>
        <v>0</v>
      </c>
      <c r="H21" s="30" t="s">
        <v>156</v>
      </c>
    </row>
    <row r="22" spans="1:8" ht="20.25" customHeight="1" x14ac:dyDescent="0.25">
      <c r="A22" s="109"/>
      <c r="B22" s="118" t="s">
        <v>20</v>
      </c>
      <c r="C22" s="214"/>
      <c r="D22" s="107"/>
      <c r="E22" s="108"/>
      <c r="F22" s="30"/>
      <c r="G22" s="30"/>
      <c r="H22" s="30"/>
    </row>
    <row r="23" spans="1:8" ht="20.25" customHeight="1" thickBot="1" x14ac:dyDescent="0.3">
      <c r="A23" s="109"/>
      <c r="B23" s="119" t="s">
        <v>104</v>
      </c>
      <c r="C23" s="211"/>
      <c r="D23" s="107"/>
      <c r="E23" s="108"/>
      <c r="F23" s="30"/>
      <c r="G23" s="120">
        <f>C22-C23</f>
        <v>0</v>
      </c>
      <c r="H23" s="30" t="s">
        <v>157</v>
      </c>
    </row>
    <row r="24" spans="1:8" ht="19.5" customHeight="1" thickBot="1" x14ac:dyDescent="0.3">
      <c r="A24" s="109"/>
      <c r="B24" s="118" t="s">
        <v>105</v>
      </c>
      <c r="C24" s="215">
        <f>(C21+C23)-C22</f>
        <v>0</v>
      </c>
      <c r="D24" s="107"/>
      <c r="E24" s="108"/>
      <c r="F24" s="30"/>
      <c r="G24" s="30"/>
      <c r="H24" s="30"/>
    </row>
    <row r="25" spans="1:8" ht="12" customHeight="1" thickBot="1" x14ac:dyDescent="0.3">
      <c r="A25" s="121"/>
      <c r="B25" s="122"/>
      <c r="C25" s="216"/>
      <c r="D25" s="123"/>
      <c r="E25" s="124"/>
      <c r="F25" s="30"/>
      <c r="G25" s="30"/>
      <c r="H25" s="30"/>
    </row>
    <row r="26" spans="1:8" ht="6" customHeight="1" thickBot="1" x14ac:dyDescent="0.3">
      <c r="A26" s="125"/>
      <c r="B26" s="126"/>
      <c r="C26" s="217"/>
      <c r="D26" s="126"/>
      <c r="E26" s="126"/>
      <c r="F26" s="127"/>
      <c r="G26" s="30"/>
      <c r="H26" s="30"/>
    </row>
    <row r="27" spans="1:8" ht="23.25" customHeight="1" x14ac:dyDescent="0.3">
      <c r="A27" s="128" t="s">
        <v>28</v>
      </c>
      <c r="B27" s="129" t="s">
        <v>126</v>
      </c>
      <c r="C27" s="218"/>
      <c r="D27" s="130"/>
      <c r="E27" s="131"/>
      <c r="F27" s="30"/>
      <c r="G27" s="30"/>
      <c r="H27" s="30"/>
    </row>
    <row r="28" spans="1:8" ht="18" customHeight="1" x14ac:dyDescent="0.25">
      <c r="A28" s="109"/>
      <c r="B28" s="107"/>
      <c r="C28" s="203"/>
      <c r="D28" s="107"/>
      <c r="E28" s="108"/>
      <c r="F28" s="30"/>
      <c r="G28" s="30"/>
      <c r="H28" s="30"/>
    </row>
    <row r="29" spans="1:8" ht="18" customHeight="1" x14ac:dyDescent="0.25">
      <c r="A29" s="109"/>
      <c r="B29" s="132" t="s">
        <v>21</v>
      </c>
      <c r="C29" s="297"/>
      <c r="D29" s="107"/>
      <c r="E29" s="108"/>
      <c r="F29" s="30"/>
      <c r="G29" s="30"/>
      <c r="H29" s="30"/>
    </row>
    <row r="30" spans="1:8" ht="18" customHeight="1" x14ac:dyDescent="0.25">
      <c r="A30" s="109"/>
      <c r="B30" s="133" t="s">
        <v>147</v>
      </c>
      <c r="C30" s="219"/>
      <c r="D30" s="107"/>
      <c r="E30" s="108"/>
      <c r="F30" s="30"/>
      <c r="G30" s="30"/>
      <c r="H30" s="30"/>
    </row>
    <row r="31" spans="1:8" ht="20.25" customHeight="1" x14ac:dyDescent="0.25">
      <c r="A31" s="109"/>
      <c r="B31" s="133" t="s">
        <v>22</v>
      </c>
      <c r="C31" s="220">
        <f>C29-C30</f>
        <v>0</v>
      </c>
      <c r="D31" s="107"/>
      <c r="E31" s="108"/>
      <c r="F31" s="30"/>
      <c r="G31" s="30"/>
      <c r="H31" s="30"/>
    </row>
    <row r="32" spans="1:8" ht="19.5" customHeight="1" x14ac:dyDescent="0.25">
      <c r="A32" s="109"/>
      <c r="B32" s="133" t="s">
        <v>23</v>
      </c>
      <c r="C32" s="213"/>
      <c r="D32" s="107"/>
      <c r="E32" s="108"/>
      <c r="F32" s="30"/>
      <c r="G32" s="30"/>
      <c r="H32" s="30"/>
    </row>
    <row r="33" spans="1:8" ht="21.75" customHeight="1" x14ac:dyDescent="0.25">
      <c r="A33" s="17"/>
      <c r="B33" s="18" t="s">
        <v>24</v>
      </c>
      <c r="C33" s="221"/>
      <c r="D33" s="107"/>
      <c r="E33" s="108"/>
      <c r="F33" s="30"/>
      <c r="G33" s="30"/>
      <c r="H33" s="30"/>
    </row>
    <row r="34" spans="1:8" ht="22.5" customHeight="1" x14ac:dyDescent="0.25">
      <c r="A34" s="19"/>
      <c r="B34" s="20" t="s">
        <v>25</v>
      </c>
      <c r="C34" s="219"/>
      <c r="D34" s="107"/>
      <c r="E34" s="108"/>
      <c r="F34" s="30"/>
      <c r="G34" s="30"/>
      <c r="H34" s="30"/>
    </row>
    <row r="35" spans="1:8" ht="23.25" customHeight="1" x14ac:dyDescent="0.25">
      <c r="A35" s="19"/>
      <c r="B35" s="20" t="s">
        <v>26</v>
      </c>
      <c r="C35" s="219"/>
      <c r="D35" s="107"/>
      <c r="E35" s="108"/>
      <c r="F35" s="30"/>
      <c r="G35" s="30"/>
      <c r="H35" s="30"/>
    </row>
    <row r="36" spans="1:8" x14ac:dyDescent="0.25">
      <c r="A36" s="109"/>
      <c r="B36" s="107"/>
      <c r="C36" s="203"/>
      <c r="D36" s="107"/>
      <c r="E36" s="108"/>
      <c r="F36" s="30"/>
      <c r="G36" s="30"/>
      <c r="H36" s="30"/>
    </row>
    <row r="37" spans="1:8" x14ac:dyDescent="0.25">
      <c r="A37" s="109"/>
      <c r="B37" s="336"/>
      <c r="C37" s="336"/>
      <c r="D37" s="107"/>
      <c r="E37" s="108"/>
      <c r="F37" s="30"/>
      <c r="G37" s="30"/>
      <c r="H37" s="30"/>
    </row>
    <row r="38" spans="1:8" ht="15.75" x14ac:dyDescent="0.25">
      <c r="A38" s="134"/>
      <c r="B38" s="336"/>
      <c r="C38" s="336"/>
      <c r="D38" s="107"/>
      <c r="E38" s="108"/>
      <c r="F38" s="30"/>
      <c r="G38" s="30"/>
      <c r="H38" s="30"/>
    </row>
    <row r="39" spans="1:8" x14ac:dyDescent="0.25">
      <c r="A39" s="109"/>
      <c r="B39" s="336"/>
      <c r="C39" s="336"/>
      <c r="D39" s="107"/>
      <c r="E39" s="108"/>
      <c r="F39" s="30"/>
      <c r="G39" s="30"/>
      <c r="H39" s="30"/>
    </row>
    <row r="40" spans="1:8" ht="9.75" customHeight="1" thickBot="1" x14ac:dyDescent="0.3">
      <c r="A40" s="121"/>
      <c r="B40" s="337"/>
      <c r="C40" s="337"/>
      <c r="D40" s="123"/>
      <c r="E40" s="124"/>
      <c r="F40" s="30"/>
      <c r="G40" s="30"/>
      <c r="H40" s="30"/>
    </row>
  </sheetData>
  <sheetProtection selectLockedCells="1"/>
  <mergeCells count="4">
    <mergeCell ref="B37:C40"/>
    <mergeCell ref="A2:E2"/>
    <mergeCell ref="B14:C14"/>
    <mergeCell ref="B7:C7"/>
  </mergeCells>
  <pageMargins left="0.70866141732283472" right="0.70866141732283472" top="0.74803149606299213" bottom="0.74803149606299213" header="0.31496062992125984" footer="0.31496062992125984"/>
  <pageSetup paperSize="9" scale="86" orientation="portrait" r:id="rId1"/>
  <colBreaks count="1" manualBreakCount="1">
    <brk id="5" max="1048575"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Q30"/>
  <sheetViews>
    <sheetView showGridLines="0" zoomScaleNormal="100" workbookViewId="0">
      <selection activeCell="B39" sqref="B39"/>
    </sheetView>
  </sheetViews>
  <sheetFormatPr defaultRowHeight="15" x14ac:dyDescent="0.25"/>
  <cols>
    <col min="1" max="1" width="61.7109375" style="32" customWidth="1"/>
    <col min="2" max="2" width="22.7109375" style="32" customWidth="1"/>
    <col min="3" max="6" width="8.7109375" style="183" customWidth="1"/>
    <col min="7" max="7" width="9.5703125" style="183" customWidth="1"/>
    <col min="8" max="9" width="8.7109375" style="183" customWidth="1"/>
    <col min="10" max="10" width="9.7109375" style="32" customWidth="1"/>
    <col min="11" max="11" width="8.7109375" style="32" customWidth="1"/>
    <col min="12" max="12" width="25" style="32" customWidth="1"/>
    <col min="13" max="13" width="78" style="32" customWidth="1"/>
    <col min="14" max="16384" width="9.140625" style="32"/>
  </cols>
  <sheetData>
    <row r="1" spans="1:17" ht="18.75" x14ac:dyDescent="0.3">
      <c r="A1" s="27"/>
      <c r="B1" s="27" t="s">
        <v>29</v>
      </c>
      <c r="C1" s="180">
        <f>SUM(C3:C30)</f>
        <v>0</v>
      </c>
      <c r="D1" s="184">
        <f>SUM(D3:D30)</f>
        <v>0</v>
      </c>
      <c r="E1" s="184">
        <f>SUM(E3:E30)</f>
        <v>0</v>
      </c>
      <c r="F1" s="184">
        <f>SUM(F3:F30)</f>
        <v>0</v>
      </c>
      <c r="G1" s="184">
        <f>SUM(G3:G4914)</f>
        <v>0</v>
      </c>
      <c r="H1" s="184">
        <f>SUM(H3:H30)</f>
        <v>0</v>
      </c>
      <c r="I1" s="184">
        <f>SUM(I3:I30)</f>
        <v>0</v>
      </c>
      <c r="J1" s="28">
        <f>SUM(J3:J30)</f>
        <v>0</v>
      </c>
      <c r="K1" s="27"/>
    </row>
    <row r="2" spans="1:17" ht="34.5" customHeight="1" thickBot="1" x14ac:dyDescent="0.3">
      <c r="A2" s="276" t="s">
        <v>30</v>
      </c>
      <c r="B2" s="277" t="s">
        <v>35</v>
      </c>
      <c r="C2" s="278" t="s">
        <v>31</v>
      </c>
      <c r="D2" s="278" t="s">
        <v>211</v>
      </c>
      <c r="E2" s="279" t="s">
        <v>212</v>
      </c>
      <c r="F2" s="279" t="s">
        <v>206</v>
      </c>
      <c r="G2" s="278" t="s">
        <v>144</v>
      </c>
      <c r="H2" s="279" t="s">
        <v>32</v>
      </c>
      <c r="I2" s="279" t="s">
        <v>205</v>
      </c>
      <c r="J2" s="280" t="s">
        <v>33</v>
      </c>
      <c r="K2" s="281" t="s">
        <v>34</v>
      </c>
    </row>
    <row r="3" spans="1:17" ht="15.75" thickTop="1" x14ac:dyDescent="0.25">
      <c r="A3" s="282"/>
      <c r="B3" s="139"/>
      <c r="C3" s="181"/>
      <c r="D3" s="181"/>
      <c r="E3" s="181"/>
      <c r="F3" s="181"/>
      <c r="G3" s="181"/>
      <c r="H3" s="181"/>
      <c r="I3" s="181"/>
      <c r="J3" s="140"/>
      <c r="K3" s="283" t="str">
        <f>IF(ABS((C3+D3-E3+F3+G3-H3))&lt; ABS(1),"","x")</f>
        <v/>
      </c>
      <c r="L3" s="167" t="str">
        <f>IF(AND(ABS(D3+F3+H3)&gt;0,OR(ISBLANK(A3),ISBLANK(B3),ISBLANK(C3))),"Please fill all fields","")</f>
        <v/>
      </c>
    </row>
    <row r="4" spans="1:17" x14ac:dyDescent="0.25">
      <c r="A4" s="284"/>
      <c r="B4" s="285"/>
      <c r="C4" s="181"/>
      <c r="D4" s="181"/>
      <c r="E4" s="181"/>
      <c r="F4" s="181"/>
      <c r="G4" s="181"/>
      <c r="H4" s="181"/>
      <c r="I4" s="181" t="str">
        <f t="shared" ref="I4:I30" si="0">IF(A4="Your investments of 10% or more in non-resident companies/branches"," ",IF(A4="Your investment of  less than 10% in non-resident group companies/branches","n/a",IF(A4="Your investment of less than 10% in non-resident 3rd parties","n/a",IF(A4="Your investment in Irish companies/branches which are not reported for in this return","n/a",IF(A4="Your investment in your large non-resident shareholders - cross holdings","n/a"," ")))))</f>
        <v xml:space="preserve"> </v>
      </c>
      <c r="J4" s="140"/>
      <c r="K4" s="286" t="str">
        <f t="shared" ref="K4:K21" si="1">IF(ABS((C4+D4-E4+F4+G4-H4))&lt; ABS(1),"","x")</f>
        <v/>
      </c>
      <c r="L4" s="167" t="str">
        <f t="shared" ref="L4:L30" si="2">IF(AND(ABS(D4+F4+H4)&gt;0,OR(ISBLANK(A4),ISBLANK(B4),ISBLANK(C4))),"Please fill all fields","")</f>
        <v/>
      </c>
    </row>
    <row r="5" spans="1:17" x14ac:dyDescent="0.25">
      <c r="A5" s="282"/>
      <c r="B5" s="139"/>
      <c r="C5" s="181"/>
      <c r="D5" s="181"/>
      <c r="E5" s="181"/>
      <c r="F5" s="181"/>
      <c r="G5" s="181"/>
      <c r="H5" s="181"/>
      <c r="I5" s="181" t="str">
        <f t="shared" si="0"/>
        <v xml:space="preserve"> </v>
      </c>
      <c r="J5" s="140"/>
      <c r="K5" s="283" t="str">
        <f>IF(ABS((C5+D5-E5+F5+G5-H5))&lt; ABS(1),"","x")</f>
        <v/>
      </c>
      <c r="L5" s="167" t="str">
        <f t="shared" si="2"/>
        <v/>
      </c>
    </row>
    <row r="6" spans="1:17" x14ac:dyDescent="0.25">
      <c r="A6" s="284"/>
      <c r="B6" s="285"/>
      <c r="C6" s="181"/>
      <c r="D6" s="181"/>
      <c r="E6" s="181"/>
      <c r="F6" s="181"/>
      <c r="G6" s="181"/>
      <c r="H6" s="181"/>
      <c r="I6" s="181" t="str">
        <f t="shared" si="0"/>
        <v xml:space="preserve"> </v>
      </c>
      <c r="J6" s="140"/>
      <c r="K6" s="286" t="str">
        <f t="shared" ref="K6" si="3">IF(ABS((C6+D6-E6+F6+G6-H6))&lt; ABS(1),"","x")</f>
        <v/>
      </c>
      <c r="L6" s="167" t="str">
        <f t="shared" si="2"/>
        <v/>
      </c>
    </row>
    <row r="7" spans="1:17" x14ac:dyDescent="0.25">
      <c r="A7" s="282"/>
      <c r="B7" s="139"/>
      <c r="C7" s="181"/>
      <c r="D7" s="181"/>
      <c r="E7" s="181"/>
      <c r="F7" s="181"/>
      <c r="G7" s="181"/>
      <c r="H7" s="181"/>
      <c r="I7" s="181" t="str">
        <f t="shared" si="0"/>
        <v xml:space="preserve"> </v>
      </c>
      <c r="J7" s="140"/>
      <c r="K7" s="283" t="str">
        <f>IF(ABS((C7+D7-E7+F7+G7-H7))&lt; ABS(1),"","x")</f>
        <v/>
      </c>
      <c r="L7" s="167" t="str">
        <f t="shared" si="2"/>
        <v/>
      </c>
      <c r="O7" s="32" t="s">
        <v>149</v>
      </c>
      <c r="Q7" s="32" t="s">
        <v>148</v>
      </c>
    </row>
    <row r="8" spans="1:17" x14ac:dyDescent="0.25">
      <c r="A8" s="284"/>
      <c r="B8" s="285"/>
      <c r="C8" s="181"/>
      <c r="D8" s="181"/>
      <c r="E8" s="181"/>
      <c r="F8" s="181"/>
      <c r="G8" s="181"/>
      <c r="H8" s="181"/>
      <c r="I8" s="181" t="str">
        <f t="shared" si="0"/>
        <v xml:space="preserve"> </v>
      </c>
      <c r="J8" s="140"/>
      <c r="K8" s="286" t="str">
        <f t="shared" ref="K8" si="4">IF(ABS((C8+D8-E8+F8+G8-H8))&lt; ABS(1),"","x")</f>
        <v/>
      </c>
      <c r="L8" s="167" t="str">
        <f t="shared" si="2"/>
        <v/>
      </c>
    </row>
    <row r="9" spans="1:17" x14ac:dyDescent="0.25">
      <c r="A9" s="282"/>
      <c r="B9" s="139"/>
      <c r="C9" s="181"/>
      <c r="D9" s="181"/>
      <c r="E9" s="181"/>
      <c r="F9" s="181"/>
      <c r="G9" s="181"/>
      <c r="H9" s="181"/>
      <c r="I9" s="181" t="str">
        <f t="shared" si="0"/>
        <v xml:space="preserve"> </v>
      </c>
      <c r="J9" s="140"/>
      <c r="K9" s="283" t="str">
        <f>IF(ABS((C9+D9-E9+F9+G9-H9))&lt; ABS(1),"","x")</f>
        <v/>
      </c>
      <c r="L9" s="167" t="str">
        <f t="shared" si="2"/>
        <v/>
      </c>
    </row>
    <row r="10" spans="1:17" x14ac:dyDescent="0.25">
      <c r="A10" s="284"/>
      <c r="B10" s="285"/>
      <c r="C10" s="181"/>
      <c r="D10" s="181"/>
      <c r="E10" s="181"/>
      <c r="F10" s="181"/>
      <c r="G10" s="181"/>
      <c r="H10" s="181"/>
      <c r="I10" s="181" t="str">
        <f t="shared" si="0"/>
        <v xml:space="preserve"> </v>
      </c>
      <c r="J10" s="140"/>
      <c r="K10" s="286" t="str">
        <f t="shared" ref="K10" si="5">IF(ABS((C10+D10-E10+F10+G10-H10))&lt; ABS(1),"","x")</f>
        <v/>
      </c>
      <c r="L10" s="167" t="str">
        <f t="shared" si="2"/>
        <v/>
      </c>
    </row>
    <row r="11" spans="1:17" x14ac:dyDescent="0.25">
      <c r="A11" s="282"/>
      <c r="B11" s="139"/>
      <c r="C11" s="181"/>
      <c r="D11" s="181"/>
      <c r="E11" s="181"/>
      <c r="F11" s="181"/>
      <c r="G11" s="181"/>
      <c r="H11" s="181"/>
      <c r="I11" s="181" t="str">
        <f t="shared" si="0"/>
        <v xml:space="preserve"> </v>
      </c>
      <c r="J11" s="140"/>
      <c r="K11" s="283" t="str">
        <f>IF(ABS((C11+D11-E11+F11+G11-H11))&lt; ABS(1),"","x")</f>
        <v/>
      </c>
      <c r="L11" s="167" t="str">
        <f t="shared" si="2"/>
        <v/>
      </c>
    </row>
    <row r="12" spans="1:17" x14ac:dyDescent="0.25">
      <c r="A12" s="284"/>
      <c r="B12" s="285"/>
      <c r="C12" s="181"/>
      <c r="D12" s="181"/>
      <c r="E12" s="181"/>
      <c r="F12" s="181"/>
      <c r="G12" s="181"/>
      <c r="H12" s="181"/>
      <c r="I12" s="181" t="str">
        <f t="shared" si="0"/>
        <v xml:space="preserve"> </v>
      </c>
      <c r="J12" s="140"/>
      <c r="K12" s="286" t="str">
        <f t="shared" ref="K12" si="6">IF(ABS((C12+D12-E12+F12+G12-H12))&lt; ABS(1),"","x")</f>
        <v/>
      </c>
      <c r="L12" s="167" t="str">
        <f t="shared" si="2"/>
        <v/>
      </c>
    </row>
    <row r="13" spans="1:17" x14ac:dyDescent="0.25">
      <c r="A13" s="282"/>
      <c r="B13" s="139"/>
      <c r="C13" s="181"/>
      <c r="D13" s="181"/>
      <c r="E13" s="181"/>
      <c r="F13" s="181"/>
      <c r="G13" s="181"/>
      <c r="H13" s="181"/>
      <c r="I13" s="181" t="str">
        <f t="shared" si="0"/>
        <v xml:space="preserve"> </v>
      </c>
      <c r="J13" s="140"/>
      <c r="K13" s="283" t="str">
        <f>IF(ABS((C13+D13-E13+F13+G13-H13))&lt; ABS(1),"","x")</f>
        <v/>
      </c>
      <c r="L13" s="167" t="str">
        <f t="shared" si="2"/>
        <v/>
      </c>
    </row>
    <row r="14" spans="1:17" x14ac:dyDescent="0.25">
      <c r="A14" s="284"/>
      <c r="B14" s="285"/>
      <c r="C14" s="181"/>
      <c r="D14" s="181"/>
      <c r="E14" s="181"/>
      <c r="F14" s="181"/>
      <c r="G14" s="181"/>
      <c r="H14" s="181"/>
      <c r="I14" s="181" t="str">
        <f t="shared" si="0"/>
        <v xml:space="preserve"> </v>
      </c>
      <c r="J14" s="140"/>
      <c r="K14" s="286" t="str">
        <f t="shared" ref="K14" si="7">IF(ABS((C14+D14-E14+F14+G14-H14))&lt; ABS(1),"","x")</f>
        <v/>
      </c>
      <c r="L14" s="167" t="str">
        <f t="shared" si="2"/>
        <v/>
      </c>
    </row>
    <row r="15" spans="1:17" x14ac:dyDescent="0.25">
      <c r="A15" s="282"/>
      <c r="B15" s="139"/>
      <c r="C15" s="181"/>
      <c r="D15" s="181"/>
      <c r="E15" s="181"/>
      <c r="F15" s="181"/>
      <c r="G15" s="181"/>
      <c r="H15" s="181"/>
      <c r="I15" s="181" t="str">
        <f t="shared" si="0"/>
        <v xml:space="preserve"> </v>
      </c>
      <c r="J15" s="140"/>
      <c r="K15" s="283" t="str">
        <f>IF(ABS((C15+D15-E15+F15+G15-H15))&lt; ABS(1),"","x")</f>
        <v/>
      </c>
      <c r="L15" s="167" t="str">
        <f t="shared" si="2"/>
        <v/>
      </c>
    </row>
    <row r="16" spans="1:17" x14ac:dyDescent="0.25">
      <c r="A16" s="284"/>
      <c r="B16" s="285"/>
      <c r="C16" s="181"/>
      <c r="D16" s="181"/>
      <c r="E16" s="181"/>
      <c r="F16" s="181"/>
      <c r="G16" s="181"/>
      <c r="H16" s="181"/>
      <c r="I16" s="181" t="str">
        <f t="shared" si="0"/>
        <v xml:space="preserve"> </v>
      </c>
      <c r="J16" s="140"/>
      <c r="K16" s="286" t="str">
        <f t="shared" ref="K16" si="8">IF(ABS((C16+D16-E16+F16+G16-H16))&lt; ABS(1),"","x")</f>
        <v/>
      </c>
      <c r="L16" s="167" t="str">
        <f t="shared" si="2"/>
        <v/>
      </c>
    </row>
    <row r="17" spans="1:12" x14ac:dyDescent="0.25">
      <c r="A17" s="282"/>
      <c r="B17" s="139"/>
      <c r="C17" s="181"/>
      <c r="D17" s="181"/>
      <c r="E17" s="181"/>
      <c r="F17" s="181"/>
      <c r="G17" s="181"/>
      <c r="H17" s="181"/>
      <c r="I17" s="181" t="str">
        <f t="shared" si="0"/>
        <v xml:space="preserve"> </v>
      </c>
      <c r="J17" s="140"/>
      <c r="K17" s="283" t="str">
        <f>IF(ABS((C17+D17-E17+F17+G17-H17))&lt; ABS(1),"","x")</f>
        <v/>
      </c>
      <c r="L17" s="167" t="str">
        <f t="shared" si="2"/>
        <v/>
      </c>
    </row>
    <row r="18" spans="1:12" x14ac:dyDescent="0.25">
      <c r="A18" s="284"/>
      <c r="B18" s="285"/>
      <c r="C18" s="181"/>
      <c r="D18" s="181"/>
      <c r="E18" s="181"/>
      <c r="F18" s="181"/>
      <c r="G18" s="181"/>
      <c r="H18" s="181"/>
      <c r="I18" s="181" t="str">
        <f t="shared" si="0"/>
        <v xml:space="preserve"> </v>
      </c>
      <c r="J18" s="140"/>
      <c r="K18" s="286" t="str">
        <f t="shared" ref="K18" si="9">IF(ABS((C18+D18-E18+F18+G18-H18))&lt; ABS(1),"","x")</f>
        <v/>
      </c>
      <c r="L18" s="167" t="str">
        <f t="shared" si="2"/>
        <v/>
      </c>
    </row>
    <row r="19" spans="1:12" x14ac:dyDescent="0.25">
      <c r="A19" s="282"/>
      <c r="B19" s="139"/>
      <c r="C19" s="181"/>
      <c r="D19" s="181"/>
      <c r="E19" s="181"/>
      <c r="F19" s="181"/>
      <c r="G19" s="181"/>
      <c r="H19" s="181"/>
      <c r="I19" s="181" t="str">
        <f t="shared" si="0"/>
        <v xml:space="preserve"> </v>
      </c>
      <c r="J19" s="140"/>
      <c r="K19" s="283" t="str">
        <f>IF(ABS((C19+D19-E19+F19+G19-H19))&lt; ABS(1),"","x")</f>
        <v/>
      </c>
      <c r="L19" s="167" t="str">
        <f t="shared" si="2"/>
        <v/>
      </c>
    </row>
    <row r="20" spans="1:12" x14ac:dyDescent="0.25">
      <c r="A20" s="284"/>
      <c r="B20" s="285"/>
      <c r="C20" s="181"/>
      <c r="D20" s="181"/>
      <c r="E20" s="181"/>
      <c r="F20" s="181"/>
      <c r="G20" s="181"/>
      <c r="H20" s="181"/>
      <c r="I20" s="181" t="str">
        <f t="shared" si="0"/>
        <v xml:space="preserve"> </v>
      </c>
      <c r="J20" s="140"/>
      <c r="K20" s="286" t="str">
        <f t="shared" ref="K20" si="10">IF(ABS((C20+D20-E20+F20+G20-H20))&lt; ABS(1),"","x")</f>
        <v/>
      </c>
      <c r="L20" s="167" t="str">
        <f t="shared" si="2"/>
        <v/>
      </c>
    </row>
    <row r="21" spans="1:12" x14ac:dyDescent="0.25">
      <c r="A21" s="282"/>
      <c r="B21" s="139"/>
      <c r="C21" s="181"/>
      <c r="D21" s="181"/>
      <c r="E21" s="181"/>
      <c r="F21" s="181"/>
      <c r="G21" s="181"/>
      <c r="H21" s="181"/>
      <c r="I21" s="181" t="str">
        <f t="shared" si="0"/>
        <v xml:space="preserve"> </v>
      </c>
      <c r="J21" s="140"/>
      <c r="K21" s="283" t="str">
        <f t="shared" si="1"/>
        <v/>
      </c>
      <c r="L21" s="167" t="str">
        <f t="shared" si="2"/>
        <v/>
      </c>
    </row>
    <row r="22" spans="1:12" x14ac:dyDescent="0.25">
      <c r="A22" s="284"/>
      <c r="B22" s="285"/>
      <c r="C22" s="181"/>
      <c r="D22" s="181"/>
      <c r="E22" s="181"/>
      <c r="F22" s="181"/>
      <c r="G22" s="181"/>
      <c r="H22" s="181"/>
      <c r="I22" s="181" t="str">
        <f t="shared" si="0"/>
        <v xml:space="preserve"> </v>
      </c>
      <c r="J22" s="140"/>
      <c r="K22" s="286" t="str">
        <f t="shared" ref="K22" si="11">IF(ABS((C22+D22-E22+F22+G22-H22))&lt; ABS(1),"","x")</f>
        <v/>
      </c>
      <c r="L22" s="167" t="str">
        <f t="shared" si="2"/>
        <v/>
      </c>
    </row>
    <row r="23" spans="1:12" x14ac:dyDescent="0.25">
      <c r="A23" s="282"/>
      <c r="B23" s="139"/>
      <c r="C23" s="181"/>
      <c r="D23" s="181"/>
      <c r="E23" s="181"/>
      <c r="F23" s="181"/>
      <c r="G23" s="181"/>
      <c r="H23" s="181"/>
      <c r="I23" s="181" t="str">
        <f t="shared" si="0"/>
        <v xml:space="preserve"> </v>
      </c>
      <c r="J23" s="140"/>
      <c r="K23" s="283" t="str">
        <f>IF(ABS((C23+D23-E23+F23+G23-H23))&lt; ABS(1),"","x")</f>
        <v/>
      </c>
      <c r="L23" s="167" t="str">
        <f t="shared" si="2"/>
        <v/>
      </c>
    </row>
    <row r="24" spans="1:12" x14ac:dyDescent="0.25">
      <c r="A24" s="284"/>
      <c r="B24" s="285"/>
      <c r="C24" s="181"/>
      <c r="D24" s="181"/>
      <c r="E24" s="181"/>
      <c r="F24" s="181"/>
      <c r="G24" s="181"/>
      <c r="H24" s="181"/>
      <c r="I24" s="181" t="str">
        <f t="shared" si="0"/>
        <v xml:space="preserve"> </v>
      </c>
      <c r="J24" s="140"/>
      <c r="K24" s="286" t="str">
        <f t="shared" ref="K24" si="12">IF(ABS((C24+D24-E24+F24+G24-H24))&lt; ABS(1),"","x")</f>
        <v/>
      </c>
      <c r="L24" s="167" t="str">
        <f t="shared" si="2"/>
        <v/>
      </c>
    </row>
    <row r="25" spans="1:12" x14ac:dyDescent="0.25">
      <c r="A25" s="282"/>
      <c r="B25" s="139"/>
      <c r="C25" s="181"/>
      <c r="D25" s="181"/>
      <c r="E25" s="181"/>
      <c r="F25" s="181"/>
      <c r="G25" s="181"/>
      <c r="H25" s="181"/>
      <c r="I25" s="181" t="str">
        <f t="shared" si="0"/>
        <v xml:space="preserve"> </v>
      </c>
      <c r="J25" s="140"/>
      <c r="K25" s="283" t="str">
        <f>IF(ABS((C25+D25-E25+F25+G25-H25))&lt; ABS(1),"","x")</f>
        <v/>
      </c>
      <c r="L25" s="167" t="str">
        <f t="shared" si="2"/>
        <v/>
      </c>
    </row>
    <row r="26" spans="1:12" x14ac:dyDescent="0.25">
      <c r="A26" s="284"/>
      <c r="B26" s="285"/>
      <c r="C26" s="181"/>
      <c r="D26" s="181"/>
      <c r="E26" s="181"/>
      <c r="F26" s="181"/>
      <c r="G26" s="181"/>
      <c r="H26" s="181"/>
      <c r="I26" s="181" t="str">
        <f t="shared" si="0"/>
        <v xml:space="preserve"> </v>
      </c>
      <c r="J26" s="140"/>
      <c r="K26" s="286" t="str">
        <f t="shared" ref="K26" si="13">IF(ABS((C26+D26-E26+F26+G26-H26))&lt; ABS(1),"","x")</f>
        <v/>
      </c>
      <c r="L26" s="167" t="str">
        <f t="shared" si="2"/>
        <v/>
      </c>
    </row>
    <row r="27" spans="1:12" x14ac:dyDescent="0.25">
      <c r="A27" s="282"/>
      <c r="B27" s="139"/>
      <c r="C27" s="181"/>
      <c r="D27" s="181"/>
      <c r="E27" s="181"/>
      <c r="F27" s="181"/>
      <c r="G27" s="181"/>
      <c r="H27" s="181"/>
      <c r="I27" s="181" t="str">
        <f t="shared" si="0"/>
        <v xml:space="preserve"> </v>
      </c>
      <c r="J27" s="140"/>
      <c r="K27" s="283" t="str">
        <f>IF(ABS((C27+D27-E27+F27+G27-H27))&lt; ABS(1),"","x")</f>
        <v/>
      </c>
      <c r="L27" s="167" t="str">
        <f t="shared" si="2"/>
        <v/>
      </c>
    </row>
    <row r="28" spans="1:12" x14ac:dyDescent="0.25">
      <c r="A28" s="284"/>
      <c r="B28" s="285"/>
      <c r="C28" s="181"/>
      <c r="D28" s="181"/>
      <c r="E28" s="181"/>
      <c r="F28" s="181"/>
      <c r="G28" s="181"/>
      <c r="H28" s="181"/>
      <c r="I28" s="181" t="str">
        <f t="shared" si="0"/>
        <v xml:space="preserve"> </v>
      </c>
      <c r="J28" s="140"/>
      <c r="K28" s="286" t="str">
        <f t="shared" ref="K28" si="14">IF(ABS((C28+D28-E28+F28+G28-H28))&lt; ABS(1),"","x")</f>
        <v/>
      </c>
      <c r="L28" s="167" t="str">
        <f t="shared" si="2"/>
        <v/>
      </c>
    </row>
    <row r="29" spans="1:12" x14ac:dyDescent="0.25">
      <c r="A29" s="282"/>
      <c r="B29" s="139"/>
      <c r="C29" s="181"/>
      <c r="D29" s="181"/>
      <c r="E29" s="181"/>
      <c r="F29" s="181"/>
      <c r="G29" s="181"/>
      <c r="H29" s="181"/>
      <c r="I29" s="181" t="str">
        <f t="shared" si="0"/>
        <v xml:space="preserve"> </v>
      </c>
      <c r="J29" s="140"/>
      <c r="K29" s="283" t="str">
        <f>IF(ABS((C29+D29-E29+F29+G29-H29))&lt; ABS(1),"","x")</f>
        <v/>
      </c>
      <c r="L29" s="167" t="str">
        <f t="shared" si="2"/>
        <v/>
      </c>
    </row>
    <row r="30" spans="1:12" x14ac:dyDescent="0.25">
      <c r="A30" s="287"/>
      <c r="B30" s="288"/>
      <c r="C30" s="289"/>
      <c r="D30" s="289"/>
      <c r="E30" s="289"/>
      <c r="F30" s="289"/>
      <c r="G30" s="289"/>
      <c r="H30" s="289"/>
      <c r="I30" s="289" t="str">
        <f t="shared" si="0"/>
        <v xml:space="preserve"> </v>
      </c>
      <c r="J30" s="290"/>
      <c r="K30" s="291" t="str">
        <f t="shared" ref="K30" si="15">IF(ABS((C30+D30-E30+F30+G30-H30))&lt; ABS(1),"","x")</f>
        <v/>
      </c>
      <c r="L30" s="167" t="str">
        <f t="shared" si="2"/>
        <v/>
      </c>
    </row>
  </sheetData>
  <sheetProtection selectLockedCells="1"/>
  <conditionalFormatting sqref="H3:H30">
    <cfRule type="expression" dxfId="66" priority="353">
      <formula>K3:K30="x"</formula>
    </cfRule>
  </conditionalFormatting>
  <pageMargins left="0" right="0" top="0.74803149606299213" bottom="0.74803149606299213" header="0.31496062992125984" footer="0.31496062992125984"/>
  <pageSetup paperSize="9" scale="87" orientation="landscape" r:id="rId1"/>
  <colBreaks count="1" manualBreakCount="1">
    <brk id="11" max="161" man="1"/>
  </colBreaks>
  <legacy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2000000}">
          <x14:formula1>
            <xm:f>Codes!$I$11:$I$15</xm:f>
          </x14:formula1>
          <xm:sqref>A3:A30</xm:sqref>
        </x14:dataValidation>
        <x14:dataValidation type="list" allowBlank="1" showInputMessage="1" showErrorMessage="1" xr:uid="{00000000-0002-0000-0500-000003000000}">
          <x14:formula1>
            <xm:f>Codes!$C$2:$C$363</xm:f>
          </x14:formula1>
          <xm:sqref>B3:B30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370"/>
  <sheetViews>
    <sheetView showGridLines="0" zoomScaleNormal="100" workbookViewId="0">
      <selection activeCell="B28" sqref="B28"/>
    </sheetView>
  </sheetViews>
  <sheetFormatPr defaultRowHeight="15" x14ac:dyDescent="0.25"/>
  <cols>
    <col min="1" max="1" width="39.85546875" style="32" customWidth="1"/>
    <col min="2" max="2" width="41" style="32" customWidth="1"/>
    <col min="3" max="3" width="19.5703125" style="32" customWidth="1"/>
    <col min="4" max="10" width="10.140625" style="183" customWidth="1"/>
    <col min="11" max="11" width="14" style="33" customWidth="1"/>
    <col min="12" max="12" width="8" style="34" customWidth="1"/>
    <col min="13" max="13" width="13.28515625" style="32" customWidth="1"/>
    <col min="14" max="14" width="9.140625" style="32"/>
    <col min="15" max="15" width="27.28515625" style="32" customWidth="1"/>
    <col min="16" max="16" width="9.140625" style="32" customWidth="1"/>
    <col min="17" max="17" width="18.28515625" style="32" customWidth="1"/>
    <col min="18" max="18" width="9.140625" style="32" customWidth="1"/>
    <col min="19" max="16384" width="9.140625" style="32"/>
  </cols>
  <sheetData>
    <row r="1" spans="1:14" s="31" customFormat="1" ht="18.75" x14ac:dyDescent="0.3">
      <c r="A1" s="223"/>
      <c r="B1" s="224"/>
      <c r="C1" s="224" t="s">
        <v>29</v>
      </c>
      <c r="D1" s="225">
        <f t="shared" ref="D1:I1" si="0">SUM(D3:D5019)</f>
        <v>0</v>
      </c>
      <c r="E1" s="225">
        <f t="shared" si="0"/>
        <v>0</v>
      </c>
      <c r="F1" s="225">
        <f t="shared" si="0"/>
        <v>0</v>
      </c>
      <c r="G1" s="225">
        <f t="shared" si="0"/>
        <v>0</v>
      </c>
      <c r="H1" s="225">
        <f t="shared" si="0"/>
        <v>0</v>
      </c>
      <c r="I1" s="225">
        <f t="shared" si="0"/>
        <v>0</v>
      </c>
      <c r="J1" s="225"/>
      <c r="K1" s="252"/>
      <c r="L1" s="226"/>
    </row>
    <row r="2" spans="1:14" ht="35.25" customHeight="1" x14ac:dyDescent="0.25">
      <c r="A2" s="292" t="s">
        <v>66</v>
      </c>
      <c r="B2" s="293" t="s">
        <v>166</v>
      </c>
      <c r="C2" s="293" t="s">
        <v>15</v>
      </c>
      <c r="D2" s="294" t="s">
        <v>31</v>
      </c>
      <c r="E2" s="294" t="s">
        <v>200</v>
      </c>
      <c r="F2" s="295" t="s">
        <v>201</v>
      </c>
      <c r="G2" s="294" t="s">
        <v>197</v>
      </c>
      <c r="H2" s="294" t="s">
        <v>144</v>
      </c>
      <c r="I2" s="294" t="s">
        <v>32</v>
      </c>
      <c r="J2" s="294" t="s">
        <v>214</v>
      </c>
      <c r="K2" s="179" t="s">
        <v>183</v>
      </c>
      <c r="L2" s="296" t="s">
        <v>34</v>
      </c>
    </row>
    <row r="3" spans="1:14" x14ac:dyDescent="0.25">
      <c r="A3" s="233"/>
      <c r="B3" s="234"/>
      <c r="C3" s="157"/>
      <c r="D3" s="182"/>
      <c r="E3" s="182"/>
      <c r="F3" s="182"/>
      <c r="G3" s="182"/>
      <c r="H3" s="182"/>
      <c r="I3" s="182"/>
      <c r="J3" s="182"/>
      <c r="K3" s="157"/>
      <c r="L3" s="247" t="str">
        <f t="shared" ref="L3:L34" si="1">IF(ABS((D3+E3-F3+G3+H3-I3))&lt; ABS(1),"","x")</f>
        <v/>
      </c>
      <c r="M3" s="165" t="str">
        <f t="shared" ref="M3:M34" si="2">IF(AND(ABS(D3+F3+H3+I3)&gt;0,OR(ISBLANK(A3),ISBLANK(B3),ISBLANK(C3))),"Please fill all fields","")</f>
        <v/>
      </c>
      <c r="N3" s="168"/>
    </row>
    <row r="4" spans="1:14" x14ac:dyDescent="0.25">
      <c r="A4" s="233"/>
      <c r="B4" s="234"/>
      <c r="C4" s="157"/>
      <c r="D4" s="182"/>
      <c r="E4" s="182"/>
      <c r="F4" s="182"/>
      <c r="G4" s="182"/>
      <c r="H4" s="182"/>
      <c r="I4" s="182"/>
      <c r="J4" s="182"/>
      <c r="K4" s="157"/>
      <c r="L4" s="248" t="str">
        <f t="shared" si="1"/>
        <v/>
      </c>
      <c r="M4" s="165" t="str">
        <f t="shared" si="2"/>
        <v/>
      </c>
    </row>
    <row r="5" spans="1:14" x14ac:dyDescent="0.25">
      <c r="A5" s="233"/>
      <c r="B5" s="234"/>
      <c r="C5" s="157"/>
      <c r="D5" s="182"/>
      <c r="E5" s="182"/>
      <c r="F5" s="182"/>
      <c r="G5" s="182"/>
      <c r="H5" s="182"/>
      <c r="I5" s="182"/>
      <c r="J5" s="182"/>
      <c r="K5" s="157"/>
      <c r="L5" s="247" t="str">
        <f t="shared" si="1"/>
        <v/>
      </c>
      <c r="M5" s="165" t="str">
        <f t="shared" si="2"/>
        <v/>
      </c>
    </row>
    <row r="6" spans="1:14" x14ac:dyDescent="0.25">
      <c r="A6" s="233"/>
      <c r="B6" s="234"/>
      <c r="C6" s="157"/>
      <c r="D6" s="182"/>
      <c r="E6" s="182"/>
      <c r="F6" s="182"/>
      <c r="G6" s="182"/>
      <c r="H6" s="182"/>
      <c r="I6" s="182"/>
      <c r="J6" s="182"/>
      <c r="K6" s="157"/>
      <c r="L6" s="248" t="str">
        <f t="shared" si="1"/>
        <v/>
      </c>
      <c r="M6" s="165" t="str">
        <f t="shared" si="2"/>
        <v/>
      </c>
    </row>
    <row r="7" spans="1:14" x14ac:dyDescent="0.25">
      <c r="A7" s="233"/>
      <c r="B7" s="234"/>
      <c r="C7" s="157"/>
      <c r="D7" s="182"/>
      <c r="E7" s="182"/>
      <c r="F7" s="182"/>
      <c r="G7" s="182"/>
      <c r="H7" s="182"/>
      <c r="I7" s="182"/>
      <c r="J7" s="182"/>
      <c r="K7" s="157"/>
      <c r="L7" s="247" t="str">
        <f t="shared" si="1"/>
        <v/>
      </c>
      <c r="M7" s="165" t="str">
        <f t="shared" si="2"/>
        <v/>
      </c>
    </row>
    <row r="8" spans="1:14" x14ac:dyDescent="0.25">
      <c r="A8" s="233"/>
      <c r="B8" s="234"/>
      <c r="C8" s="157"/>
      <c r="D8" s="182"/>
      <c r="E8" s="182"/>
      <c r="F8" s="182"/>
      <c r="G8" s="182"/>
      <c r="H8" s="182"/>
      <c r="I8" s="182"/>
      <c r="J8" s="182"/>
      <c r="K8" s="157"/>
      <c r="L8" s="248" t="str">
        <f t="shared" si="1"/>
        <v/>
      </c>
      <c r="M8" s="165" t="str">
        <f t="shared" si="2"/>
        <v/>
      </c>
    </row>
    <row r="9" spans="1:14" x14ac:dyDescent="0.25">
      <c r="A9" s="233"/>
      <c r="B9" s="234"/>
      <c r="C9" s="157"/>
      <c r="D9" s="182"/>
      <c r="E9" s="182"/>
      <c r="F9" s="182"/>
      <c r="G9" s="182"/>
      <c r="H9" s="182"/>
      <c r="I9" s="182"/>
      <c r="J9" s="182"/>
      <c r="K9" s="157"/>
      <c r="L9" s="247" t="str">
        <f t="shared" si="1"/>
        <v/>
      </c>
      <c r="M9" s="165" t="str">
        <f t="shared" si="2"/>
        <v/>
      </c>
    </row>
    <row r="10" spans="1:14" x14ac:dyDescent="0.25">
      <c r="A10" s="233"/>
      <c r="B10" s="234"/>
      <c r="C10" s="157"/>
      <c r="D10" s="182"/>
      <c r="E10" s="182"/>
      <c r="F10" s="182"/>
      <c r="G10" s="182"/>
      <c r="H10" s="182"/>
      <c r="I10" s="182"/>
      <c r="J10" s="182"/>
      <c r="K10" s="157"/>
      <c r="L10" s="248" t="str">
        <f t="shared" si="1"/>
        <v/>
      </c>
      <c r="M10" s="165" t="str">
        <f t="shared" si="2"/>
        <v/>
      </c>
    </row>
    <row r="11" spans="1:14" x14ac:dyDescent="0.25">
      <c r="A11" s="233"/>
      <c r="B11" s="234"/>
      <c r="C11" s="157"/>
      <c r="D11" s="182"/>
      <c r="E11" s="182"/>
      <c r="F11" s="182"/>
      <c r="G11" s="182"/>
      <c r="H11" s="182"/>
      <c r="I11" s="182"/>
      <c r="J11" s="182"/>
      <c r="K11" s="157"/>
      <c r="L11" s="247" t="str">
        <f t="shared" si="1"/>
        <v/>
      </c>
      <c r="M11" s="165" t="str">
        <f t="shared" si="2"/>
        <v/>
      </c>
    </row>
    <row r="12" spans="1:14" x14ac:dyDescent="0.25">
      <c r="A12" s="233"/>
      <c r="B12" s="234"/>
      <c r="C12" s="157"/>
      <c r="D12" s="182"/>
      <c r="E12" s="182"/>
      <c r="F12" s="182"/>
      <c r="G12" s="182"/>
      <c r="H12" s="182"/>
      <c r="I12" s="182"/>
      <c r="J12" s="182"/>
      <c r="K12" s="157"/>
      <c r="L12" s="248" t="str">
        <f t="shared" si="1"/>
        <v/>
      </c>
      <c r="M12" s="165" t="str">
        <f t="shared" si="2"/>
        <v/>
      </c>
    </row>
    <row r="13" spans="1:14" x14ac:dyDescent="0.25">
      <c r="A13" s="233"/>
      <c r="B13" s="234"/>
      <c r="C13" s="157"/>
      <c r="D13" s="182"/>
      <c r="E13" s="182"/>
      <c r="F13" s="182"/>
      <c r="G13" s="182"/>
      <c r="H13" s="182"/>
      <c r="I13" s="182"/>
      <c r="J13" s="182"/>
      <c r="K13" s="157"/>
      <c r="L13" s="247" t="str">
        <f t="shared" si="1"/>
        <v/>
      </c>
      <c r="M13" s="165" t="str">
        <f t="shared" si="2"/>
        <v/>
      </c>
    </row>
    <row r="14" spans="1:14" x14ac:dyDescent="0.25">
      <c r="A14" s="233"/>
      <c r="B14" s="234"/>
      <c r="C14" s="157"/>
      <c r="D14" s="182"/>
      <c r="E14" s="182"/>
      <c r="F14" s="182"/>
      <c r="G14" s="182"/>
      <c r="H14" s="182"/>
      <c r="I14" s="182"/>
      <c r="J14" s="182"/>
      <c r="K14" s="157"/>
      <c r="L14" s="248" t="str">
        <f t="shared" si="1"/>
        <v/>
      </c>
      <c r="M14" s="165" t="str">
        <f t="shared" si="2"/>
        <v/>
      </c>
    </row>
    <row r="15" spans="1:14" x14ac:dyDescent="0.25">
      <c r="A15" s="233"/>
      <c r="B15" s="234"/>
      <c r="C15" s="157"/>
      <c r="D15" s="182"/>
      <c r="E15" s="182"/>
      <c r="F15" s="182"/>
      <c r="G15" s="182"/>
      <c r="H15" s="182"/>
      <c r="I15" s="182"/>
      <c r="J15" s="182"/>
      <c r="K15" s="157"/>
      <c r="L15" s="247" t="str">
        <f t="shared" si="1"/>
        <v/>
      </c>
      <c r="M15" s="165" t="str">
        <f t="shared" si="2"/>
        <v/>
      </c>
    </row>
    <row r="16" spans="1:14" x14ac:dyDescent="0.25">
      <c r="A16" s="233"/>
      <c r="B16" s="234"/>
      <c r="C16" s="157"/>
      <c r="D16" s="182"/>
      <c r="E16" s="182"/>
      <c r="F16" s="182"/>
      <c r="G16" s="182"/>
      <c r="H16" s="182"/>
      <c r="I16" s="182"/>
      <c r="J16" s="182"/>
      <c r="K16" s="157"/>
      <c r="L16" s="248" t="str">
        <f t="shared" si="1"/>
        <v/>
      </c>
      <c r="M16" s="165" t="str">
        <f t="shared" si="2"/>
        <v/>
      </c>
    </row>
    <row r="17" spans="1:13" x14ac:dyDescent="0.25">
      <c r="A17" s="233"/>
      <c r="B17" s="234"/>
      <c r="C17" s="157"/>
      <c r="D17" s="182"/>
      <c r="E17" s="182"/>
      <c r="F17" s="182"/>
      <c r="G17" s="182"/>
      <c r="H17" s="182"/>
      <c r="I17" s="182"/>
      <c r="J17" s="182"/>
      <c r="K17" s="157"/>
      <c r="L17" s="247" t="str">
        <f t="shared" si="1"/>
        <v/>
      </c>
      <c r="M17" s="165" t="str">
        <f t="shared" si="2"/>
        <v/>
      </c>
    </row>
    <row r="18" spans="1:13" x14ac:dyDescent="0.25">
      <c r="A18" s="233"/>
      <c r="B18" s="234"/>
      <c r="C18" s="157"/>
      <c r="D18" s="182"/>
      <c r="E18" s="182"/>
      <c r="F18" s="182"/>
      <c r="G18" s="182"/>
      <c r="H18" s="182"/>
      <c r="I18" s="182"/>
      <c r="J18" s="182"/>
      <c r="K18" s="157"/>
      <c r="L18" s="248" t="str">
        <f t="shared" si="1"/>
        <v/>
      </c>
      <c r="M18" s="165" t="str">
        <f t="shared" si="2"/>
        <v/>
      </c>
    </row>
    <row r="19" spans="1:13" x14ac:dyDescent="0.25">
      <c r="A19" s="233"/>
      <c r="B19" s="234"/>
      <c r="C19" s="157"/>
      <c r="D19" s="182"/>
      <c r="E19" s="182"/>
      <c r="F19" s="182"/>
      <c r="G19" s="182"/>
      <c r="H19" s="182"/>
      <c r="I19" s="182"/>
      <c r="J19" s="182"/>
      <c r="K19" s="157"/>
      <c r="L19" s="247" t="str">
        <f t="shared" si="1"/>
        <v/>
      </c>
      <c r="M19" s="165" t="str">
        <f t="shared" si="2"/>
        <v/>
      </c>
    </row>
    <row r="20" spans="1:13" x14ac:dyDescent="0.25">
      <c r="A20" s="233"/>
      <c r="B20" s="234"/>
      <c r="C20" s="157"/>
      <c r="D20" s="182"/>
      <c r="E20" s="182"/>
      <c r="F20" s="182"/>
      <c r="G20" s="182"/>
      <c r="H20" s="182"/>
      <c r="I20" s="182"/>
      <c r="J20" s="182"/>
      <c r="K20" s="157"/>
      <c r="L20" s="248" t="str">
        <f t="shared" si="1"/>
        <v/>
      </c>
      <c r="M20" s="165" t="str">
        <f t="shared" si="2"/>
        <v/>
      </c>
    </row>
    <row r="21" spans="1:13" x14ac:dyDescent="0.25">
      <c r="A21" s="233"/>
      <c r="B21" s="234"/>
      <c r="C21" s="157"/>
      <c r="D21" s="182"/>
      <c r="E21" s="182"/>
      <c r="F21" s="182"/>
      <c r="G21" s="182"/>
      <c r="H21" s="182"/>
      <c r="I21" s="182"/>
      <c r="J21" s="182"/>
      <c r="K21" s="157"/>
      <c r="L21" s="247" t="str">
        <f t="shared" si="1"/>
        <v/>
      </c>
      <c r="M21" s="165" t="str">
        <f t="shared" si="2"/>
        <v/>
      </c>
    </row>
    <row r="22" spans="1:13" x14ac:dyDescent="0.25">
      <c r="A22" s="233"/>
      <c r="B22" s="234"/>
      <c r="C22" s="157"/>
      <c r="D22" s="182"/>
      <c r="E22" s="182"/>
      <c r="F22" s="182"/>
      <c r="G22" s="182"/>
      <c r="H22" s="182"/>
      <c r="I22" s="182"/>
      <c r="J22" s="182"/>
      <c r="K22" s="157"/>
      <c r="L22" s="248" t="str">
        <f t="shared" si="1"/>
        <v/>
      </c>
      <c r="M22" s="165" t="str">
        <f t="shared" si="2"/>
        <v/>
      </c>
    </row>
    <row r="23" spans="1:13" x14ac:dyDescent="0.25">
      <c r="A23" s="233"/>
      <c r="B23" s="234"/>
      <c r="C23" s="157"/>
      <c r="D23" s="182"/>
      <c r="E23" s="182"/>
      <c r="F23" s="182"/>
      <c r="G23" s="182"/>
      <c r="H23" s="182"/>
      <c r="I23" s="182"/>
      <c r="J23" s="182"/>
      <c r="K23" s="157"/>
      <c r="L23" s="247" t="str">
        <f t="shared" si="1"/>
        <v/>
      </c>
      <c r="M23" s="165" t="str">
        <f t="shared" si="2"/>
        <v/>
      </c>
    </row>
    <row r="24" spans="1:13" x14ac:dyDescent="0.25">
      <c r="A24" s="233"/>
      <c r="B24" s="234"/>
      <c r="C24" s="157"/>
      <c r="D24" s="182"/>
      <c r="E24" s="182"/>
      <c r="F24" s="182"/>
      <c r="G24" s="182"/>
      <c r="H24" s="182"/>
      <c r="I24" s="182"/>
      <c r="J24" s="182"/>
      <c r="K24" s="157"/>
      <c r="L24" s="248" t="str">
        <f t="shared" si="1"/>
        <v/>
      </c>
      <c r="M24" s="165" t="str">
        <f t="shared" si="2"/>
        <v/>
      </c>
    </row>
    <row r="25" spans="1:13" x14ac:dyDescent="0.25">
      <c r="A25" s="233"/>
      <c r="B25" s="234"/>
      <c r="C25" s="157"/>
      <c r="D25" s="182"/>
      <c r="E25" s="182"/>
      <c r="F25" s="182"/>
      <c r="G25" s="182"/>
      <c r="H25" s="182"/>
      <c r="I25" s="182"/>
      <c r="J25" s="182"/>
      <c r="K25" s="157"/>
      <c r="L25" s="247" t="str">
        <f t="shared" si="1"/>
        <v/>
      </c>
      <c r="M25" s="165" t="str">
        <f t="shared" si="2"/>
        <v/>
      </c>
    </row>
    <row r="26" spans="1:13" x14ac:dyDescent="0.25">
      <c r="A26" s="233"/>
      <c r="B26" s="234"/>
      <c r="C26" s="157"/>
      <c r="D26" s="182"/>
      <c r="E26" s="182"/>
      <c r="F26" s="182"/>
      <c r="G26" s="182"/>
      <c r="H26" s="182"/>
      <c r="I26" s="182"/>
      <c r="J26" s="182"/>
      <c r="K26" s="157"/>
      <c r="L26" s="248" t="str">
        <f t="shared" si="1"/>
        <v/>
      </c>
      <c r="M26" s="165" t="str">
        <f t="shared" si="2"/>
        <v/>
      </c>
    </row>
    <row r="27" spans="1:13" x14ac:dyDescent="0.25">
      <c r="A27" s="233"/>
      <c r="B27" s="234"/>
      <c r="C27" s="157"/>
      <c r="D27" s="182"/>
      <c r="E27" s="182"/>
      <c r="F27" s="182"/>
      <c r="G27" s="182"/>
      <c r="H27" s="182"/>
      <c r="I27" s="182"/>
      <c r="J27" s="182"/>
      <c r="K27" s="157"/>
      <c r="L27" s="247" t="str">
        <f t="shared" si="1"/>
        <v/>
      </c>
      <c r="M27" s="165" t="str">
        <f t="shared" si="2"/>
        <v/>
      </c>
    </row>
    <row r="28" spans="1:13" x14ac:dyDescent="0.25">
      <c r="A28" s="233"/>
      <c r="B28" s="234"/>
      <c r="C28" s="157"/>
      <c r="D28" s="182"/>
      <c r="E28" s="182"/>
      <c r="F28" s="182"/>
      <c r="G28" s="182"/>
      <c r="H28" s="182"/>
      <c r="I28" s="182"/>
      <c r="J28" s="182"/>
      <c r="K28" s="157"/>
      <c r="L28" s="248" t="str">
        <f t="shared" si="1"/>
        <v/>
      </c>
      <c r="M28" s="165" t="str">
        <f t="shared" si="2"/>
        <v/>
      </c>
    </row>
    <row r="29" spans="1:13" x14ac:dyDescent="0.25">
      <c r="A29" s="233"/>
      <c r="B29" s="234"/>
      <c r="C29" s="157"/>
      <c r="D29" s="182"/>
      <c r="E29" s="182"/>
      <c r="F29" s="182"/>
      <c r="G29" s="182"/>
      <c r="H29" s="182"/>
      <c r="I29" s="182"/>
      <c r="J29" s="182"/>
      <c r="K29" s="157"/>
      <c r="L29" s="247" t="str">
        <f t="shared" si="1"/>
        <v/>
      </c>
      <c r="M29" s="165" t="str">
        <f t="shared" si="2"/>
        <v/>
      </c>
    </row>
    <row r="30" spans="1:13" x14ac:dyDescent="0.25">
      <c r="A30" s="233"/>
      <c r="B30" s="234"/>
      <c r="C30" s="157"/>
      <c r="D30" s="182"/>
      <c r="E30" s="182"/>
      <c r="F30" s="182"/>
      <c r="G30" s="182"/>
      <c r="H30" s="182"/>
      <c r="I30" s="182"/>
      <c r="J30" s="182"/>
      <c r="K30" s="157"/>
      <c r="L30" s="248" t="str">
        <f t="shared" si="1"/>
        <v/>
      </c>
      <c r="M30" s="165" t="str">
        <f t="shared" si="2"/>
        <v/>
      </c>
    </row>
    <row r="31" spans="1:13" x14ac:dyDescent="0.25">
      <c r="A31" s="233"/>
      <c r="B31" s="234"/>
      <c r="C31" s="157"/>
      <c r="D31" s="182"/>
      <c r="E31" s="182"/>
      <c r="F31" s="182"/>
      <c r="G31" s="182"/>
      <c r="H31" s="182"/>
      <c r="I31" s="182"/>
      <c r="J31" s="182"/>
      <c r="K31" s="157"/>
      <c r="L31" s="247" t="str">
        <f t="shared" si="1"/>
        <v/>
      </c>
      <c r="M31" s="165" t="str">
        <f t="shared" si="2"/>
        <v/>
      </c>
    </row>
    <row r="32" spans="1:13" x14ac:dyDescent="0.25">
      <c r="A32" s="233"/>
      <c r="B32" s="234"/>
      <c r="C32" s="157"/>
      <c r="D32" s="182"/>
      <c r="E32" s="182"/>
      <c r="F32" s="182"/>
      <c r="G32" s="182"/>
      <c r="H32" s="182"/>
      <c r="I32" s="182"/>
      <c r="J32" s="182"/>
      <c r="K32" s="157"/>
      <c r="L32" s="248" t="str">
        <f t="shared" si="1"/>
        <v/>
      </c>
      <c r="M32" s="165" t="str">
        <f t="shared" si="2"/>
        <v/>
      </c>
    </row>
    <row r="33" spans="1:13" x14ac:dyDescent="0.25">
      <c r="A33" s="233"/>
      <c r="B33" s="234"/>
      <c r="C33" s="157"/>
      <c r="D33" s="182"/>
      <c r="E33" s="182"/>
      <c r="F33" s="182"/>
      <c r="G33" s="182"/>
      <c r="H33" s="182"/>
      <c r="I33" s="182"/>
      <c r="J33" s="182"/>
      <c r="K33" s="157"/>
      <c r="L33" s="247" t="str">
        <f t="shared" si="1"/>
        <v/>
      </c>
      <c r="M33" s="165" t="str">
        <f t="shared" si="2"/>
        <v/>
      </c>
    </row>
    <row r="34" spans="1:13" x14ac:dyDescent="0.25">
      <c r="A34" s="233"/>
      <c r="B34" s="234"/>
      <c r="C34" s="157"/>
      <c r="D34" s="182"/>
      <c r="E34" s="182"/>
      <c r="F34" s="182"/>
      <c r="G34" s="182"/>
      <c r="H34" s="182"/>
      <c r="I34" s="182"/>
      <c r="J34" s="182"/>
      <c r="K34" s="157"/>
      <c r="L34" s="248" t="str">
        <f t="shared" si="1"/>
        <v/>
      </c>
      <c r="M34" s="165" t="str">
        <f t="shared" si="2"/>
        <v/>
      </c>
    </row>
    <row r="35" spans="1:13" x14ac:dyDescent="0.25">
      <c r="A35" s="233"/>
      <c r="B35" s="234"/>
      <c r="C35" s="157"/>
      <c r="D35" s="182"/>
      <c r="E35" s="182"/>
      <c r="F35" s="182"/>
      <c r="G35" s="182"/>
      <c r="H35" s="182"/>
      <c r="I35" s="182"/>
      <c r="J35" s="182"/>
      <c r="K35" s="157"/>
      <c r="L35" s="247" t="str">
        <f t="shared" ref="L35:L40" si="3">IF(ABS((D35+E35-F35+G35+H35-I35))&lt; ABS(1),"","x")</f>
        <v/>
      </c>
      <c r="M35" s="165" t="str">
        <f t="shared" ref="M35:M40" si="4">IF(AND(ABS(D35+F35+H35+I35)&gt;0,OR(ISBLANK(A35),ISBLANK(B35),ISBLANK(C35))),"Please fill all fields","")</f>
        <v/>
      </c>
    </row>
    <row r="36" spans="1:13" x14ac:dyDescent="0.25">
      <c r="A36" s="233"/>
      <c r="B36" s="234"/>
      <c r="C36" s="157"/>
      <c r="D36" s="182"/>
      <c r="E36" s="182"/>
      <c r="F36" s="182"/>
      <c r="G36" s="182"/>
      <c r="H36" s="182"/>
      <c r="I36" s="182"/>
      <c r="J36" s="182"/>
      <c r="K36" s="157"/>
      <c r="L36" s="248" t="str">
        <f t="shared" si="3"/>
        <v/>
      </c>
      <c r="M36" s="165" t="str">
        <f t="shared" si="4"/>
        <v/>
      </c>
    </row>
    <row r="37" spans="1:13" x14ac:dyDescent="0.25">
      <c r="A37" s="233"/>
      <c r="B37" s="234"/>
      <c r="C37" s="157"/>
      <c r="D37" s="182"/>
      <c r="E37" s="182"/>
      <c r="F37" s="182"/>
      <c r="G37" s="182"/>
      <c r="H37" s="182"/>
      <c r="I37" s="182"/>
      <c r="J37" s="182"/>
      <c r="K37" s="157"/>
      <c r="L37" s="247" t="str">
        <f t="shared" si="3"/>
        <v/>
      </c>
      <c r="M37" s="165" t="str">
        <f t="shared" si="4"/>
        <v/>
      </c>
    </row>
    <row r="38" spans="1:13" x14ac:dyDescent="0.25">
      <c r="A38" s="233"/>
      <c r="B38" s="234"/>
      <c r="C38" s="157"/>
      <c r="D38" s="182"/>
      <c r="E38" s="182"/>
      <c r="F38" s="182"/>
      <c r="G38" s="182"/>
      <c r="H38" s="182"/>
      <c r="I38" s="182"/>
      <c r="J38" s="182"/>
      <c r="K38" s="157"/>
      <c r="L38" s="248" t="str">
        <f t="shared" si="3"/>
        <v/>
      </c>
      <c r="M38" s="165" t="str">
        <f t="shared" si="4"/>
        <v/>
      </c>
    </row>
    <row r="39" spans="1:13" x14ac:dyDescent="0.25">
      <c r="A39" s="233"/>
      <c r="B39" s="234"/>
      <c r="C39" s="157"/>
      <c r="D39" s="182"/>
      <c r="E39" s="182"/>
      <c r="F39" s="182"/>
      <c r="G39" s="182"/>
      <c r="H39" s="182"/>
      <c r="I39" s="182"/>
      <c r="J39" s="182"/>
      <c r="K39" s="157"/>
      <c r="L39" s="247" t="str">
        <f t="shared" si="3"/>
        <v/>
      </c>
      <c r="M39" s="165" t="str">
        <f t="shared" si="4"/>
        <v/>
      </c>
    </row>
    <row r="40" spans="1:13" x14ac:dyDescent="0.25">
      <c r="A40" s="237"/>
      <c r="B40" s="238"/>
      <c r="C40" s="239"/>
      <c r="D40" s="240"/>
      <c r="E40" s="240"/>
      <c r="F40" s="240"/>
      <c r="G40" s="240"/>
      <c r="H40" s="240"/>
      <c r="I40" s="240"/>
      <c r="J40" s="240"/>
      <c r="K40" s="239"/>
      <c r="L40" s="250" t="str">
        <f t="shared" si="3"/>
        <v/>
      </c>
      <c r="M40" s="165" t="str">
        <f t="shared" si="4"/>
        <v/>
      </c>
    </row>
    <row r="41" spans="1:13" x14ac:dyDescent="0.25">
      <c r="M41" s="165" t="str">
        <f t="shared" ref="M41:M83" si="5">IF(AND(ABS(D61+F61+H61+I61)&gt;0,OR(ISBLANK(A61),ISBLANK(B61),ISBLANK(C61))),"Please fill all fields","")</f>
        <v/>
      </c>
    </row>
    <row r="42" spans="1:13" x14ac:dyDescent="0.25">
      <c r="M42" s="165" t="str">
        <f t="shared" si="5"/>
        <v/>
      </c>
    </row>
    <row r="43" spans="1:13" x14ac:dyDescent="0.25">
      <c r="M43" s="165" t="str">
        <f t="shared" si="5"/>
        <v/>
      </c>
    </row>
    <row r="44" spans="1:13" x14ac:dyDescent="0.25">
      <c r="M44" s="165" t="str">
        <f t="shared" si="5"/>
        <v/>
      </c>
    </row>
    <row r="45" spans="1:13" x14ac:dyDescent="0.25">
      <c r="M45" s="165" t="str">
        <f t="shared" si="5"/>
        <v/>
      </c>
    </row>
    <row r="46" spans="1:13" x14ac:dyDescent="0.25">
      <c r="M46" s="165" t="str">
        <f t="shared" si="5"/>
        <v/>
      </c>
    </row>
    <row r="47" spans="1:13" x14ac:dyDescent="0.25">
      <c r="M47" s="165" t="str">
        <f t="shared" si="5"/>
        <v/>
      </c>
    </row>
    <row r="48" spans="1:13" x14ac:dyDescent="0.25">
      <c r="M48" s="165" t="str">
        <f t="shared" si="5"/>
        <v/>
      </c>
    </row>
    <row r="49" spans="13:13" x14ac:dyDescent="0.25">
      <c r="M49" s="165" t="str">
        <f t="shared" si="5"/>
        <v/>
      </c>
    </row>
    <row r="50" spans="13:13" x14ac:dyDescent="0.25">
      <c r="M50" s="165" t="str">
        <f t="shared" si="5"/>
        <v/>
      </c>
    </row>
    <row r="51" spans="13:13" x14ac:dyDescent="0.25">
      <c r="M51" s="165" t="str">
        <f t="shared" si="5"/>
        <v/>
      </c>
    </row>
    <row r="52" spans="13:13" x14ac:dyDescent="0.25">
      <c r="M52" s="165" t="str">
        <f t="shared" si="5"/>
        <v/>
      </c>
    </row>
    <row r="53" spans="13:13" x14ac:dyDescent="0.25">
      <c r="M53" s="165" t="str">
        <f t="shared" si="5"/>
        <v/>
      </c>
    </row>
    <row r="54" spans="13:13" x14ac:dyDescent="0.25">
      <c r="M54" s="165" t="str">
        <f t="shared" si="5"/>
        <v/>
      </c>
    </row>
    <row r="55" spans="13:13" x14ac:dyDescent="0.25">
      <c r="M55" s="165" t="str">
        <f t="shared" si="5"/>
        <v/>
      </c>
    </row>
    <row r="56" spans="13:13" x14ac:dyDescent="0.25">
      <c r="M56" s="165" t="str">
        <f t="shared" si="5"/>
        <v/>
      </c>
    </row>
    <row r="57" spans="13:13" x14ac:dyDescent="0.25">
      <c r="M57" s="165" t="str">
        <f t="shared" si="5"/>
        <v/>
      </c>
    </row>
    <row r="58" spans="13:13" x14ac:dyDescent="0.25">
      <c r="M58" s="165" t="str">
        <f t="shared" si="5"/>
        <v/>
      </c>
    </row>
    <row r="59" spans="13:13" x14ac:dyDescent="0.25">
      <c r="M59" s="165" t="str">
        <f t="shared" si="5"/>
        <v/>
      </c>
    </row>
    <row r="60" spans="13:13" x14ac:dyDescent="0.25">
      <c r="M60" s="165" t="str">
        <f t="shared" si="5"/>
        <v/>
      </c>
    </row>
    <row r="61" spans="13:13" x14ac:dyDescent="0.25">
      <c r="M61" s="165" t="str">
        <f t="shared" si="5"/>
        <v/>
      </c>
    </row>
    <row r="62" spans="13:13" x14ac:dyDescent="0.25">
      <c r="M62" s="165" t="str">
        <f t="shared" si="5"/>
        <v/>
      </c>
    </row>
    <row r="63" spans="13:13" x14ac:dyDescent="0.25">
      <c r="M63" s="165" t="str">
        <f t="shared" si="5"/>
        <v/>
      </c>
    </row>
    <row r="64" spans="13:13" x14ac:dyDescent="0.25">
      <c r="M64" s="165" t="str">
        <f t="shared" si="5"/>
        <v/>
      </c>
    </row>
    <row r="65" spans="13:13" x14ac:dyDescent="0.25">
      <c r="M65" s="165" t="str">
        <f t="shared" si="5"/>
        <v/>
      </c>
    </row>
    <row r="66" spans="13:13" x14ac:dyDescent="0.25">
      <c r="M66" s="165" t="str">
        <f t="shared" si="5"/>
        <v/>
      </c>
    </row>
    <row r="67" spans="13:13" x14ac:dyDescent="0.25">
      <c r="M67" s="165" t="str">
        <f t="shared" si="5"/>
        <v/>
      </c>
    </row>
    <row r="68" spans="13:13" x14ac:dyDescent="0.25">
      <c r="M68" s="165" t="str">
        <f t="shared" si="5"/>
        <v/>
      </c>
    </row>
    <row r="69" spans="13:13" x14ac:dyDescent="0.25">
      <c r="M69" s="165" t="str">
        <f t="shared" si="5"/>
        <v/>
      </c>
    </row>
    <row r="70" spans="13:13" x14ac:dyDescent="0.25">
      <c r="M70" s="165" t="str">
        <f t="shared" si="5"/>
        <v/>
      </c>
    </row>
    <row r="71" spans="13:13" x14ac:dyDescent="0.25">
      <c r="M71" s="165" t="str">
        <f t="shared" si="5"/>
        <v/>
      </c>
    </row>
    <row r="72" spans="13:13" x14ac:dyDescent="0.25">
      <c r="M72" s="165" t="str">
        <f t="shared" si="5"/>
        <v/>
      </c>
    </row>
    <row r="73" spans="13:13" x14ac:dyDescent="0.25">
      <c r="M73" s="165" t="str">
        <f t="shared" si="5"/>
        <v/>
      </c>
    </row>
    <row r="74" spans="13:13" x14ac:dyDescent="0.25">
      <c r="M74" s="165" t="str">
        <f t="shared" si="5"/>
        <v/>
      </c>
    </row>
    <row r="75" spans="13:13" x14ac:dyDescent="0.25">
      <c r="M75" s="165" t="str">
        <f t="shared" si="5"/>
        <v/>
      </c>
    </row>
    <row r="76" spans="13:13" x14ac:dyDescent="0.25">
      <c r="M76" s="165" t="str">
        <f t="shared" si="5"/>
        <v/>
      </c>
    </row>
    <row r="77" spans="13:13" x14ac:dyDescent="0.25">
      <c r="M77" s="165" t="str">
        <f t="shared" si="5"/>
        <v/>
      </c>
    </row>
    <row r="78" spans="13:13" x14ac:dyDescent="0.25">
      <c r="M78" s="165" t="str">
        <f t="shared" si="5"/>
        <v/>
      </c>
    </row>
    <row r="79" spans="13:13" x14ac:dyDescent="0.25">
      <c r="M79" s="165" t="str">
        <f t="shared" si="5"/>
        <v/>
      </c>
    </row>
    <row r="80" spans="13:13" x14ac:dyDescent="0.25">
      <c r="M80" s="165" t="str">
        <f t="shared" si="5"/>
        <v/>
      </c>
    </row>
    <row r="81" spans="13:13" x14ac:dyDescent="0.25">
      <c r="M81" s="165" t="str">
        <f t="shared" si="5"/>
        <v/>
      </c>
    </row>
    <row r="82" spans="13:13" x14ac:dyDescent="0.25">
      <c r="M82" s="165" t="str">
        <f t="shared" si="5"/>
        <v/>
      </c>
    </row>
    <row r="83" spans="13:13" x14ac:dyDescent="0.25">
      <c r="M83" s="165" t="str">
        <f t="shared" si="5"/>
        <v/>
      </c>
    </row>
    <row r="84" spans="13:13" x14ac:dyDescent="0.25">
      <c r="M84" s="165" t="str">
        <f t="shared" ref="M84:M147" si="6">IF(AND(ABS(D104+F104+H104+I104)&gt;0,OR(ISBLANK(A104),ISBLANK(B104),ISBLANK(C104))),"Please fill all fields","")</f>
        <v/>
      </c>
    </row>
    <row r="85" spans="13:13" x14ac:dyDescent="0.25">
      <c r="M85" s="165" t="str">
        <f t="shared" si="6"/>
        <v/>
      </c>
    </row>
    <row r="86" spans="13:13" x14ac:dyDescent="0.25">
      <c r="M86" s="165" t="str">
        <f t="shared" si="6"/>
        <v/>
      </c>
    </row>
    <row r="87" spans="13:13" x14ac:dyDescent="0.25">
      <c r="M87" s="165" t="str">
        <f t="shared" si="6"/>
        <v/>
      </c>
    </row>
    <row r="88" spans="13:13" x14ac:dyDescent="0.25">
      <c r="M88" s="165" t="str">
        <f t="shared" si="6"/>
        <v/>
      </c>
    </row>
    <row r="89" spans="13:13" x14ac:dyDescent="0.25">
      <c r="M89" s="165" t="str">
        <f t="shared" si="6"/>
        <v/>
      </c>
    </row>
    <row r="90" spans="13:13" x14ac:dyDescent="0.25">
      <c r="M90" s="165" t="str">
        <f t="shared" si="6"/>
        <v/>
      </c>
    </row>
    <row r="91" spans="13:13" x14ac:dyDescent="0.25">
      <c r="M91" s="165" t="str">
        <f t="shared" si="6"/>
        <v/>
      </c>
    </row>
    <row r="92" spans="13:13" x14ac:dyDescent="0.25">
      <c r="M92" s="165" t="str">
        <f t="shared" si="6"/>
        <v/>
      </c>
    </row>
    <row r="93" spans="13:13" x14ac:dyDescent="0.25">
      <c r="M93" s="165" t="str">
        <f t="shared" si="6"/>
        <v/>
      </c>
    </row>
    <row r="94" spans="13:13" x14ac:dyDescent="0.25">
      <c r="M94" s="165" t="str">
        <f t="shared" si="6"/>
        <v/>
      </c>
    </row>
    <row r="95" spans="13:13" x14ac:dyDescent="0.25">
      <c r="M95" s="165" t="str">
        <f t="shared" si="6"/>
        <v/>
      </c>
    </row>
    <row r="96" spans="13:13" x14ac:dyDescent="0.25">
      <c r="M96" s="165" t="str">
        <f t="shared" si="6"/>
        <v/>
      </c>
    </row>
    <row r="97" spans="13:13" x14ac:dyDescent="0.25">
      <c r="M97" s="165" t="str">
        <f t="shared" si="6"/>
        <v/>
      </c>
    </row>
    <row r="98" spans="13:13" x14ac:dyDescent="0.25">
      <c r="M98" s="165" t="str">
        <f t="shared" si="6"/>
        <v/>
      </c>
    </row>
    <row r="99" spans="13:13" x14ac:dyDescent="0.25">
      <c r="M99" s="165" t="str">
        <f t="shared" si="6"/>
        <v/>
      </c>
    </row>
    <row r="100" spans="13:13" x14ac:dyDescent="0.25">
      <c r="M100" s="165" t="str">
        <f t="shared" si="6"/>
        <v/>
      </c>
    </row>
    <row r="101" spans="13:13" x14ac:dyDescent="0.25">
      <c r="M101" s="165" t="str">
        <f t="shared" si="6"/>
        <v/>
      </c>
    </row>
    <row r="102" spans="13:13" x14ac:dyDescent="0.25">
      <c r="M102" s="165" t="str">
        <f t="shared" si="6"/>
        <v/>
      </c>
    </row>
    <row r="103" spans="13:13" x14ac:dyDescent="0.25">
      <c r="M103" s="165" t="str">
        <f t="shared" si="6"/>
        <v/>
      </c>
    </row>
    <row r="104" spans="13:13" x14ac:dyDescent="0.25">
      <c r="M104" s="165" t="str">
        <f t="shared" si="6"/>
        <v/>
      </c>
    </row>
    <row r="105" spans="13:13" x14ac:dyDescent="0.25">
      <c r="M105" s="165" t="str">
        <f t="shared" si="6"/>
        <v/>
      </c>
    </row>
    <row r="106" spans="13:13" x14ac:dyDescent="0.25">
      <c r="M106" s="165" t="str">
        <f t="shared" si="6"/>
        <v/>
      </c>
    </row>
    <row r="107" spans="13:13" x14ac:dyDescent="0.25">
      <c r="M107" s="165" t="str">
        <f t="shared" si="6"/>
        <v/>
      </c>
    </row>
    <row r="108" spans="13:13" x14ac:dyDescent="0.25">
      <c r="M108" s="165" t="str">
        <f t="shared" si="6"/>
        <v/>
      </c>
    </row>
    <row r="109" spans="13:13" x14ac:dyDescent="0.25">
      <c r="M109" s="165" t="str">
        <f t="shared" si="6"/>
        <v/>
      </c>
    </row>
    <row r="110" spans="13:13" x14ac:dyDescent="0.25">
      <c r="M110" s="165" t="str">
        <f t="shared" si="6"/>
        <v/>
      </c>
    </row>
    <row r="111" spans="13:13" x14ac:dyDescent="0.25">
      <c r="M111" s="165" t="str">
        <f t="shared" si="6"/>
        <v/>
      </c>
    </row>
    <row r="112" spans="13:13" x14ac:dyDescent="0.25">
      <c r="M112" s="165" t="str">
        <f t="shared" si="6"/>
        <v/>
      </c>
    </row>
    <row r="113" spans="13:13" x14ac:dyDescent="0.25">
      <c r="M113" s="165" t="str">
        <f t="shared" si="6"/>
        <v/>
      </c>
    </row>
    <row r="114" spans="13:13" x14ac:dyDescent="0.25">
      <c r="M114" s="165" t="str">
        <f t="shared" si="6"/>
        <v/>
      </c>
    </row>
    <row r="115" spans="13:13" x14ac:dyDescent="0.25">
      <c r="M115" s="165" t="str">
        <f t="shared" si="6"/>
        <v/>
      </c>
    </row>
    <row r="116" spans="13:13" x14ac:dyDescent="0.25">
      <c r="M116" s="165" t="str">
        <f t="shared" si="6"/>
        <v/>
      </c>
    </row>
    <row r="117" spans="13:13" x14ac:dyDescent="0.25">
      <c r="M117" s="165" t="str">
        <f t="shared" si="6"/>
        <v/>
      </c>
    </row>
    <row r="118" spans="13:13" x14ac:dyDescent="0.25">
      <c r="M118" s="165" t="str">
        <f t="shared" si="6"/>
        <v/>
      </c>
    </row>
    <row r="119" spans="13:13" x14ac:dyDescent="0.25">
      <c r="M119" s="165" t="str">
        <f t="shared" si="6"/>
        <v/>
      </c>
    </row>
    <row r="120" spans="13:13" x14ac:dyDescent="0.25">
      <c r="M120" s="165" t="str">
        <f t="shared" si="6"/>
        <v/>
      </c>
    </row>
    <row r="121" spans="13:13" x14ac:dyDescent="0.25">
      <c r="M121" s="165" t="str">
        <f t="shared" si="6"/>
        <v/>
      </c>
    </row>
    <row r="122" spans="13:13" x14ac:dyDescent="0.25">
      <c r="M122" s="165" t="str">
        <f t="shared" si="6"/>
        <v/>
      </c>
    </row>
    <row r="123" spans="13:13" x14ac:dyDescent="0.25">
      <c r="M123" s="165" t="str">
        <f t="shared" si="6"/>
        <v/>
      </c>
    </row>
    <row r="124" spans="13:13" x14ac:dyDescent="0.25">
      <c r="M124" s="165" t="str">
        <f t="shared" si="6"/>
        <v/>
      </c>
    </row>
    <row r="125" spans="13:13" x14ac:dyDescent="0.25">
      <c r="M125" s="165" t="str">
        <f t="shared" si="6"/>
        <v/>
      </c>
    </row>
    <row r="126" spans="13:13" x14ac:dyDescent="0.25">
      <c r="M126" s="165" t="str">
        <f t="shared" si="6"/>
        <v/>
      </c>
    </row>
    <row r="127" spans="13:13" x14ac:dyDescent="0.25">
      <c r="M127" s="165" t="str">
        <f t="shared" si="6"/>
        <v/>
      </c>
    </row>
    <row r="128" spans="13:13" x14ac:dyDescent="0.25">
      <c r="M128" s="165" t="str">
        <f t="shared" si="6"/>
        <v/>
      </c>
    </row>
    <row r="129" spans="13:13" x14ac:dyDescent="0.25">
      <c r="M129" s="165" t="str">
        <f t="shared" si="6"/>
        <v/>
      </c>
    </row>
    <row r="130" spans="13:13" x14ac:dyDescent="0.25">
      <c r="M130" s="165" t="str">
        <f t="shared" si="6"/>
        <v/>
      </c>
    </row>
    <row r="131" spans="13:13" x14ac:dyDescent="0.25">
      <c r="M131" s="165" t="str">
        <f t="shared" si="6"/>
        <v/>
      </c>
    </row>
    <row r="132" spans="13:13" x14ac:dyDescent="0.25">
      <c r="M132" s="165" t="str">
        <f t="shared" si="6"/>
        <v/>
      </c>
    </row>
    <row r="133" spans="13:13" x14ac:dyDescent="0.25">
      <c r="M133" s="165" t="str">
        <f t="shared" si="6"/>
        <v/>
      </c>
    </row>
    <row r="134" spans="13:13" x14ac:dyDescent="0.25">
      <c r="M134" s="165" t="str">
        <f t="shared" si="6"/>
        <v/>
      </c>
    </row>
    <row r="135" spans="13:13" x14ac:dyDescent="0.25">
      <c r="M135" s="165" t="str">
        <f t="shared" si="6"/>
        <v/>
      </c>
    </row>
    <row r="136" spans="13:13" x14ac:dyDescent="0.25">
      <c r="M136" s="165" t="str">
        <f t="shared" si="6"/>
        <v/>
      </c>
    </row>
    <row r="137" spans="13:13" x14ac:dyDescent="0.25">
      <c r="M137" s="165" t="str">
        <f t="shared" si="6"/>
        <v/>
      </c>
    </row>
    <row r="138" spans="13:13" x14ac:dyDescent="0.25">
      <c r="M138" s="165" t="str">
        <f t="shared" si="6"/>
        <v/>
      </c>
    </row>
    <row r="139" spans="13:13" x14ac:dyDescent="0.25">
      <c r="M139" s="165" t="str">
        <f t="shared" si="6"/>
        <v/>
      </c>
    </row>
    <row r="140" spans="13:13" x14ac:dyDescent="0.25">
      <c r="M140" s="165" t="str">
        <f t="shared" si="6"/>
        <v/>
      </c>
    </row>
    <row r="141" spans="13:13" x14ac:dyDescent="0.25">
      <c r="M141" s="165" t="str">
        <f t="shared" si="6"/>
        <v/>
      </c>
    </row>
    <row r="142" spans="13:13" x14ac:dyDescent="0.25">
      <c r="M142" s="165" t="str">
        <f t="shared" si="6"/>
        <v/>
      </c>
    </row>
    <row r="143" spans="13:13" x14ac:dyDescent="0.25">
      <c r="M143" s="165" t="str">
        <f t="shared" si="6"/>
        <v/>
      </c>
    </row>
    <row r="144" spans="13:13" x14ac:dyDescent="0.25">
      <c r="M144" s="165" t="str">
        <f t="shared" si="6"/>
        <v/>
      </c>
    </row>
    <row r="145" spans="13:13" x14ac:dyDescent="0.25">
      <c r="M145" s="165" t="str">
        <f t="shared" si="6"/>
        <v/>
      </c>
    </row>
    <row r="146" spans="13:13" x14ac:dyDescent="0.25">
      <c r="M146" s="165" t="str">
        <f t="shared" si="6"/>
        <v/>
      </c>
    </row>
    <row r="147" spans="13:13" x14ac:dyDescent="0.25">
      <c r="M147" s="165" t="str">
        <f t="shared" si="6"/>
        <v/>
      </c>
    </row>
    <row r="148" spans="13:13" x14ac:dyDescent="0.25">
      <c r="M148" s="165" t="str">
        <f t="shared" ref="M148:M211" si="7">IF(AND(ABS(D168+F168+H168+I168)&gt;0,OR(ISBLANK(A168),ISBLANK(B168),ISBLANK(C168))),"Please fill all fields","")</f>
        <v/>
      </c>
    </row>
    <row r="149" spans="13:13" x14ac:dyDescent="0.25">
      <c r="M149" s="165" t="str">
        <f t="shared" si="7"/>
        <v/>
      </c>
    </row>
    <row r="150" spans="13:13" x14ac:dyDescent="0.25">
      <c r="M150" s="165" t="str">
        <f t="shared" si="7"/>
        <v/>
      </c>
    </row>
    <row r="151" spans="13:13" x14ac:dyDescent="0.25">
      <c r="M151" s="165" t="str">
        <f t="shared" si="7"/>
        <v/>
      </c>
    </row>
    <row r="152" spans="13:13" x14ac:dyDescent="0.25">
      <c r="M152" s="165" t="str">
        <f t="shared" si="7"/>
        <v/>
      </c>
    </row>
    <row r="153" spans="13:13" x14ac:dyDescent="0.25">
      <c r="M153" s="165" t="str">
        <f t="shared" si="7"/>
        <v/>
      </c>
    </row>
    <row r="154" spans="13:13" x14ac:dyDescent="0.25">
      <c r="M154" s="165" t="str">
        <f t="shared" si="7"/>
        <v/>
      </c>
    </row>
    <row r="155" spans="13:13" x14ac:dyDescent="0.25">
      <c r="M155" s="165" t="str">
        <f t="shared" si="7"/>
        <v/>
      </c>
    </row>
    <row r="156" spans="13:13" x14ac:dyDescent="0.25">
      <c r="M156" s="165" t="str">
        <f t="shared" si="7"/>
        <v/>
      </c>
    </row>
    <row r="157" spans="13:13" x14ac:dyDescent="0.25">
      <c r="M157" s="165" t="str">
        <f t="shared" si="7"/>
        <v/>
      </c>
    </row>
    <row r="158" spans="13:13" x14ac:dyDescent="0.25">
      <c r="M158" s="165" t="str">
        <f t="shared" si="7"/>
        <v/>
      </c>
    </row>
    <row r="159" spans="13:13" x14ac:dyDescent="0.25">
      <c r="M159" s="165" t="str">
        <f t="shared" si="7"/>
        <v/>
      </c>
    </row>
    <row r="160" spans="13:13" x14ac:dyDescent="0.25">
      <c r="M160" s="165" t="str">
        <f t="shared" si="7"/>
        <v/>
      </c>
    </row>
    <row r="161" spans="13:13" x14ac:dyDescent="0.25">
      <c r="M161" s="165" t="str">
        <f t="shared" si="7"/>
        <v/>
      </c>
    </row>
    <row r="162" spans="13:13" x14ac:dyDescent="0.25">
      <c r="M162" s="165" t="str">
        <f t="shared" si="7"/>
        <v/>
      </c>
    </row>
    <row r="163" spans="13:13" x14ac:dyDescent="0.25">
      <c r="M163" s="165" t="str">
        <f t="shared" si="7"/>
        <v/>
      </c>
    </row>
    <row r="164" spans="13:13" x14ac:dyDescent="0.25">
      <c r="M164" s="165" t="str">
        <f t="shared" si="7"/>
        <v/>
      </c>
    </row>
    <row r="165" spans="13:13" x14ac:dyDescent="0.25">
      <c r="M165" s="165" t="str">
        <f t="shared" si="7"/>
        <v/>
      </c>
    </row>
    <row r="166" spans="13:13" x14ac:dyDescent="0.25">
      <c r="M166" s="165" t="str">
        <f t="shared" si="7"/>
        <v/>
      </c>
    </row>
    <row r="167" spans="13:13" x14ac:dyDescent="0.25">
      <c r="M167" s="165" t="str">
        <f t="shared" si="7"/>
        <v/>
      </c>
    </row>
    <row r="168" spans="13:13" x14ac:dyDescent="0.25">
      <c r="M168" s="165" t="str">
        <f t="shared" si="7"/>
        <v/>
      </c>
    </row>
    <row r="169" spans="13:13" x14ac:dyDescent="0.25">
      <c r="M169" s="165" t="str">
        <f t="shared" si="7"/>
        <v/>
      </c>
    </row>
    <row r="170" spans="13:13" x14ac:dyDescent="0.25">
      <c r="M170" s="165" t="str">
        <f t="shared" si="7"/>
        <v/>
      </c>
    </row>
    <row r="171" spans="13:13" x14ac:dyDescent="0.25">
      <c r="M171" s="165" t="str">
        <f t="shared" si="7"/>
        <v/>
      </c>
    </row>
    <row r="172" spans="13:13" x14ac:dyDescent="0.25">
      <c r="M172" s="165" t="str">
        <f t="shared" si="7"/>
        <v/>
      </c>
    </row>
    <row r="173" spans="13:13" x14ac:dyDescent="0.25">
      <c r="M173" s="165" t="str">
        <f t="shared" si="7"/>
        <v/>
      </c>
    </row>
    <row r="174" spans="13:13" x14ac:dyDescent="0.25">
      <c r="M174" s="165" t="str">
        <f t="shared" si="7"/>
        <v/>
      </c>
    </row>
    <row r="175" spans="13:13" x14ac:dyDescent="0.25">
      <c r="M175" s="165" t="str">
        <f t="shared" si="7"/>
        <v/>
      </c>
    </row>
    <row r="176" spans="13:13" x14ac:dyDescent="0.25">
      <c r="M176" s="165" t="str">
        <f t="shared" si="7"/>
        <v/>
      </c>
    </row>
    <row r="177" spans="13:13" x14ac:dyDescent="0.25">
      <c r="M177" s="165" t="str">
        <f t="shared" si="7"/>
        <v/>
      </c>
    </row>
    <row r="178" spans="13:13" x14ac:dyDescent="0.25">
      <c r="M178" s="165" t="str">
        <f t="shared" si="7"/>
        <v/>
      </c>
    </row>
    <row r="179" spans="13:13" x14ac:dyDescent="0.25">
      <c r="M179" s="165" t="str">
        <f t="shared" si="7"/>
        <v/>
      </c>
    </row>
    <row r="180" spans="13:13" x14ac:dyDescent="0.25">
      <c r="M180" s="165" t="str">
        <f t="shared" si="7"/>
        <v/>
      </c>
    </row>
    <row r="181" spans="13:13" x14ac:dyDescent="0.25">
      <c r="M181" s="165" t="str">
        <f t="shared" si="7"/>
        <v/>
      </c>
    </row>
    <row r="182" spans="13:13" x14ac:dyDescent="0.25">
      <c r="M182" s="165" t="str">
        <f t="shared" si="7"/>
        <v/>
      </c>
    </row>
    <row r="183" spans="13:13" x14ac:dyDescent="0.25">
      <c r="M183" s="165" t="str">
        <f t="shared" si="7"/>
        <v/>
      </c>
    </row>
    <row r="184" spans="13:13" x14ac:dyDescent="0.25">
      <c r="M184" s="165" t="str">
        <f t="shared" si="7"/>
        <v/>
      </c>
    </row>
    <row r="185" spans="13:13" x14ac:dyDescent="0.25">
      <c r="M185" s="165" t="str">
        <f t="shared" si="7"/>
        <v/>
      </c>
    </row>
    <row r="186" spans="13:13" x14ac:dyDescent="0.25">
      <c r="M186" s="165" t="str">
        <f t="shared" si="7"/>
        <v/>
      </c>
    </row>
    <row r="187" spans="13:13" x14ac:dyDescent="0.25">
      <c r="M187" s="165" t="str">
        <f t="shared" si="7"/>
        <v/>
      </c>
    </row>
    <row r="188" spans="13:13" x14ac:dyDescent="0.25">
      <c r="M188" s="165" t="str">
        <f t="shared" si="7"/>
        <v/>
      </c>
    </row>
    <row r="189" spans="13:13" x14ac:dyDescent="0.25">
      <c r="M189" s="165" t="str">
        <f t="shared" si="7"/>
        <v/>
      </c>
    </row>
    <row r="190" spans="13:13" x14ac:dyDescent="0.25">
      <c r="M190" s="165" t="str">
        <f t="shared" si="7"/>
        <v/>
      </c>
    </row>
    <row r="191" spans="13:13" x14ac:dyDescent="0.25">
      <c r="M191" s="165" t="str">
        <f t="shared" si="7"/>
        <v/>
      </c>
    </row>
    <row r="192" spans="13:13" x14ac:dyDescent="0.25">
      <c r="M192" s="165" t="str">
        <f t="shared" si="7"/>
        <v/>
      </c>
    </row>
    <row r="193" spans="13:13" x14ac:dyDescent="0.25">
      <c r="M193" s="165" t="str">
        <f t="shared" si="7"/>
        <v/>
      </c>
    </row>
    <row r="194" spans="13:13" x14ac:dyDescent="0.25">
      <c r="M194" s="165" t="str">
        <f t="shared" si="7"/>
        <v/>
      </c>
    </row>
    <row r="195" spans="13:13" x14ac:dyDescent="0.25">
      <c r="M195" s="165" t="str">
        <f t="shared" si="7"/>
        <v/>
      </c>
    </row>
    <row r="196" spans="13:13" x14ac:dyDescent="0.25">
      <c r="M196" s="165" t="str">
        <f t="shared" si="7"/>
        <v/>
      </c>
    </row>
    <row r="197" spans="13:13" x14ac:dyDescent="0.25">
      <c r="M197" s="165" t="str">
        <f t="shared" si="7"/>
        <v/>
      </c>
    </row>
    <row r="198" spans="13:13" x14ac:dyDescent="0.25">
      <c r="M198" s="165" t="str">
        <f t="shared" si="7"/>
        <v/>
      </c>
    </row>
    <row r="199" spans="13:13" x14ac:dyDescent="0.25">
      <c r="M199" s="165" t="str">
        <f t="shared" si="7"/>
        <v/>
      </c>
    </row>
    <row r="200" spans="13:13" x14ac:dyDescent="0.25">
      <c r="M200" s="165" t="str">
        <f t="shared" si="7"/>
        <v/>
      </c>
    </row>
    <row r="201" spans="13:13" x14ac:dyDescent="0.25">
      <c r="M201" s="165" t="str">
        <f t="shared" si="7"/>
        <v/>
      </c>
    </row>
    <row r="202" spans="13:13" x14ac:dyDescent="0.25">
      <c r="M202" s="165" t="str">
        <f t="shared" si="7"/>
        <v/>
      </c>
    </row>
    <row r="203" spans="13:13" x14ac:dyDescent="0.25">
      <c r="M203" s="165" t="str">
        <f t="shared" si="7"/>
        <v/>
      </c>
    </row>
    <row r="204" spans="13:13" x14ac:dyDescent="0.25">
      <c r="M204" s="165" t="str">
        <f t="shared" si="7"/>
        <v/>
      </c>
    </row>
    <row r="205" spans="13:13" x14ac:dyDescent="0.25">
      <c r="M205" s="165" t="str">
        <f t="shared" si="7"/>
        <v/>
      </c>
    </row>
    <row r="206" spans="13:13" x14ac:dyDescent="0.25">
      <c r="M206" s="165" t="str">
        <f t="shared" si="7"/>
        <v/>
      </c>
    </row>
    <row r="207" spans="13:13" x14ac:dyDescent="0.25">
      <c r="M207" s="165" t="str">
        <f t="shared" si="7"/>
        <v/>
      </c>
    </row>
    <row r="208" spans="13:13" x14ac:dyDescent="0.25">
      <c r="M208" s="165" t="str">
        <f t="shared" si="7"/>
        <v/>
      </c>
    </row>
    <row r="209" spans="13:13" x14ac:dyDescent="0.25">
      <c r="M209" s="165" t="str">
        <f t="shared" si="7"/>
        <v/>
      </c>
    </row>
    <row r="210" spans="13:13" x14ac:dyDescent="0.25">
      <c r="M210" s="165" t="str">
        <f t="shared" si="7"/>
        <v/>
      </c>
    </row>
    <row r="211" spans="13:13" x14ac:dyDescent="0.25">
      <c r="M211" s="165" t="str">
        <f t="shared" si="7"/>
        <v/>
      </c>
    </row>
    <row r="212" spans="13:13" x14ac:dyDescent="0.25">
      <c r="M212" s="165" t="str">
        <f t="shared" ref="M212:M275" si="8">IF(AND(ABS(D232+F232+H232+I232)&gt;0,OR(ISBLANK(A232),ISBLANK(B232),ISBLANK(C232))),"Please fill all fields","")</f>
        <v/>
      </c>
    </row>
    <row r="213" spans="13:13" x14ac:dyDescent="0.25">
      <c r="M213" s="165" t="str">
        <f t="shared" si="8"/>
        <v/>
      </c>
    </row>
    <row r="214" spans="13:13" x14ac:dyDescent="0.25">
      <c r="M214" s="165" t="str">
        <f t="shared" si="8"/>
        <v/>
      </c>
    </row>
    <row r="215" spans="13:13" x14ac:dyDescent="0.25">
      <c r="M215" s="165" t="str">
        <f t="shared" si="8"/>
        <v/>
      </c>
    </row>
    <row r="216" spans="13:13" x14ac:dyDescent="0.25">
      <c r="M216" s="165" t="str">
        <f t="shared" si="8"/>
        <v/>
      </c>
    </row>
    <row r="217" spans="13:13" x14ac:dyDescent="0.25">
      <c r="M217" s="165" t="str">
        <f t="shared" si="8"/>
        <v/>
      </c>
    </row>
    <row r="218" spans="13:13" x14ac:dyDescent="0.25">
      <c r="M218" s="165" t="str">
        <f t="shared" si="8"/>
        <v/>
      </c>
    </row>
    <row r="219" spans="13:13" x14ac:dyDescent="0.25">
      <c r="M219" s="165" t="str">
        <f t="shared" si="8"/>
        <v/>
      </c>
    </row>
    <row r="220" spans="13:13" x14ac:dyDescent="0.25">
      <c r="M220" s="165" t="str">
        <f t="shared" si="8"/>
        <v/>
      </c>
    </row>
    <row r="221" spans="13:13" x14ac:dyDescent="0.25">
      <c r="M221" s="165" t="str">
        <f t="shared" si="8"/>
        <v/>
      </c>
    </row>
    <row r="222" spans="13:13" x14ac:dyDescent="0.25">
      <c r="M222" s="165" t="str">
        <f t="shared" si="8"/>
        <v/>
      </c>
    </row>
    <row r="223" spans="13:13" x14ac:dyDescent="0.25">
      <c r="M223" s="165" t="str">
        <f t="shared" si="8"/>
        <v/>
      </c>
    </row>
    <row r="224" spans="13:13" x14ac:dyDescent="0.25">
      <c r="M224" s="165" t="str">
        <f t="shared" si="8"/>
        <v/>
      </c>
    </row>
    <row r="225" spans="13:13" x14ac:dyDescent="0.25">
      <c r="M225" s="165" t="str">
        <f t="shared" si="8"/>
        <v/>
      </c>
    </row>
    <row r="226" spans="13:13" x14ac:dyDescent="0.25">
      <c r="M226" s="165" t="str">
        <f t="shared" si="8"/>
        <v/>
      </c>
    </row>
    <row r="227" spans="13:13" x14ac:dyDescent="0.25">
      <c r="M227" s="165" t="str">
        <f t="shared" si="8"/>
        <v/>
      </c>
    </row>
    <row r="228" spans="13:13" x14ac:dyDescent="0.25">
      <c r="M228" s="165" t="str">
        <f t="shared" si="8"/>
        <v/>
      </c>
    </row>
    <row r="229" spans="13:13" x14ac:dyDescent="0.25">
      <c r="M229" s="165" t="str">
        <f t="shared" si="8"/>
        <v/>
      </c>
    </row>
    <row r="230" spans="13:13" x14ac:dyDescent="0.25">
      <c r="M230" s="165" t="str">
        <f t="shared" si="8"/>
        <v/>
      </c>
    </row>
    <row r="231" spans="13:13" x14ac:dyDescent="0.25">
      <c r="M231" s="165" t="str">
        <f t="shared" si="8"/>
        <v/>
      </c>
    </row>
    <row r="232" spans="13:13" x14ac:dyDescent="0.25">
      <c r="M232" s="165" t="str">
        <f t="shared" si="8"/>
        <v/>
      </c>
    </row>
    <row r="233" spans="13:13" x14ac:dyDescent="0.25">
      <c r="M233" s="165" t="str">
        <f t="shared" si="8"/>
        <v/>
      </c>
    </row>
    <row r="234" spans="13:13" x14ac:dyDescent="0.25">
      <c r="M234" s="165" t="str">
        <f t="shared" si="8"/>
        <v/>
      </c>
    </row>
    <row r="235" spans="13:13" x14ac:dyDescent="0.25">
      <c r="M235" s="165" t="str">
        <f t="shared" si="8"/>
        <v/>
      </c>
    </row>
    <row r="236" spans="13:13" x14ac:dyDescent="0.25">
      <c r="M236" s="165" t="str">
        <f t="shared" si="8"/>
        <v/>
      </c>
    </row>
    <row r="237" spans="13:13" x14ac:dyDescent="0.25">
      <c r="M237" s="165" t="str">
        <f t="shared" si="8"/>
        <v/>
      </c>
    </row>
    <row r="238" spans="13:13" x14ac:dyDescent="0.25">
      <c r="M238" s="165" t="str">
        <f t="shared" si="8"/>
        <v/>
      </c>
    </row>
    <row r="239" spans="13:13" x14ac:dyDescent="0.25">
      <c r="M239" s="165" t="str">
        <f t="shared" si="8"/>
        <v/>
      </c>
    </row>
    <row r="240" spans="13:13" x14ac:dyDescent="0.25">
      <c r="M240" s="165" t="str">
        <f t="shared" si="8"/>
        <v/>
      </c>
    </row>
    <row r="241" spans="13:13" x14ac:dyDescent="0.25">
      <c r="M241" s="165" t="str">
        <f t="shared" si="8"/>
        <v/>
      </c>
    </row>
    <row r="242" spans="13:13" x14ac:dyDescent="0.25">
      <c r="M242" s="165" t="str">
        <f t="shared" si="8"/>
        <v/>
      </c>
    </row>
    <row r="243" spans="13:13" x14ac:dyDescent="0.25">
      <c r="M243" s="165" t="str">
        <f t="shared" si="8"/>
        <v/>
      </c>
    </row>
    <row r="244" spans="13:13" x14ac:dyDescent="0.25">
      <c r="M244" s="165" t="str">
        <f t="shared" si="8"/>
        <v/>
      </c>
    </row>
    <row r="245" spans="13:13" x14ac:dyDescent="0.25">
      <c r="M245" s="165" t="str">
        <f t="shared" si="8"/>
        <v/>
      </c>
    </row>
    <row r="246" spans="13:13" x14ac:dyDescent="0.25">
      <c r="M246" s="165" t="str">
        <f t="shared" si="8"/>
        <v/>
      </c>
    </row>
    <row r="247" spans="13:13" x14ac:dyDescent="0.25">
      <c r="M247" s="165" t="str">
        <f t="shared" si="8"/>
        <v/>
      </c>
    </row>
    <row r="248" spans="13:13" x14ac:dyDescent="0.25">
      <c r="M248" s="165" t="str">
        <f t="shared" si="8"/>
        <v/>
      </c>
    </row>
    <row r="249" spans="13:13" x14ac:dyDescent="0.25">
      <c r="M249" s="165" t="str">
        <f t="shared" si="8"/>
        <v/>
      </c>
    </row>
    <row r="250" spans="13:13" x14ac:dyDescent="0.25">
      <c r="M250" s="165" t="str">
        <f t="shared" si="8"/>
        <v/>
      </c>
    </row>
    <row r="251" spans="13:13" x14ac:dyDescent="0.25">
      <c r="M251" s="165" t="str">
        <f t="shared" si="8"/>
        <v/>
      </c>
    </row>
    <row r="252" spans="13:13" x14ac:dyDescent="0.25">
      <c r="M252" s="165" t="str">
        <f t="shared" si="8"/>
        <v/>
      </c>
    </row>
    <row r="253" spans="13:13" x14ac:dyDescent="0.25">
      <c r="M253" s="165" t="str">
        <f t="shared" si="8"/>
        <v/>
      </c>
    </row>
    <row r="254" spans="13:13" x14ac:dyDescent="0.25">
      <c r="M254" s="165" t="str">
        <f t="shared" si="8"/>
        <v/>
      </c>
    </row>
    <row r="255" spans="13:13" x14ac:dyDescent="0.25">
      <c r="M255" s="165" t="str">
        <f t="shared" si="8"/>
        <v/>
      </c>
    </row>
    <row r="256" spans="13:13" x14ac:dyDescent="0.25">
      <c r="M256" s="165" t="str">
        <f t="shared" si="8"/>
        <v/>
      </c>
    </row>
    <row r="257" spans="13:13" x14ac:dyDescent="0.25">
      <c r="M257" s="165" t="str">
        <f t="shared" si="8"/>
        <v/>
      </c>
    </row>
    <row r="258" spans="13:13" x14ac:dyDescent="0.25">
      <c r="M258" s="165" t="str">
        <f t="shared" si="8"/>
        <v/>
      </c>
    </row>
    <row r="259" spans="13:13" x14ac:dyDescent="0.25">
      <c r="M259" s="165" t="str">
        <f t="shared" si="8"/>
        <v/>
      </c>
    </row>
    <row r="260" spans="13:13" x14ac:dyDescent="0.25">
      <c r="M260" s="165" t="str">
        <f t="shared" si="8"/>
        <v/>
      </c>
    </row>
    <row r="261" spans="13:13" x14ac:dyDescent="0.25">
      <c r="M261" s="165" t="str">
        <f t="shared" si="8"/>
        <v/>
      </c>
    </row>
    <row r="262" spans="13:13" x14ac:dyDescent="0.25">
      <c r="M262" s="165" t="str">
        <f t="shared" si="8"/>
        <v/>
      </c>
    </row>
    <row r="263" spans="13:13" x14ac:dyDescent="0.25">
      <c r="M263" s="165" t="str">
        <f t="shared" si="8"/>
        <v/>
      </c>
    </row>
    <row r="264" spans="13:13" x14ac:dyDescent="0.25">
      <c r="M264" s="165" t="str">
        <f t="shared" si="8"/>
        <v/>
      </c>
    </row>
    <row r="265" spans="13:13" x14ac:dyDescent="0.25">
      <c r="M265" s="165" t="str">
        <f t="shared" si="8"/>
        <v/>
      </c>
    </row>
    <row r="266" spans="13:13" x14ac:dyDescent="0.25">
      <c r="M266" s="165" t="str">
        <f t="shared" si="8"/>
        <v/>
      </c>
    </row>
    <row r="267" spans="13:13" x14ac:dyDescent="0.25">
      <c r="M267" s="165" t="str">
        <f t="shared" si="8"/>
        <v/>
      </c>
    </row>
    <row r="268" spans="13:13" x14ac:dyDescent="0.25">
      <c r="M268" s="165" t="str">
        <f t="shared" si="8"/>
        <v/>
      </c>
    </row>
    <row r="269" spans="13:13" x14ac:dyDescent="0.25">
      <c r="M269" s="165" t="str">
        <f t="shared" si="8"/>
        <v/>
      </c>
    </row>
    <row r="270" spans="13:13" x14ac:dyDescent="0.25">
      <c r="M270" s="165" t="str">
        <f t="shared" si="8"/>
        <v/>
      </c>
    </row>
    <row r="271" spans="13:13" x14ac:dyDescent="0.25">
      <c r="M271" s="165" t="str">
        <f t="shared" si="8"/>
        <v/>
      </c>
    </row>
    <row r="272" spans="13:13" x14ac:dyDescent="0.25">
      <c r="M272" s="165" t="str">
        <f t="shared" si="8"/>
        <v/>
      </c>
    </row>
    <row r="273" spans="13:13" x14ac:dyDescent="0.25">
      <c r="M273" s="165" t="str">
        <f t="shared" si="8"/>
        <v/>
      </c>
    </row>
    <row r="274" spans="13:13" x14ac:dyDescent="0.25">
      <c r="M274" s="165" t="str">
        <f t="shared" si="8"/>
        <v/>
      </c>
    </row>
    <row r="275" spans="13:13" x14ac:dyDescent="0.25">
      <c r="M275" s="165" t="str">
        <f t="shared" si="8"/>
        <v/>
      </c>
    </row>
    <row r="276" spans="13:13" x14ac:dyDescent="0.25">
      <c r="M276" s="165" t="str">
        <f t="shared" ref="M276:M339" si="9">IF(AND(ABS(D296+F296+H296+I296)&gt;0,OR(ISBLANK(A296),ISBLANK(B296),ISBLANK(C296))),"Please fill all fields","")</f>
        <v/>
      </c>
    </row>
    <row r="277" spans="13:13" x14ac:dyDescent="0.25">
      <c r="M277" s="165" t="str">
        <f t="shared" si="9"/>
        <v/>
      </c>
    </row>
    <row r="278" spans="13:13" x14ac:dyDescent="0.25">
      <c r="M278" s="165" t="str">
        <f t="shared" si="9"/>
        <v/>
      </c>
    </row>
    <row r="279" spans="13:13" x14ac:dyDescent="0.25">
      <c r="M279" s="165" t="str">
        <f t="shared" si="9"/>
        <v/>
      </c>
    </row>
    <row r="280" spans="13:13" x14ac:dyDescent="0.25">
      <c r="M280" s="165" t="str">
        <f t="shared" si="9"/>
        <v/>
      </c>
    </row>
    <row r="281" spans="13:13" x14ac:dyDescent="0.25">
      <c r="M281" s="165" t="str">
        <f t="shared" si="9"/>
        <v/>
      </c>
    </row>
    <row r="282" spans="13:13" x14ac:dyDescent="0.25">
      <c r="M282" s="165" t="str">
        <f t="shared" si="9"/>
        <v/>
      </c>
    </row>
    <row r="283" spans="13:13" x14ac:dyDescent="0.25">
      <c r="M283" s="165" t="str">
        <f t="shared" si="9"/>
        <v/>
      </c>
    </row>
    <row r="284" spans="13:13" x14ac:dyDescent="0.25">
      <c r="M284" s="165" t="str">
        <f t="shared" si="9"/>
        <v/>
      </c>
    </row>
    <row r="285" spans="13:13" x14ac:dyDescent="0.25">
      <c r="M285" s="165" t="str">
        <f t="shared" si="9"/>
        <v/>
      </c>
    </row>
    <row r="286" spans="13:13" x14ac:dyDescent="0.25">
      <c r="M286" s="165" t="str">
        <f t="shared" si="9"/>
        <v/>
      </c>
    </row>
    <row r="287" spans="13:13" x14ac:dyDescent="0.25">
      <c r="M287" s="165" t="str">
        <f t="shared" si="9"/>
        <v/>
      </c>
    </row>
    <row r="288" spans="13:13" x14ac:dyDescent="0.25">
      <c r="M288" s="165" t="str">
        <f t="shared" si="9"/>
        <v/>
      </c>
    </row>
    <row r="289" spans="13:13" x14ac:dyDescent="0.25">
      <c r="M289" s="165" t="str">
        <f t="shared" si="9"/>
        <v/>
      </c>
    </row>
    <row r="290" spans="13:13" x14ac:dyDescent="0.25">
      <c r="M290" s="165" t="str">
        <f t="shared" si="9"/>
        <v/>
      </c>
    </row>
    <row r="291" spans="13:13" x14ac:dyDescent="0.25">
      <c r="M291" s="165" t="str">
        <f t="shared" si="9"/>
        <v/>
      </c>
    </row>
    <row r="292" spans="13:13" x14ac:dyDescent="0.25">
      <c r="M292" s="165" t="str">
        <f t="shared" si="9"/>
        <v/>
      </c>
    </row>
    <row r="293" spans="13:13" x14ac:dyDescent="0.25">
      <c r="M293" s="165" t="str">
        <f t="shared" si="9"/>
        <v/>
      </c>
    </row>
    <row r="294" spans="13:13" x14ac:dyDescent="0.25">
      <c r="M294" s="165" t="str">
        <f t="shared" si="9"/>
        <v/>
      </c>
    </row>
    <row r="295" spans="13:13" x14ac:dyDescent="0.25">
      <c r="M295" s="165" t="str">
        <f t="shared" si="9"/>
        <v/>
      </c>
    </row>
    <row r="296" spans="13:13" x14ac:dyDescent="0.25">
      <c r="M296" s="165" t="str">
        <f t="shared" si="9"/>
        <v/>
      </c>
    </row>
    <row r="297" spans="13:13" x14ac:dyDescent="0.25">
      <c r="M297" s="165" t="str">
        <f t="shared" si="9"/>
        <v/>
      </c>
    </row>
    <row r="298" spans="13:13" x14ac:dyDescent="0.25">
      <c r="M298" s="165" t="str">
        <f t="shared" si="9"/>
        <v/>
      </c>
    </row>
    <row r="299" spans="13:13" x14ac:dyDescent="0.25">
      <c r="M299" s="165" t="str">
        <f t="shared" si="9"/>
        <v/>
      </c>
    </row>
    <row r="300" spans="13:13" x14ac:dyDescent="0.25">
      <c r="M300" s="165" t="str">
        <f t="shared" si="9"/>
        <v/>
      </c>
    </row>
    <row r="301" spans="13:13" x14ac:dyDescent="0.25">
      <c r="M301" s="165" t="str">
        <f t="shared" si="9"/>
        <v/>
      </c>
    </row>
    <row r="302" spans="13:13" x14ac:dyDescent="0.25">
      <c r="M302" s="165" t="str">
        <f t="shared" si="9"/>
        <v/>
      </c>
    </row>
    <row r="303" spans="13:13" x14ac:dyDescent="0.25">
      <c r="M303" s="165" t="str">
        <f t="shared" si="9"/>
        <v/>
      </c>
    </row>
    <row r="304" spans="13:13" x14ac:dyDescent="0.25">
      <c r="M304" s="165" t="str">
        <f t="shared" si="9"/>
        <v/>
      </c>
    </row>
    <row r="305" spans="13:13" x14ac:dyDescent="0.25">
      <c r="M305" s="165" t="str">
        <f t="shared" si="9"/>
        <v/>
      </c>
    </row>
    <row r="306" spans="13:13" x14ac:dyDescent="0.25">
      <c r="M306" s="165" t="str">
        <f t="shared" si="9"/>
        <v/>
      </c>
    </row>
    <row r="307" spans="13:13" x14ac:dyDescent="0.25">
      <c r="M307" s="165" t="str">
        <f t="shared" si="9"/>
        <v/>
      </c>
    </row>
    <row r="308" spans="13:13" x14ac:dyDescent="0.25">
      <c r="M308" s="165" t="str">
        <f t="shared" si="9"/>
        <v/>
      </c>
    </row>
    <row r="309" spans="13:13" x14ac:dyDescent="0.25">
      <c r="M309" s="165" t="str">
        <f t="shared" si="9"/>
        <v/>
      </c>
    </row>
    <row r="310" spans="13:13" x14ac:dyDescent="0.25">
      <c r="M310" s="165" t="str">
        <f t="shared" si="9"/>
        <v/>
      </c>
    </row>
    <row r="311" spans="13:13" x14ac:dyDescent="0.25">
      <c r="M311" s="165" t="str">
        <f t="shared" si="9"/>
        <v/>
      </c>
    </row>
    <row r="312" spans="13:13" x14ac:dyDescent="0.25">
      <c r="M312" s="165" t="str">
        <f t="shared" si="9"/>
        <v/>
      </c>
    </row>
    <row r="313" spans="13:13" x14ac:dyDescent="0.25">
      <c r="M313" s="165" t="str">
        <f t="shared" si="9"/>
        <v/>
      </c>
    </row>
    <row r="314" spans="13:13" x14ac:dyDescent="0.25">
      <c r="M314" s="165" t="str">
        <f t="shared" si="9"/>
        <v/>
      </c>
    </row>
    <row r="315" spans="13:13" x14ac:dyDescent="0.25">
      <c r="M315" s="165" t="str">
        <f t="shared" si="9"/>
        <v/>
      </c>
    </row>
    <row r="316" spans="13:13" x14ac:dyDescent="0.25">
      <c r="M316" s="165" t="str">
        <f t="shared" si="9"/>
        <v/>
      </c>
    </row>
    <row r="317" spans="13:13" x14ac:dyDescent="0.25">
      <c r="M317" s="165" t="str">
        <f t="shared" si="9"/>
        <v/>
      </c>
    </row>
    <row r="318" spans="13:13" x14ac:dyDescent="0.25">
      <c r="M318" s="165" t="str">
        <f t="shared" si="9"/>
        <v/>
      </c>
    </row>
    <row r="319" spans="13:13" x14ac:dyDescent="0.25">
      <c r="M319" s="165" t="str">
        <f t="shared" si="9"/>
        <v/>
      </c>
    </row>
    <row r="320" spans="13:13" x14ac:dyDescent="0.25">
      <c r="M320" s="165" t="str">
        <f t="shared" si="9"/>
        <v/>
      </c>
    </row>
    <row r="321" spans="13:13" x14ac:dyDescent="0.25">
      <c r="M321" s="165" t="str">
        <f t="shared" si="9"/>
        <v/>
      </c>
    </row>
    <row r="322" spans="13:13" x14ac:dyDescent="0.25">
      <c r="M322" s="165" t="str">
        <f t="shared" si="9"/>
        <v/>
      </c>
    </row>
    <row r="323" spans="13:13" x14ac:dyDescent="0.25">
      <c r="M323" s="165" t="str">
        <f t="shared" si="9"/>
        <v/>
      </c>
    </row>
    <row r="324" spans="13:13" x14ac:dyDescent="0.25">
      <c r="M324" s="165" t="str">
        <f t="shared" si="9"/>
        <v/>
      </c>
    </row>
    <row r="325" spans="13:13" x14ac:dyDescent="0.25">
      <c r="M325" s="165" t="str">
        <f t="shared" si="9"/>
        <v/>
      </c>
    </row>
    <row r="326" spans="13:13" x14ac:dyDescent="0.25">
      <c r="M326" s="165" t="str">
        <f t="shared" si="9"/>
        <v/>
      </c>
    </row>
    <row r="327" spans="13:13" x14ac:dyDescent="0.25">
      <c r="M327" s="165" t="str">
        <f t="shared" si="9"/>
        <v/>
      </c>
    </row>
    <row r="328" spans="13:13" x14ac:dyDescent="0.25">
      <c r="M328" s="165" t="str">
        <f t="shared" si="9"/>
        <v/>
      </c>
    </row>
    <row r="329" spans="13:13" x14ac:dyDescent="0.25">
      <c r="M329" s="165" t="str">
        <f t="shared" si="9"/>
        <v/>
      </c>
    </row>
    <row r="330" spans="13:13" x14ac:dyDescent="0.25">
      <c r="M330" s="165" t="str">
        <f t="shared" si="9"/>
        <v/>
      </c>
    </row>
    <row r="331" spans="13:13" x14ac:dyDescent="0.25">
      <c r="M331" s="165" t="str">
        <f t="shared" si="9"/>
        <v/>
      </c>
    </row>
    <row r="332" spans="13:13" x14ac:dyDescent="0.25">
      <c r="M332" s="165" t="str">
        <f t="shared" si="9"/>
        <v/>
      </c>
    </row>
    <row r="333" spans="13:13" x14ac:dyDescent="0.25">
      <c r="M333" s="165" t="str">
        <f t="shared" si="9"/>
        <v/>
      </c>
    </row>
    <row r="334" spans="13:13" x14ac:dyDescent="0.25">
      <c r="M334" s="165" t="str">
        <f t="shared" si="9"/>
        <v/>
      </c>
    </row>
    <row r="335" spans="13:13" x14ac:dyDescent="0.25">
      <c r="M335" s="165" t="str">
        <f t="shared" si="9"/>
        <v/>
      </c>
    </row>
    <row r="336" spans="13:13" x14ac:dyDescent="0.25">
      <c r="M336" s="165" t="str">
        <f t="shared" si="9"/>
        <v/>
      </c>
    </row>
    <row r="337" spans="13:13" x14ac:dyDescent="0.25">
      <c r="M337" s="165" t="str">
        <f t="shared" si="9"/>
        <v/>
      </c>
    </row>
    <row r="338" spans="13:13" x14ac:dyDescent="0.25">
      <c r="M338" s="165" t="str">
        <f t="shared" si="9"/>
        <v/>
      </c>
    </row>
    <row r="339" spans="13:13" x14ac:dyDescent="0.25">
      <c r="M339" s="165" t="str">
        <f t="shared" si="9"/>
        <v/>
      </c>
    </row>
    <row r="340" spans="13:13" x14ac:dyDescent="0.25">
      <c r="M340" s="165" t="str">
        <f t="shared" ref="M340:M370" si="10">IF(AND(ABS(D360+F360+H360+I360)&gt;0,OR(ISBLANK(A360),ISBLANK(B360),ISBLANK(C360))),"Please fill all fields","")</f>
        <v/>
      </c>
    </row>
    <row r="341" spans="13:13" x14ac:dyDescent="0.25">
      <c r="M341" s="165" t="str">
        <f t="shared" si="10"/>
        <v/>
      </c>
    </row>
    <row r="342" spans="13:13" x14ac:dyDescent="0.25">
      <c r="M342" s="165" t="str">
        <f t="shared" si="10"/>
        <v/>
      </c>
    </row>
    <row r="343" spans="13:13" x14ac:dyDescent="0.25">
      <c r="M343" s="165" t="str">
        <f t="shared" si="10"/>
        <v/>
      </c>
    </row>
    <row r="344" spans="13:13" x14ac:dyDescent="0.25">
      <c r="M344" s="165" t="str">
        <f t="shared" si="10"/>
        <v/>
      </c>
    </row>
    <row r="345" spans="13:13" x14ac:dyDescent="0.25">
      <c r="M345" s="165" t="str">
        <f t="shared" si="10"/>
        <v/>
      </c>
    </row>
    <row r="346" spans="13:13" x14ac:dyDescent="0.25">
      <c r="M346" s="165" t="str">
        <f t="shared" si="10"/>
        <v/>
      </c>
    </row>
    <row r="347" spans="13:13" x14ac:dyDescent="0.25">
      <c r="M347" s="165" t="str">
        <f t="shared" si="10"/>
        <v/>
      </c>
    </row>
    <row r="348" spans="13:13" x14ac:dyDescent="0.25">
      <c r="M348" s="165" t="str">
        <f t="shared" si="10"/>
        <v/>
      </c>
    </row>
    <row r="349" spans="13:13" x14ac:dyDescent="0.25">
      <c r="M349" s="165" t="str">
        <f t="shared" si="10"/>
        <v/>
      </c>
    </row>
    <row r="350" spans="13:13" x14ac:dyDescent="0.25">
      <c r="M350" s="165" t="str">
        <f t="shared" si="10"/>
        <v/>
      </c>
    </row>
    <row r="351" spans="13:13" x14ac:dyDescent="0.25">
      <c r="M351" s="165" t="str">
        <f t="shared" si="10"/>
        <v/>
      </c>
    </row>
    <row r="352" spans="13:13" x14ac:dyDescent="0.25">
      <c r="M352" s="165" t="str">
        <f t="shared" si="10"/>
        <v/>
      </c>
    </row>
    <row r="353" spans="13:13" x14ac:dyDescent="0.25">
      <c r="M353" s="165" t="str">
        <f t="shared" si="10"/>
        <v/>
      </c>
    </row>
    <row r="354" spans="13:13" x14ac:dyDescent="0.25">
      <c r="M354" s="165" t="str">
        <f t="shared" si="10"/>
        <v/>
      </c>
    </row>
    <row r="355" spans="13:13" x14ac:dyDescent="0.25">
      <c r="M355" s="165" t="str">
        <f t="shared" si="10"/>
        <v/>
      </c>
    </row>
    <row r="356" spans="13:13" x14ac:dyDescent="0.25">
      <c r="M356" s="165" t="str">
        <f t="shared" si="10"/>
        <v/>
      </c>
    </row>
    <row r="357" spans="13:13" x14ac:dyDescent="0.25">
      <c r="M357" s="165" t="str">
        <f t="shared" si="10"/>
        <v/>
      </c>
    </row>
    <row r="358" spans="13:13" x14ac:dyDescent="0.25">
      <c r="M358" s="165" t="str">
        <f t="shared" si="10"/>
        <v/>
      </c>
    </row>
    <row r="359" spans="13:13" x14ac:dyDescent="0.25">
      <c r="M359" s="165" t="str">
        <f t="shared" si="10"/>
        <v/>
      </c>
    </row>
    <row r="360" spans="13:13" x14ac:dyDescent="0.25">
      <c r="M360" s="165" t="str">
        <f t="shared" si="10"/>
        <v/>
      </c>
    </row>
    <row r="361" spans="13:13" x14ac:dyDescent="0.25">
      <c r="M361" s="165" t="str">
        <f t="shared" si="10"/>
        <v/>
      </c>
    </row>
    <row r="362" spans="13:13" x14ac:dyDescent="0.25">
      <c r="M362" s="165" t="str">
        <f t="shared" si="10"/>
        <v/>
      </c>
    </row>
    <row r="363" spans="13:13" x14ac:dyDescent="0.25">
      <c r="M363" s="165" t="str">
        <f t="shared" si="10"/>
        <v/>
      </c>
    </row>
    <row r="364" spans="13:13" x14ac:dyDescent="0.25">
      <c r="M364" s="165" t="str">
        <f t="shared" si="10"/>
        <v/>
      </c>
    </row>
    <row r="365" spans="13:13" x14ac:dyDescent="0.25">
      <c r="M365" s="165" t="str">
        <f t="shared" si="10"/>
        <v/>
      </c>
    </row>
    <row r="366" spans="13:13" x14ac:dyDescent="0.25">
      <c r="M366" s="165" t="str">
        <f t="shared" si="10"/>
        <v/>
      </c>
    </row>
    <row r="367" spans="13:13" x14ac:dyDescent="0.25">
      <c r="M367" s="165" t="str">
        <f t="shared" si="10"/>
        <v/>
      </c>
    </row>
    <row r="368" spans="13:13" x14ac:dyDescent="0.25">
      <c r="M368" s="165" t="str">
        <f t="shared" si="10"/>
        <v/>
      </c>
    </row>
    <row r="369" spans="13:13" x14ac:dyDescent="0.25">
      <c r="M369" s="165" t="str">
        <f t="shared" si="10"/>
        <v/>
      </c>
    </row>
    <row r="370" spans="13:13" x14ac:dyDescent="0.25">
      <c r="M370" s="165" t="str">
        <f t="shared" si="10"/>
        <v/>
      </c>
    </row>
  </sheetData>
  <sheetProtection selectLockedCells="1"/>
  <conditionalFormatting sqref="A61:C389">
    <cfRule type="expression" dxfId="44" priority="159" stopIfTrue="1">
      <formula>$L41&lt;&gt;""</formula>
    </cfRule>
  </conditionalFormatting>
  <conditionalFormatting sqref="A41:C60">
    <cfRule type="expression" dxfId="43" priority="354" stopIfTrue="1">
      <formula>#REF!&lt;&gt;""</formula>
    </cfRule>
  </conditionalFormatting>
  <conditionalFormatting sqref="I3:I4">
    <cfRule type="expression" dxfId="42" priority="356">
      <formula>L3:L40="x"</formula>
    </cfRule>
  </conditionalFormatting>
  <conditionalFormatting sqref="I5:I40">
    <cfRule type="expression" dxfId="41" priority="357">
      <formula>L5:L41="x"</formula>
    </cfRule>
  </conditionalFormatting>
  <conditionalFormatting sqref="J3:J4">
    <cfRule type="expression" dxfId="40" priority="359">
      <formula>#REF!="x"</formula>
    </cfRule>
  </conditionalFormatting>
  <conditionalFormatting sqref="J5:J40">
    <cfRule type="expression" dxfId="39" priority="361">
      <formula>#REF!="x"</formula>
    </cfRule>
  </conditionalFormatting>
  <dataValidations count="1">
    <dataValidation type="list" allowBlank="1" showInputMessage="1" showErrorMessage="1" sqref="B41:B59" xr:uid="{00000000-0002-0000-0600-000000000000}">
      <formula1>"Intra-Group, Third Party"</formula1>
    </dataValidation>
  </dataValidations>
  <pageMargins left="0.70866141732283472" right="0.70866141732283472" top="0.74803149606299213" bottom="0.74803149606299213" header="0.31496062992125984" footer="0.31496062992125984"/>
  <pageSetup paperSize="9" scale="67" orientation="landscape" r:id="rId1"/>
  <colBreaks count="1" manualBreakCount="1">
    <brk id="12" max="1048575" man="1"/>
  </colBreaks>
  <legacyDrawing r:id="rId2"/>
  <tableParts count="1">
    <tablePart r:id="rId3"/>
  </tablePart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600-000002000000}">
          <x14:formula1>
            <xm:f>Codes!$G$2:$G$15</xm:f>
          </x14:formula1>
          <xm:sqref>A3:A40</xm:sqref>
        </x14:dataValidation>
        <x14:dataValidation type="list" allowBlank="1" showInputMessage="1" showErrorMessage="1" xr:uid="{00000000-0002-0000-0600-000003000000}">
          <x14:formula1>
            <xm:f>Codes!$G$19:$G$23</xm:f>
          </x14:formula1>
          <xm:sqref>K3:K40</xm:sqref>
        </x14:dataValidation>
        <x14:dataValidation type="list" allowBlank="1" showInputMessage="1" showErrorMessage="1" xr:uid="{00000000-0002-0000-0600-000004000000}">
          <x14:formula1>
            <xm:f>Codes!$I$2:$I$7</xm:f>
          </x14:formula1>
          <xm:sqref>B3:B40</xm:sqref>
        </x14:dataValidation>
        <x14:dataValidation type="list" allowBlank="1" showInputMessage="1" showErrorMessage="1" xr:uid="{00000000-0002-0000-0600-000001000000}">
          <x14:formula1>
            <xm:f>Codes!$C$2:$C$363</xm:f>
          </x14:formula1>
          <xm:sqref>C3:C40</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370"/>
  <sheetViews>
    <sheetView showGridLines="0" zoomScaleNormal="100" workbookViewId="0">
      <selection activeCell="L4" sqref="L4"/>
    </sheetView>
  </sheetViews>
  <sheetFormatPr defaultRowHeight="15" x14ac:dyDescent="0.25"/>
  <cols>
    <col min="1" max="1" width="25.7109375" style="32" customWidth="1"/>
    <col min="2" max="2" width="32.28515625" style="32" customWidth="1"/>
    <col min="3" max="3" width="20.7109375" style="32" customWidth="1"/>
    <col min="4" max="9" width="10.140625" style="183" customWidth="1"/>
    <col min="10" max="10" width="9.42578125" style="183" customWidth="1"/>
    <col min="11" max="11" width="15.7109375" style="32" customWidth="1"/>
    <col min="12" max="12" width="8" style="34" customWidth="1"/>
    <col min="13" max="13" width="2.42578125" style="32" customWidth="1"/>
    <col min="14" max="14" width="13.28515625" style="32" customWidth="1"/>
    <col min="15" max="15" width="9.140625" style="32"/>
    <col min="16" max="16" width="27.28515625" style="32" customWidth="1"/>
    <col min="17" max="17" width="9.140625" style="32" customWidth="1"/>
    <col min="18" max="18" width="18.28515625" style="32" customWidth="1"/>
    <col min="19" max="19" width="9.140625" style="32" customWidth="1"/>
    <col min="20" max="16384" width="9.140625" style="32"/>
  </cols>
  <sheetData>
    <row r="1" spans="1:14" s="31" customFormat="1" ht="18.75" x14ac:dyDescent="0.3">
      <c r="A1" s="223"/>
      <c r="B1" s="224"/>
      <c r="C1" s="224" t="s">
        <v>29</v>
      </c>
      <c r="D1" s="225">
        <f t="shared" ref="D1:I1" si="0">SUM(D3:D5019)</f>
        <v>0</v>
      </c>
      <c r="E1" s="225">
        <f t="shared" si="0"/>
        <v>0</v>
      </c>
      <c r="F1" s="225">
        <f t="shared" si="0"/>
        <v>0</v>
      </c>
      <c r="G1" s="225">
        <f t="shared" si="0"/>
        <v>0</v>
      </c>
      <c r="H1" s="225">
        <f t="shared" si="0"/>
        <v>0</v>
      </c>
      <c r="I1" s="225">
        <f t="shared" si="0"/>
        <v>0</v>
      </c>
      <c r="J1" s="225"/>
      <c r="K1" s="224"/>
      <c r="L1" s="226"/>
    </row>
    <row r="2" spans="1:14" s="49" customFormat="1" ht="30" customHeight="1" x14ac:dyDescent="0.25">
      <c r="A2" s="227" t="s">
        <v>171</v>
      </c>
      <c r="B2" s="228" t="s">
        <v>166</v>
      </c>
      <c r="C2" s="228" t="s">
        <v>15</v>
      </c>
      <c r="D2" s="229" t="s">
        <v>31</v>
      </c>
      <c r="E2" s="229" t="s">
        <v>200</v>
      </c>
      <c r="F2" s="230" t="s">
        <v>201</v>
      </c>
      <c r="G2" s="229" t="s">
        <v>197</v>
      </c>
      <c r="H2" s="229" t="s">
        <v>144</v>
      </c>
      <c r="I2" s="229" t="s">
        <v>32</v>
      </c>
      <c r="J2" s="229" t="s">
        <v>214</v>
      </c>
      <c r="K2" s="231" t="s">
        <v>182</v>
      </c>
      <c r="L2" s="232" t="s">
        <v>34</v>
      </c>
    </row>
    <row r="3" spans="1:14" x14ac:dyDescent="0.25">
      <c r="A3" s="233"/>
      <c r="B3" s="234"/>
      <c r="C3" s="157"/>
      <c r="D3" s="182"/>
      <c r="E3" s="182"/>
      <c r="F3" s="182"/>
      <c r="G3" s="182"/>
      <c r="H3" s="182"/>
      <c r="I3" s="182"/>
      <c r="J3" s="182"/>
      <c r="K3" s="157"/>
      <c r="L3" s="235" t="str">
        <f t="shared" ref="L3:L33" si="1">IF(ABS((D3+E3-F3+G3+H3-I3))&lt; ABS(1),"","x")</f>
        <v/>
      </c>
      <c r="N3" s="165"/>
    </row>
    <row r="4" spans="1:14" x14ac:dyDescent="0.25">
      <c r="A4" s="233"/>
      <c r="B4" s="234"/>
      <c r="C4" s="157"/>
      <c r="D4" s="182"/>
      <c r="E4" s="182"/>
      <c r="F4" s="182"/>
      <c r="G4" s="182"/>
      <c r="H4" s="182"/>
      <c r="I4" s="182"/>
      <c r="J4" s="182"/>
      <c r="K4" s="157"/>
      <c r="L4" s="236" t="str">
        <f t="shared" si="1"/>
        <v/>
      </c>
      <c r="N4" s="165" t="str">
        <f>IF(AND(ABS(D4+F4+H4+I4)&gt;0,OR(ISBLANK(#REF!),ISBLANK(B4),ISBLANK(C4))),"Please fill all fields","")</f>
        <v/>
      </c>
    </row>
    <row r="5" spans="1:14" x14ac:dyDescent="0.25">
      <c r="A5" s="233"/>
      <c r="B5" s="234"/>
      <c r="C5" s="157"/>
      <c r="D5" s="182"/>
      <c r="E5" s="182"/>
      <c r="F5" s="182"/>
      <c r="G5" s="182"/>
      <c r="H5" s="182"/>
      <c r="I5" s="182"/>
      <c r="J5" s="182"/>
      <c r="K5" s="157"/>
      <c r="L5" s="235" t="str">
        <f t="shared" si="1"/>
        <v/>
      </c>
      <c r="N5" s="165" t="str">
        <f>IF(AND(ABS(D5+F5+H5+I5)&gt;0,OR(ISBLANK(#REF!),ISBLANK(B5),ISBLANK(C5))),"Please fill all fields","")</f>
        <v/>
      </c>
    </row>
    <row r="6" spans="1:14" x14ac:dyDescent="0.25">
      <c r="A6" s="233"/>
      <c r="B6" s="234"/>
      <c r="C6" s="157"/>
      <c r="D6" s="182"/>
      <c r="E6" s="182"/>
      <c r="F6" s="182"/>
      <c r="G6" s="182"/>
      <c r="H6" s="182"/>
      <c r="I6" s="182"/>
      <c r="J6" s="182"/>
      <c r="K6" s="157"/>
      <c r="L6" s="236" t="str">
        <f t="shared" ref="L6" si="2">IF(ABS((D6+E6-F6+G6+H6-I6))&lt; ABS(1),"","x")</f>
        <v/>
      </c>
      <c r="N6" s="165" t="str">
        <f>IF(AND(ABS(D6+F6+H6+I6)&gt;0,OR(ISBLANK(#REF!),ISBLANK(B6),ISBLANK(C6))),"Please fill all fields","")</f>
        <v/>
      </c>
    </row>
    <row r="7" spans="1:14" x14ac:dyDescent="0.25">
      <c r="A7" s="233"/>
      <c r="B7" s="234"/>
      <c r="C7" s="157"/>
      <c r="D7" s="182"/>
      <c r="E7" s="182"/>
      <c r="F7" s="182"/>
      <c r="G7" s="182"/>
      <c r="H7" s="182"/>
      <c r="I7" s="182"/>
      <c r="J7" s="182"/>
      <c r="K7" s="157"/>
      <c r="L7" s="235" t="str">
        <f t="shared" si="1"/>
        <v/>
      </c>
      <c r="N7" s="165" t="str">
        <f>IF(AND(ABS(D7+F7+H7+I7)&gt;0,OR(ISBLANK(#REF!),ISBLANK(B7),ISBLANK(C7))),"Please fill all fields","")</f>
        <v/>
      </c>
    </row>
    <row r="8" spans="1:14" x14ac:dyDescent="0.25">
      <c r="A8" s="233"/>
      <c r="B8" s="234"/>
      <c r="C8" s="157"/>
      <c r="D8" s="182"/>
      <c r="E8" s="182"/>
      <c r="F8" s="182"/>
      <c r="G8" s="182"/>
      <c r="H8" s="182"/>
      <c r="I8" s="182"/>
      <c r="J8" s="182"/>
      <c r="K8" s="157"/>
      <c r="L8" s="236" t="str">
        <f t="shared" ref="L8" si="3">IF(ABS((D8+E8-F8+G8+H8-I8))&lt; ABS(1),"","x")</f>
        <v/>
      </c>
      <c r="N8" s="165" t="str">
        <f>IF(AND(ABS(D8+F8+H8+I8)&gt;0,OR(ISBLANK(#REF!),ISBLANK(B8),ISBLANK(C8))),"Please fill all fields","")</f>
        <v/>
      </c>
    </row>
    <row r="9" spans="1:14" x14ac:dyDescent="0.25">
      <c r="A9" s="233"/>
      <c r="B9" s="234"/>
      <c r="C9" s="157"/>
      <c r="D9" s="182"/>
      <c r="E9" s="182"/>
      <c r="F9" s="182"/>
      <c r="G9" s="182"/>
      <c r="H9" s="182"/>
      <c r="I9" s="182"/>
      <c r="J9" s="182"/>
      <c r="K9" s="157"/>
      <c r="L9" s="235" t="str">
        <f t="shared" si="1"/>
        <v/>
      </c>
      <c r="N9" s="165" t="str">
        <f>IF(AND(ABS(D9+F9+H9+I9)&gt;0,OR(ISBLANK(#REF!),ISBLANK(B9),ISBLANK(C9))),"Please fill all fields","")</f>
        <v/>
      </c>
    </row>
    <row r="10" spans="1:14" x14ac:dyDescent="0.25">
      <c r="A10" s="233"/>
      <c r="B10" s="234"/>
      <c r="C10" s="157"/>
      <c r="D10" s="182"/>
      <c r="E10" s="182"/>
      <c r="F10" s="182"/>
      <c r="G10" s="182"/>
      <c r="H10" s="182"/>
      <c r="I10" s="182"/>
      <c r="J10" s="182"/>
      <c r="K10" s="157"/>
      <c r="L10" s="236" t="str">
        <f t="shared" ref="L10" si="4">IF(ABS((D10+E10-F10+G10+H10-I10))&lt; ABS(1),"","x")</f>
        <v/>
      </c>
      <c r="N10" s="165" t="str">
        <f>IF(AND(ABS(D10+F10+H10+I10)&gt;0,OR(ISBLANK(#REF!),ISBLANK(B10),ISBLANK(C10))),"Please fill all fields","")</f>
        <v/>
      </c>
    </row>
    <row r="11" spans="1:14" x14ac:dyDescent="0.25">
      <c r="A11" s="233"/>
      <c r="B11" s="234"/>
      <c r="C11" s="157"/>
      <c r="D11" s="182"/>
      <c r="E11" s="182"/>
      <c r="F11" s="182"/>
      <c r="G11" s="182"/>
      <c r="H11" s="182"/>
      <c r="I11" s="182"/>
      <c r="J11" s="182"/>
      <c r="K11" s="157"/>
      <c r="L11" s="235" t="str">
        <f t="shared" si="1"/>
        <v/>
      </c>
      <c r="N11" s="165" t="str">
        <f>IF(AND(ABS(D11+F11+H11+I11)&gt;0,OR(ISBLANK(#REF!),ISBLANK(B11),ISBLANK(C11))),"Please fill all fields","")</f>
        <v/>
      </c>
    </row>
    <row r="12" spans="1:14" x14ac:dyDescent="0.25">
      <c r="A12" s="233"/>
      <c r="B12" s="234"/>
      <c r="C12" s="157"/>
      <c r="D12" s="182"/>
      <c r="E12" s="182"/>
      <c r="F12" s="182"/>
      <c r="G12" s="182"/>
      <c r="H12" s="182"/>
      <c r="I12" s="182"/>
      <c r="J12" s="182"/>
      <c r="K12" s="157"/>
      <c r="L12" s="236" t="str">
        <f t="shared" ref="L12" si="5">IF(ABS((D12+E12-F12+G12+H12-I12))&lt; ABS(1),"","x")</f>
        <v/>
      </c>
      <c r="N12" s="165" t="str">
        <f>IF(AND(ABS(D12+F12+H12+I12)&gt;0,OR(ISBLANK(#REF!),ISBLANK(B12),ISBLANK(C12))),"Please fill all fields","")</f>
        <v/>
      </c>
    </row>
    <row r="13" spans="1:14" x14ac:dyDescent="0.25">
      <c r="A13" s="233"/>
      <c r="B13" s="234"/>
      <c r="C13" s="157"/>
      <c r="D13" s="182"/>
      <c r="E13" s="182"/>
      <c r="F13" s="182"/>
      <c r="G13" s="182"/>
      <c r="H13" s="182"/>
      <c r="I13" s="182"/>
      <c r="J13" s="182"/>
      <c r="K13" s="157"/>
      <c r="L13" s="235" t="str">
        <f t="shared" si="1"/>
        <v/>
      </c>
      <c r="N13" s="165" t="str">
        <f>IF(AND(ABS(D13+F13+H13+I13)&gt;0,OR(ISBLANK(#REF!),ISBLANK(B13),ISBLANK(C13))),"Please fill all fields","")</f>
        <v/>
      </c>
    </row>
    <row r="14" spans="1:14" x14ac:dyDescent="0.25">
      <c r="A14" s="233"/>
      <c r="B14" s="234"/>
      <c r="C14" s="157"/>
      <c r="D14" s="182"/>
      <c r="E14" s="182"/>
      <c r="F14" s="182"/>
      <c r="G14" s="182"/>
      <c r="H14" s="182"/>
      <c r="I14" s="182"/>
      <c r="J14" s="182"/>
      <c r="K14" s="157"/>
      <c r="L14" s="236" t="str">
        <f t="shared" ref="L14" si="6">IF(ABS((D14+E14-F14+G14+H14-I14))&lt; ABS(1),"","x")</f>
        <v/>
      </c>
      <c r="N14" s="165" t="str">
        <f>IF(AND(ABS(D14+F14+H14+I14)&gt;0,OR(ISBLANK(#REF!),ISBLANK(B14),ISBLANK(C14))),"Please fill all fields","")</f>
        <v/>
      </c>
    </row>
    <row r="15" spans="1:14" x14ac:dyDescent="0.25">
      <c r="A15" s="233"/>
      <c r="B15" s="234"/>
      <c r="C15" s="157"/>
      <c r="D15" s="182"/>
      <c r="E15" s="182"/>
      <c r="F15" s="182"/>
      <c r="G15" s="182"/>
      <c r="H15" s="182"/>
      <c r="I15" s="182"/>
      <c r="J15" s="182"/>
      <c r="K15" s="157"/>
      <c r="L15" s="235" t="str">
        <f t="shared" si="1"/>
        <v/>
      </c>
      <c r="N15" s="165" t="str">
        <f>IF(AND(ABS(D15+F15+H15+I15)&gt;0,OR(ISBLANK(#REF!),ISBLANK(B15),ISBLANK(C15))),"Please fill all fields","")</f>
        <v/>
      </c>
    </row>
    <row r="16" spans="1:14" x14ac:dyDescent="0.25">
      <c r="A16" s="233"/>
      <c r="B16" s="234"/>
      <c r="C16" s="157"/>
      <c r="D16" s="182"/>
      <c r="E16" s="182"/>
      <c r="F16" s="182"/>
      <c r="G16" s="182"/>
      <c r="H16" s="182"/>
      <c r="I16" s="182"/>
      <c r="J16" s="182"/>
      <c r="K16" s="157"/>
      <c r="L16" s="236" t="str">
        <f t="shared" ref="L16" si="7">IF(ABS((D16+E16-F16+G16+H16-I16))&lt; ABS(1),"","x")</f>
        <v/>
      </c>
      <c r="N16" s="165" t="str">
        <f>IF(AND(ABS(D16+F16+H16+I16)&gt;0,OR(ISBLANK(#REF!),ISBLANK(B16),ISBLANK(C16))),"Please fill all fields","")</f>
        <v/>
      </c>
    </row>
    <row r="17" spans="1:14" x14ac:dyDescent="0.25">
      <c r="A17" s="233"/>
      <c r="B17" s="234"/>
      <c r="C17" s="157"/>
      <c r="D17" s="182"/>
      <c r="E17" s="182"/>
      <c r="F17" s="182"/>
      <c r="G17" s="182"/>
      <c r="H17" s="182"/>
      <c r="I17" s="182"/>
      <c r="J17" s="182"/>
      <c r="K17" s="157"/>
      <c r="L17" s="235" t="str">
        <f t="shared" si="1"/>
        <v/>
      </c>
      <c r="N17" s="165" t="str">
        <f>IF(AND(ABS(D17+F17+H17+I17)&gt;0,OR(ISBLANK(#REF!),ISBLANK(B17),ISBLANK(C17))),"Please fill all fields","")</f>
        <v/>
      </c>
    </row>
    <row r="18" spans="1:14" x14ac:dyDescent="0.25">
      <c r="A18" s="233"/>
      <c r="B18" s="234"/>
      <c r="C18" s="157"/>
      <c r="D18" s="182"/>
      <c r="E18" s="182"/>
      <c r="F18" s="182"/>
      <c r="G18" s="182"/>
      <c r="H18" s="182"/>
      <c r="I18" s="182"/>
      <c r="J18" s="182"/>
      <c r="K18" s="157"/>
      <c r="L18" s="236" t="str">
        <f t="shared" ref="L18" si="8">IF(ABS((D18+E18-F18+G18+H18-I18))&lt; ABS(1),"","x")</f>
        <v/>
      </c>
      <c r="N18" s="165" t="str">
        <f>IF(AND(ABS(D18+F18+H18+I18)&gt;0,OR(ISBLANK(#REF!),ISBLANK(B18),ISBLANK(C18))),"Please fill all fields","")</f>
        <v/>
      </c>
    </row>
    <row r="19" spans="1:14" x14ac:dyDescent="0.25">
      <c r="A19" s="233"/>
      <c r="B19" s="234"/>
      <c r="C19" s="157"/>
      <c r="D19" s="182"/>
      <c r="E19" s="182"/>
      <c r="F19" s="182"/>
      <c r="G19" s="182"/>
      <c r="H19" s="182"/>
      <c r="I19" s="182"/>
      <c r="J19" s="182"/>
      <c r="K19" s="157"/>
      <c r="L19" s="235" t="str">
        <f t="shared" si="1"/>
        <v/>
      </c>
      <c r="N19" s="165" t="str">
        <f>IF(AND(ABS(D19+F19+H19+I19)&gt;0,OR(ISBLANK(#REF!),ISBLANK(B19),ISBLANK(C19))),"Please fill all fields","")</f>
        <v/>
      </c>
    </row>
    <row r="20" spans="1:14" x14ac:dyDescent="0.25">
      <c r="A20" s="233"/>
      <c r="B20" s="234"/>
      <c r="C20" s="157"/>
      <c r="D20" s="182"/>
      <c r="E20" s="182"/>
      <c r="F20" s="182"/>
      <c r="G20" s="182"/>
      <c r="H20" s="182"/>
      <c r="I20" s="182"/>
      <c r="J20" s="182"/>
      <c r="K20" s="157"/>
      <c r="L20" s="236" t="str">
        <f t="shared" ref="L20" si="9">IF(ABS((D20+E20-F20+G20+H20-I20))&lt; ABS(1),"","x")</f>
        <v/>
      </c>
      <c r="N20" s="165" t="str">
        <f>IF(AND(ABS(D20+F20+H20+I20)&gt;0,OR(ISBLANK(#REF!),ISBLANK(B20),ISBLANK(C20))),"Please fill all fields","")</f>
        <v/>
      </c>
    </row>
    <row r="21" spans="1:14" x14ac:dyDescent="0.25">
      <c r="A21" s="233"/>
      <c r="B21" s="234"/>
      <c r="C21" s="157"/>
      <c r="D21" s="182"/>
      <c r="E21" s="182"/>
      <c r="F21" s="182"/>
      <c r="G21" s="182"/>
      <c r="H21" s="182"/>
      <c r="I21" s="182"/>
      <c r="J21" s="182"/>
      <c r="K21" s="157"/>
      <c r="L21" s="235" t="str">
        <f t="shared" si="1"/>
        <v/>
      </c>
      <c r="N21" s="165" t="str">
        <f>IF(AND(ABS(D21+F21+H21+I21)&gt;0,OR(ISBLANK(#REF!),ISBLANK(B21),ISBLANK(C21))),"Please fill all fields","")</f>
        <v/>
      </c>
    </row>
    <row r="22" spans="1:14" x14ac:dyDescent="0.25">
      <c r="A22" s="233"/>
      <c r="B22" s="234"/>
      <c r="C22" s="157"/>
      <c r="D22" s="182"/>
      <c r="E22" s="182"/>
      <c r="F22" s="182"/>
      <c r="G22" s="182"/>
      <c r="H22" s="182"/>
      <c r="I22" s="182"/>
      <c r="J22" s="182"/>
      <c r="K22" s="157"/>
      <c r="L22" s="236" t="str">
        <f t="shared" ref="L22" si="10">IF(ABS((D22+E22-F22+G22+H22-I22))&lt; ABS(1),"","x")</f>
        <v/>
      </c>
      <c r="N22" s="165" t="str">
        <f>IF(AND(ABS(D22+F22+H22+I22)&gt;0,OR(ISBLANK(#REF!),ISBLANK(B22),ISBLANK(C22))),"Please fill all fields","")</f>
        <v/>
      </c>
    </row>
    <row r="23" spans="1:14" x14ac:dyDescent="0.25">
      <c r="A23" s="233"/>
      <c r="B23" s="234"/>
      <c r="C23" s="157"/>
      <c r="D23" s="182"/>
      <c r="E23" s="182"/>
      <c r="F23" s="182"/>
      <c r="G23" s="182"/>
      <c r="H23" s="182"/>
      <c r="I23" s="182"/>
      <c r="J23" s="182"/>
      <c r="K23" s="157"/>
      <c r="L23" s="235" t="str">
        <f t="shared" si="1"/>
        <v/>
      </c>
      <c r="N23" s="165" t="str">
        <f>IF(AND(ABS(D23+F23+H23+I23)&gt;0,OR(ISBLANK(#REF!),ISBLANK(B23),ISBLANK(C23))),"Please fill all fields","")</f>
        <v/>
      </c>
    </row>
    <row r="24" spans="1:14" x14ac:dyDescent="0.25">
      <c r="A24" s="233"/>
      <c r="B24" s="234"/>
      <c r="C24" s="157"/>
      <c r="D24" s="182"/>
      <c r="E24" s="182"/>
      <c r="F24" s="182"/>
      <c r="G24" s="182"/>
      <c r="H24" s="182"/>
      <c r="I24" s="182"/>
      <c r="J24" s="182"/>
      <c r="K24" s="157"/>
      <c r="L24" s="236" t="str">
        <f t="shared" ref="L24" si="11">IF(ABS((D24+E24-F24+G24+H24-I24))&lt; ABS(1),"","x")</f>
        <v/>
      </c>
      <c r="N24" s="165" t="str">
        <f>IF(AND(ABS(D24+F24+H24+I24)&gt;0,OR(ISBLANK(#REF!),ISBLANK(B24),ISBLANK(C24))),"Please fill all fields","")</f>
        <v/>
      </c>
    </row>
    <row r="25" spans="1:14" x14ac:dyDescent="0.25">
      <c r="A25" s="233"/>
      <c r="B25" s="234"/>
      <c r="C25" s="157"/>
      <c r="D25" s="182"/>
      <c r="E25" s="182"/>
      <c r="F25" s="182"/>
      <c r="G25" s="182"/>
      <c r="H25" s="182"/>
      <c r="I25" s="182"/>
      <c r="J25" s="182"/>
      <c r="K25" s="157"/>
      <c r="L25" s="235" t="str">
        <f t="shared" si="1"/>
        <v/>
      </c>
      <c r="N25" s="165" t="str">
        <f>IF(AND(ABS(D25+F25+H25+I25)&gt;0,OR(ISBLANK(#REF!),ISBLANK(B25),ISBLANK(C25))),"Please fill all fields","")</f>
        <v/>
      </c>
    </row>
    <row r="26" spans="1:14" x14ac:dyDescent="0.25">
      <c r="A26" s="233"/>
      <c r="B26" s="234"/>
      <c r="C26" s="157"/>
      <c r="D26" s="182"/>
      <c r="E26" s="182"/>
      <c r="F26" s="182"/>
      <c r="G26" s="182"/>
      <c r="H26" s="182"/>
      <c r="I26" s="182"/>
      <c r="J26" s="182"/>
      <c r="K26" s="157"/>
      <c r="L26" s="236" t="str">
        <f t="shared" ref="L26" si="12">IF(ABS((D26+E26-F26+G26+H26-I26))&lt; ABS(1),"","x")</f>
        <v/>
      </c>
      <c r="N26" s="165" t="str">
        <f>IF(AND(ABS(D26+F26+H26+I26)&gt;0,OR(ISBLANK(#REF!),ISBLANK(B26),ISBLANK(C26))),"Please fill all fields","")</f>
        <v/>
      </c>
    </row>
    <row r="27" spans="1:14" x14ac:dyDescent="0.25">
      <c r="A27" s="233"/>
      <c r="B27" s="234"/>
      <c r="C27" s="157"/>
      <c r="D27" s="182"/>
      <c r="E27" s="182"/>
      <c r="F27" s="182"/>
      <c r="G27" s="182"/>
      <c r="H27" s="182"/>
      <c r="I27" s="182"/>
      <c r="J27" s="182"/>
      <c r="K27" s="157"/>
      <c r="L27" s="235" t="str">
        <f t="shared" si="1"/>
        <v/>
      </c>
      <c r="N27" s="165" t="str">
        <f>IF(AND(ABS(D27+F27+H27+I27)&gt;0,OR(ISBLANK(#REF!),ISBLANK(B27),ISBLANK(C27))),"Please fill all fields","")</f>
        <v/>
      </c>
    </row>
    <row r="28" spans="1:14" x14ac:dyDescent="0.25">
      <c r="A28" s="233"/>
      <c r="B28" s="234"/>
      <c r="C28" s="157"/>
      <c r="D28" s="182"/>
      <c r="E28" s="182"/>
      <c r="F28" s="182"/>
      <c r="G28" s="182"/>
      <c r="H28" s="182"/>
      <c r="I28" s="182"/>
      <c r="J28" s="182"/>
      <c r="K28" s="157"/>
      <c r="L28" s="236" t="str">
        <f t="shared" ref="L28" si="13">IF(ABS((D28+E28-F28+G28+H28-I28))&lt; ABS(1),"","x")</f>
        <v/>
      </c>
      <c r="N28" s="165" t="str">
        <f>IF(AND(ABS(D28+F28+H28+I28)&gt;0,OR(ISBLANK(#REF!),ISBLANK(B28),ISBLANK(C28))),"Please fill all fields","")</f>
        <v/>
      </c>
    </row>
    <row r="29" spans="1:14" x14ac:dyDescent="0.25">
      <c r="A29" s="233"/>
      <c r="B29" s="234"/>
      <c r="C29" s="157"/>
      <c r="D29" s="182"/>
      <c r="E29" s="182"/>
      <c r="F29" s="182"/>
      <c r="G29" s="182"/>
      <c r="H29" s="182"/>
      <c r="I29" s="182"/>
      <c r="J29" s="182"/>
      <c r="K29" s="157"/>
      <c r="L29" s="235" t="str">
        <f t="shared" si="1"/>
        <v/>
      </c>
      <c r="N29" s="165" t="str">
        <f>IF(AND(ABS(D29+F29+H29+I29)&gt;0,OR(ISBLANK(#REF!),ISBLANK(B29),ISBLANK(C29))),"Please fill all fields","")</f>
        <v/>
      </c>
    </row>
    <row r="30" spans="1:14" x14ac:dyDescent="0.25">
      <c r="A30" s="233"/>
      <c r="B30" s="234"/>
      <c r="C30" s="157"/>
      <c r="D30" s="182"/>
      <c r="E30" s="182"/>
      <c r="F30" s="182"/>
      <c r="G30" s="182"/>
      <c r="H30" s="182"/>
      <c r="I30" s="182"/>
      <c r="J30" s="182"/>
      <c r="K30" s="157"/>
      <c r="L30" s="236" t="str">
        <f t="shared" ref="L30" si="14">IF(ABS((D30+E30-F30+G30+H30-I30))&lt; ABS(1),"","x")</f>
        <v/>
      </c>
      <c r="N30" s="165" t="str">
        <f>IF(AND(ABS(D30+F30+H30+I30)&gt;0,OR(ISBLANK(#REF!),ISBLANK(B30),ISBLANK(C30))),"Please fill all fields","")</f>
        <v/>
      </c>
    </row>
    <row r="31" spans="1:14" x14ac:dyDescent="0.25">
      <c r="A31" s="233"/>
      <c r="B31" s="234"/>
      <c r="C31" s="157"/>
      <c r="D31" s="182"/>
      <c r="E31" s="182"/>
      <c r="F31" s="182"/>
      <c r="G31" s="182"/>
      <c r="H31" s="182"/>
      <c r="I31" s="182"/>
      <c r="J31" s="182"/>
      <c r="K31" s="157"/>
      <c r="L31" s="235" t="str">
        <f t="shared" si="1"/>
        <v/>
      </c>
      <c r="N31" s="165" t="str">
        <f>IF(AND(ABS(D31+F31+H31+I31)&gt;0,OR(ISBLANK(#REF!),ISBLANK(B31),ISBLANK(C31))),"Please fill all fields","")</f>
        <v/>
      </c>
    </row>
    <row r="32" spans="1:14" x14ac:dyDescent="0.25">
      <c r="A32" s="233"/>
      <c r="B32" s="234"/>
      <c r="C32" s="157"/>
      <c r="D32" s="182"/>
      <c r="E32" s="182"/>
      <c r="F32" s="182"/>
      <c r="G32" s="182"/>
      <c r="H32" s="182"/>
      <c r="I32" s="182"/>
      <c r="J32" s="182"/>
      <c r="K32" s="157"/>
      <c r="L32" s="236" t="str">
        <f t="shared" ref="L32" si="15">IF(ABS((D32+E32-F32+G32+H32-I32))&lt; ABS(1),"","x")</f>
        <v/>
      </c>
      <c r="N32" s="165" t="str">
        <f>IF(AND(ABS(D32+F32+H32+I32)&gt;0,OR(ISBLANK(#REF!),ISBLANK(B32),ISBLANK(C32))),"Please fill all fields","")</f>
        <v/>
      </c>
    </row>
    <row r="33" spans="1:14" x14ac:dyDescent="0.25">
      <c r="A33" s="233"/>
      <c r="B33" s="234"/>
      <c r="C33" s="157"/>
      <c r="D33" s="182"/>
      <c r="E33" s="182"/>
      <c r="F33" s="182"/>
      <c r="G33" s="182"/>
      <c r="H33" s="182"/>
      <c r="I33" s="182"/>
      <c r="J33" s="182"/>
      <c r="K33" s="157"/>
      <c r="L33" s="235" t="str">
        <f t="shared" si="1"/>
        <v/>
      </c>
      <c r="N33" s="165" t="str">
        <f>IF(AND(ABS(D33+F33+H33+I33)&gt;0,OR(ISBLANK(#REF!),ISBLANK(B33),ISBLANK(C33))),"Please fill all fields","")</f>
        <v/>
      </c>
    </row>
    <row r="34" spans="1:14" x14ac:dyDescent="0.25">
      <c r="A34" s="233"/>
      <c r="B34" s="234"/>
      <c r="C34" s="157"/>
      <c r="D34" s="182"/>
      <c r="E34" s="182"/>
      <c r="F34" s="182"/>
      <c r="G34" s="182"/>
      <c r="H34" s="182"/>
      <c r="I34" s="182"/>
      <c r="J34" s="182"/>
      <c r="K34" s="157"/>
      <c r="L34" s="236" t="str">
        <f t="shared" ref="L34" si="16">IF(ABS((D34+E34-F34+G34+H34-I34))&lt; ABS(1),"","x")</f>
        <v/>
      </c>
      <c r="N34" s="165" t="str">
        <f>IF(AND(ABS(D34+F34+H34+I34)&gt;0,OR(ISBLANK(#REF!),ISBLANK(B34),ISBLANK(C34))),"Please fill all fields","")</f>
        <v/>
      </c>
    </row>
    <row r="35" spans="1:14" x14ac:dyDescent="0.25">
      <c r="A35" s="233"/>
      <c r="B35" s="234"/>
      <c r="C35" s="157"/>
      <c r="D35" s="182"/>
      <c r="E35" s="182"/>
      <c r="F35" s="182"/>
      <c r="G35" s="182"/>
      <c r="H35" s="182"/>
      <c r="I35" s="182"/>
      <c r="J35" s="182"/>
      <c r="K35" s="157"/>
      <c r="L35" s="235" t="str">
        <f t="shared" ref="L35:L40" si="17">IF(ABS((D35+E35-F35+G35+H35-I35))&lt; ABS(1),"","x")</f>
        <v/>
      </c>
      <c r="N35" s="165" t="str">
        <f>IF(AND(ABS(D35+F35+H35+I35)&gt;0,OR(ISBLANK(#REF!),ISBLANK(B35),ISBLANK(C35))),"Please fill all fields","")</f>
        <v/>
      </c>
    </row>
    <row r="36" spans="1:14" x14ac:dyDescent="0.25">
      <c r="A36" s="233"/>
      <c r="B36" s="234"/>
      <c r="C36" s="157"/>
      <c r="D36" s="182"/>
      <c r="E36" s="182"/>
      <c r="F36" s="182"/>
      <c r="G36" s="182"/>
      <c r="H36" s="182"/>
      <c r="I36" s="182"/>
      <c r="J36" s="182"/>
      <c r="K36" s="157"/>
      <c r="L36" s="236" t="str">
        <f t="shared" si="17"/>
        <v/>
      </c>
      <c r="N36" s="165" t="str">
        <f>IF(AND(ABS(D36+F36+H36+I36)&gt;0,OR(ISBLANK(#REF!),ISBLANK(B36),ISBLANK(C36))),"Please fill all fields","")</f>
        <v/>
      </c>
    </row>
    <row r="37" spans="1:14" x14ac:dyDescent="0.25">
      <c r="A37" s="233"/>
      <c r="B37" s="234"/>
      <c r="C37" s="157"/>
      <c r="D37" s="182"/>
      <c r="E37" s="182"/>
      <c r="F37" s="182"/>
      <c r="G37" s="182"/>
      <c r="H37" s="182"/>
      <c r="I37" s="182"/>
      <c r="J37" s="182"/>
      <c r="K37" s="157"/>
      <c r="L37" s="235" t="str">
        <f t="shared" si="17"/>
        <v/>
      </c>
      <c r="N37" s="165" t="str">
        <f>IF(AND(ABS(D37+F37+H37+I37)&gt;0,OR(ISBLANK(#REF!),ISBLANK(B37),ISBLANK(C37))),"Please fill all fields","")</f>
        <v/>
      </c>
    </row>
    <row r="38" spans="1:14" x14ac:dyDescent="0.25">
      <c r="A38" s="233"/>
      <c r="B38" s="234"/>
      <c r="C38" s="157"/>
      <c r="D38" s="182"/>
      <c r="E38" s="182"/>
      <c r="F38" s="182"/>
      <c r="G38" s="182"/>
      <c r="H38" s="182"/>
      <c r="I38" s="182"/>
      <c r="J38" s="182"/>
      <c r="K38" s="157"/>
      <c r="L38" s="236" t="str">
        <f t="shared" si="17"/>
        <v/>
      </c>
      <c r="N38" s="165" t="str">
        <f>IF(AND(ABS(D38+F38+H38+I38)&gt;0,OR(ISBLANK(#REF!),ISBLANK(B38),ISBLANK(C38))),"Please fill all fields","")</f>
        <v/>
      </c>
    </row>
    <row r="39" spans="1:14" x14ac:dyDescent="0.25">
      <c r="A39" s="233"/>
      <c r="B39" s="234"/>
      <c r="C39" s="157"/>
      <c r="D39" s="182"/>
      <c r="E39" s="182"/>
      <c r="F39" s="182"/>
      <c r="G39" s="182"/>
      <c r="H39" s="182"/>
      <c r="I39" s="182"/>
      <c r="J39" s="182"/>
      <c r="K39" s="157"/>
      <c r="L39" s="235" t="str">
        <f t="shared" si="17"/>
        <v/>
      </c>
      <c r="N39" s="165" t="str">
        <f>IF(AND(ABS(D39+F39+H39+I39)&gt;0,OR(ISBLANK(#REF!),ISBLANK(B39),ISBLANK(C39))),"Please fill all fields","")</f>
        <v/>
      </c>
    </row>
    <row r="40" spans="1:14" x14ac:dyDescent="0.25">
      <c r="A40" s="237"/>
      <c r="B40" s="238"/>
      <c r="C40" s="239"/>
      <c r="D40" s="240"/>
      <c r="E40" s="240"/>
      <c r="F40" s="240"/>
      <c r="G40" s="240"/>
      <c r="H40" s="240"/>
      <c r="I40" s="240"/>
      <c r="J40" s="240"/>
      <c r="K40" s="239"/>
      <c r="L40" s="241" t="str">
        <f t="shared" si="17"/>
        <v/>
      </c>
      <c r="N40" s="165" t="str">
        <f>IF(AND(ABS(D40+F40+H40+I40)&gt;0,OR(ISBLANK(#REF!),ISBLANK(B40),ISBLANK(C40))),"Please fill all fields","")</f>
        <v/>
      </c>
    </row>
    <row r="41" spans="1:14" x14ac:dyDescent="0.25">
      <c r="N41" s="165" t="str">
        <f>IF(AND(ABS(D61+F61+H61+I61)&gt;0,OR(ISBLANK(#REF!),ISBLANK(B61),ISBLANK(C61))),"Please fill all fields","")</f>
        <v/>
      </c>
    </row>
    <row r="42" spans="1:14" x14ac:dyDescent="0.25">
      <c r="N42" s="165" t="str">
        <f>IF(AND(ABS(D62+F62+H62+I62)&gt;0,OR(ISBLANK(#REF!),ISBLANK(B62),ISBLANK(C62))),"Please fill all fields","")</f>
        <v/>
      </c>
    </row>
    <row r="43" spans="1:14" x14ac:dyDescent="0.25">
      <c r="N43" s="165" t="str">
        <f>IF(AND(ABS(D63+F63+H63+I63)&gt;0,OR(ISBLANK(#REF!),ISBLANK(B63),ISBLANK(C63))),"Please fill all fields","")</f>
        <v/>
      </c>
    </row>
    <row r="44" spans="1:14" x14ac:dyDescent="0.25">
      <c r="N44" s="165" t="str">
        <f>IF(AND(ABS(D64+F64+H64+I64)&gt;0,OR(ISBLANK(#REF!),ISBLANK(B64),ISBLANK(C64))),"Please fill all fields","")</f>
        <v/>
      </c>
    </row>
    <row r="45" spans="1:14" x14ac:dyDescent="0.25">
      <c r="N45" s="165" t="str">
        <f>IF(AND(ABS(D65+F65+H65+I65)&gt;0,OR(ISBLANK(#REF!),ISBLANK(B65),ISBLANK(C65))),"Please fill all fields","")</f>
        <v/>
      </c>
    </row>
    <row r="46" spans="1:14" x14ac:dyDescent="0.25">
      <c r="N46" s="165" t="str">
        <f>IF(AND(ABS(D66+F66+H66+I66)&gt;0,OR(ISBLANK(#REF!),ISBLANK(B66),ISBLANK(C66))),"Please fill all fields","")</f>
        <v/>
      </c>
    </row>
    <row r="47" spans="1:14" x14ac:dyDescent="0.25">
      <c r="N47" s="165" t="str">
        <f>IF(AND(ABS(D67+F67+H67+I67)&gt;0,OR(ISBLANK(#REF!),ISBLANK(B67),ISBLANK(C67))),"Please fill all fields","")</f>
        <v/>
      </c>
    </row>
    <row r="48" spans="1:14" x14ac:dyDescent="0.25">
      <c r="N48" s="165" t="str">
        <f>IF(AND(ABS(D68+F68+H68+I68)&gt;0,OR(ISBLANK(#REF!),ISBLANK(B68),ISBLANK(C68))),"Please fill all fields","")</f>
        <v/>
      </c>
    </row>
    <row r="49" spans="14:14" x14ac:dyDescent="0.25">
      <c r="N49" s="165" t="str">
        <f>IF(AND(ABS(D69+F69+H69+I69)&gt;0,OR(ISBLANK(#REF!),ISBLANK(B69),ISBLANK(C69))),"Please fill all fields","")</f>
        <v/>
      </c>
    </row>
    <row r="50" spans="14:14" x14ac:dyDescent="0.25">
      <c r="N50" s="165" t="str">
        <f>IF(AND(ABS(D70+F70+H70+I70)&gt;0,OR(ISBLANK(#REF!),ISBLANK(B70),ISBLANK(C70))),"Please fill all fields","")</f>
        <v/>
      </c>
    </row>
    <row r="51" spans="14:14" x14ac:dyDescent="0.25">
      <c r="N51" s="165" t="str">
        <f>IF(AND(ABS(D71+F71+H71+I71)&gt;0,OR(ISBLANK(#REF!),ISBLANK(B71),ISBLANK(C71))),"Please fill all fields","")</f>
        <v/>
      </c>
    </row>
    <row r="52" spans="14:14" x14ac:dyDescent="0.25">
      <c r="N52" s="165" t="str">
        <f>IF(AND(ABS(D72+F72+H72+I72)&gt;0,OR(ISBLANK(#REF!),ISBLANK(B72),ISBLANK(C72))),"Please fill all fields","")</f>
        <v/>
      </c>
    </row>
    <row r="53" spans="14:14" x14ac:dyDescent="0.25">
      <c r="N53" s="165" t="str">
        <f>IF(AND(ABS(D73+F73+H73+I73)&gt;0,OR(ISBLANK(#REF!),ISBLANK(B73),ISBLANK(C73))),"Please fill all fields","")</f>
        <v/>
      </c>
    </row>
    <row r="54" spans="14:14" x14ac:dyDescent="0.25">
      <c r="N54" s="165" t="str">
        <f>IF(AND(ABS(D74+F74+H74+I74)&gt;0,OR(ISBLANK(#REF!),ISBLANK(B74),ISBLANK(C74))),"Please fill all fields","")</f>
        <v/>
      </c>
    </row>
    <row r="55" spans="14:14" x14ac:dyDescent="0.25">
      <c r="N55" s="165" t="str">
        <f>IF(AND(ABS(D75+F75+H75+I75)&gt;0,OR(ISBLANK(#REF!),ISBLANK(B75),ISBLANK(C75))),"Please fill all fields","")</f>
        <v/>
      </c>
    </row>
    <row r="56" spans="14:14" x14ac:dyDescent="0.25">
      <c r="N56" s="165" t="str">
        <f>IF(AND(ABS(D76+F76+H76+I76)&gt;0,OR(ISBLANK(#REF!),ISBLANK(B76),ISBLANK(C76))),"Please fill all fields","")</f>
        <v/>
      </c>
    </row>
    <row r="57" spans="14:14" x14ac:dyDescent="0.25">
      <c r="N57" s="165" t="str">
        <f>IF(AND(ABS(D77+F77+H77+I77)&gt;0,OR(ISBLANK(#REF!),ISBLANK(B77),ISBLANK(C77))),"Please fill all fields","")</f>
        <v/>
      </c>
    </row>
    <row r="58" spans="14:14" x14ac:dyDescent="0.25">
      <c r="N58" s="165" t="str">
        <f>IF(AND(ABS(D78+F78+H78+I78)&gt;0,OR(ISBLANK(#REF!),ISBLANK(B78),ISBLANK(C78))),"Please fill all fields","")</f>
        <v/>
      </c>
    </row>
    <row r="59" spans="14:14" x14ac:dyDescent="0.25">
      <c r="N59" s="165" t="str">
        <f>IF(AND(ABS(D79+F79+H79+I79)&gt;0,OR(ISBLANK(#REF!),ISBLANK(B79),ISBLANK(C79))),"Please fill all fields","")</f>
        <v/>
      </c>
    </row>
    <row r="60" spans="14:14" x14ac:dyDescent="0.25">
      <c r="N60" s="165" t="str">
        <f>IF(AND(ABS(D80+F80+H80+I80)&gt;0,OR(ISBLANK(#REF!),ISBLANK(B80),ISBLANK(C80))),"Please fill all fields","")</f>
        <v/>
      </c>
    </row>
    <row r="61" spans="14:14" x14ac:dyDescent="0.25">
      <c r="N61" s="165" t="str">
        <f>IF(AND(ABS(D81+F81+H81+I81)&gt;0,OR(ISBLANK(#REF!),ISBLANK(B81),ISBLANK(C81))),"Please fill all fields","")</f>
        <v/>
      </c>
    </row>
    <row r="62" spans="14:14" x14ac:dyDescent="0.25">
      <c r="N62" s="165" t="str">
        <f>IF(AND(ABS(D82+F82+H82+I82)&gt;0,OR(ISBLANK(#REF!),ISBLANK(B82),ISBLANK(C82))),"Please fill all fields","")</f>
        <v/>
      </c>
    </row>
    <row r="63" spans="14:14" x14ac:dyDescent="0.25">
      <c r="N63" s="165" t="str">
        <f>IF(AND(ABS(D83+F83+H83+I83)&gt;0,OR(ISBLANK(#REF!),ISBLANK(B83),ISBLANK(C83))),"Please fill all fields","")</f>
        <v/>
      </c>
    </row>
    <row r="64" spans="14:14" x14ac:dyDescent="0.25">
      <c r="N64" s="165" t="str">
        <f>IF(AND(ABS(D84+F84+H84+I84)&gt;0,OR(ISBLANK(#REF!),ISBLANK(B84),ISBLANK(C84))),"Please fill all fields","")</f>
        <v/>
      </c>
    </row>
    <row r="65" spans="14:14" x14ac:dyDescent="0.25">
      <c r="N65" s="165" t="str">
        <f>IF(AND(ABS(D85+F85+H85+I85)&gt;0,OR(ISBLANK(#REF!),ISBLANK(B85),ISBLANK(C85))),"Please fill all fields","")</f>
        <v/>
      </c>
    </row>
    <row r="66" spans="14:14" x14ac:dyDescent="0.25">
      <c r="N66" s="165" t="str">
        <f>IF(AND(ABS(D86+F86+H86+I86)&gt;0,OR(ISBLANK(#REF!),ISBLANK(B86),ISBLANK(C86))),"Please fill all fields","")</f>
        <v/>
      </c>
    </row>
    <row r="67" spans="14:14" x14ac:dyDescent="0.25">
      <c r="N67" s="165" t="str">
        <f>IF(AND(ABS(D87+F87+H87+I87)&gt;0,OR(ISBLANK(#REF!),ISBLANK(B87),ISBLANK(C87))),"Please fill all fields","")</f>
        <v/>
      </c>
    </row>
    <row r="68" spans="14:14" x14ac:dyDescent="0.25">
      <c r="N68" s="165" t="str">
        <f>IF(AND(ABS(D88+F88+H88+I88)&gt;0,OR(ISBLANK(#REF!),ISBLANK(B88),ISBLANK(C88))),"Please fill all fields","")</f>
        <v/>
      </c>
    </row>
    <row r="69" spans="14:14" x14ac:dyDescent="0.25">
      <c r="N69" s="165" t="str">
        <f>IF(AND(ABS(D89+F89+H89+I89)&gt;0,OR(ISBLANK(#REF!),ISBLANK(B89),ISBLANK(C89))),"Please fill all fields","")</f>
        <v/>
      </c>
    </row>
    <row r="70" spans="14:14" x14ac:dyDescent="0.25">
      <c r="N70" s="165" t="str">
        <f>IF(AND(ABS(D90+F90+H90+I90)&gt;0,OR(ISBLANK(#REF!),ISBLANK(B90),ISBLANK(C90))),"Please fill all fields","")</f>
        <v/>
      </c>
    </row>
    <row r="71" spans="14:14" x14ac:dyDescent="0.25">
      <c r="N71" s="165" t="str">
        <f>IF(AND(ABS(D91+F91+H91+I91)&gt;0,OR(ISBLANK(#REF!),ISBLANK(B91),ISBLANK(C91))),"Please fill all fields","")</f>
        <v/>
      </c>
    </row>
    <row r="72" spans="14:14" x14ac:dyDescent="0.25">
      <c r="N72" s="165" t="str">
        <f>IF(AND(ABS(D92+F92+H92+I92)&gt;0,OR(ISBLANK(#REF!),ISBLANK(B92),ISBLANK(C92))),"Please fill all fields","")</f>
        <v/>
      </c>
    </row>
    <row r="73" spans="14:14" x14ac:dyDescent="0.25">
      <c r="N73" s="165" t="str">
        <f>IF(AND(ABS(D93+F93+H93+I93)&gt;0,OR(ISBLANK(#REF!),ISBLANK(B93),ISBLANK(C93))),"Please fill all fields","")</f>
        <v/>
      </c>
    </row>
    <row r="74" spans="14:14" x14ac:dyDescent="0.25">
      <c r="N74" s="165" t="str">
        <f>IF(AND(ABS(D94+F94+H94+I94)&gt;0,OR(ISBLANK(#REF!),ISBLANK(B94),ISBLANK(C94))),"Please fill all fields","")</f>
        <v/>
      </c>
    </row>
    <row r="75" spans="14:14" x14ac:dyDescent="0.25">
      <c r="N75" s="165" t="str">
        <f>IF(AND(ABS(D95+F95+H95+I95)&gt;0,OR(ISBLANK(#REF!),ISBLANK(B95),ISBLANK(C95))),"Please fill all fields","")</f>
        <v/>
      </c>
    </row>
    <row r="76" spans="14:14" x14ac:dyDescent="0.25">
      <c r="N76" s="165" t="str">
        <f>IF(AND(ABS(D96+F96+H96+I96)&gt;0,OR(ISBLANK(#REF!),ISBLANK(B96),ISBLANK(C96))),"Please fill all fields","")</f>
        <v/>
      </c>
    </row>
    <row r="77" spans="14:14" x14ac:dyDescent="0.25">
      <c r="N77" s="165" t="str">
        <f>IF(AND(ABS(D97+F97+H97+I97)&gt;0,OR(ISBLANK(#REF!),ISBLANK(B97),ISBLANK(C97))),"Please fill all fields","")</f>
        <v/>
      </c>
    </row>
    <row r="78" spans="14:14" x14ac:dyDescent="0.25">
      <c r="N78" s="165" t="str">
        <f>IF(AND(ABS(D98+F98+H98+I98)&gt;0,OR(ISBLANK(#REF!),ISBLANK(B98),ISBLANK(C98))),"Please fill all fields","")</f>
        <v/>
      </c>
    </row>
    <row r="79" spans="14:14" x14ac:dyDescent="0.25">
      <c r="N79" s="165" t="str">
        <f>IF(AND(ABS(D99+F99+H99+I99)&gt;0,OR(ISBLANK(#REF!),ISBLANK(B99),ISBLANK(C99))),"Please fill all fields","")</f>
        <v/>
      </c>
    </row>
    <row r="80" spans="14:14" x14ac:dyDescent="0.25">
      <c r="N80" s="165" t="str">
        <f>IF(AND(ABS(D100+F100+H100+I100)&gt;0,OR(ISBLANK(#REF!),ISBLANK(B100),ISBLANK(C100))),"Please fill all fields","")</f>
        <v/>
      </c>
    </row>
    <row r="81" spans="14:14" x14ac:dyDescent="0.25">
      <c r="N81" s="165" t="str">
        <f>IF(AND(ABS(D101+F101+H101+I101)&gt;0,OR(ISBLANK(#REF!),ISBLANK(B101),ISBLANK(C101))),"Please fill all fields","")</f>
        <v/>
      </c>
    </row>
    <row r="82" spans="14:14" x14ac:dyDescent="0.25">
      <c r="N82" s="165" t="str">
        <f>IF(AND(ABS(D102+F102+H102+I102)&gt;0,OR(ISBLANK(#REF!),ISBLANK(B102),ISBLANK(C102))),"Please fill all fields","")</f>
        <v/>
      </c>
    </row>
    <row r="83" spans="14:14" x14ac:dyDescent="0.25">
      <c r="N83" s="165" t="str">
        <f>IF(AND(ABS(D103+F103+H103+I103)&gt;0,OR(ISBLANK(#REF!),ISBLANK(B103),ISBLANK(C103))),"Please fill all fields","")</f>
        <v/>
      </c>
    </row>
    <row r="84" spans="14:14" x14ac:dyDescent="0.25">
      <c r="N84" s="165" t="str">
        <f>IF(AND(ABS(D104+F104+H104+I104)&gt;0,OR(ISBLANK(#REF!),ISBLANK(B104),ISBLANK(C104))),"Please fill all fields","")</f>
        <v/>
      </c>
    </row>
    <row r="85" spans="14:14" x14ac:dyDescent="0.25">
      <c r="N85" s="165" t="str">
        <f>IF(AND(ABS(D105+F105+H105+I105)&gt;0,OR(ISBLANK(#REF!),ISBLANK(B105),ISBLANK(C105))),"Please fill all fields","")</f>
        <v/>
      </c>
    </row>
    <row r="86" spans="14:14" x14ac:dyDescent="0.25">
      <c r="N86" s="165" t="str">
        <f>IF(AND(ABS(D106+F106+H106+I106)&gt;0,OR(ISBLANK(#REF!),ISBLANK(B106),ISBLANK(C106))),"Please fill all fields","")</f>
        <v/>
      </c>
    </row>
    <row r="87" spans="14:14" x14ac:dyDescent="0.25">
      <c r="N87" s="165" t="str">
        <f>IF(AND(ABS(D107+F107+H107+I107)&gt;0,OR(ISBLANK(#REF!),ISBLANK(B107),ISBLANK(C107))),"Please fill all fields","")</f>
        <v/>
      </c>
    </row>
    <row r="88" spans="14:14" x14ac:dyDescent="0.25">
      <c r="N88" s="165" t="str">
        <f>IF(AND(ABS(D108+F108+H108+I108)&gt;0,OR(ISBLANK(#REF!),ISBLANK(B108),ISBLANK(C108))),"Please fill all fields","")</f>
        <v/>
      </c>
    </row>
    <row r="89" spans="14:14" x14ac:dyDescent="0.25">
      <c r="N89" s="165" t="str">
        <f>IF(AND(ABS(D109+F109+H109+I109)&gt;0,OR(ISBLANK(#REF!),ISBLANK(B109),ISBLANK(C109))),"Please fill all fields","")</f>
        <v/>
      </c>
    </row>
    <row r="90" spans="14:14" x14ac:dyDescent="0.25">
      <c r="N90" s="165" t="str">
        <f>IF(AND(ABS(D110+F110+H110+I110)&gt;0,OR(ISBLANK(#REF!),ISBLANK(B110),ISBLANK(C110))),"Please fill all fields","")</f>
        <v/>
      </c>
    </row>
    <row r="91" spans="14:14" x14ac:dyDescent="0.25">
      <c r="N91" s="165" t="str">
        <f>IF(AND(ABS(D111+F111+H111+I111)&gt;0,OR(ISBLANK(#REF!),ISBLANK(B111),ISBLANK(C111))),"Please fill all fields","")</f>
        <v/>
      </c>
    </row>
    <row r="92" spans="14:14" x14ac:dyDescent="0.25">
      <c r="N92" s="165" t="str">
        <f>IF(AND(ABS(D112+F112+H112+I112)&gt;0,OR(ISBLANK(#REF!),ISBLANK(B112),ISBLANK(C112))),"Please fill all fields","")</f>
        <v/>
      </c>
    </row>
    <row r="93" spans="14:14" x14ac:dyDescent="0.25">
      <c r="N93" s="165" t="str">
        <f>IF(AND(ABS(D113+F113+H113+I113)&gt;0,OR(ISBLANK(#REF!),ISBLANK(B113),ISBLANK(C113))),"Please fill all fields","")</f>
        <v/>
      </c>
    </row>
    <row r="94" spans="14:14" x14ac:dyDescent="0.25">
      <c r="N94" s="165" t="str">
        <f>IF(AND(ABS(D114+F114+H114+I114)&gt;0,OR(ISBLANK(#REF!),ISBLANK(B114),ISBLANK(C114))),"Please fill all fields","")</f>
        <v/>
      </c>
    </row>
    <row r="95" spans="14:14" x14ac:dyDescent="0.25">
      <c r="N95" s="165" t="str">
        <f>IF(AND(ABS(D115+F115+H115+I115)&gt;0,OR(ISBLANK(#REF!),ISBLANK(B115),ISBLANK(C115))),"Please fill all fields","")</f>
        <v/>
      </c>
    </row>
    <row r="96" spans="14:14" x14ac:dyDescent="0.25">
      <c r="N96" s="165" t="str">
        <f>IF(AND(ABS(D116+F116+H116+I116)&gt;0,OR(ISBLANK(#REF!),ISBLANK(B116),ISBLANK(C116))),"Please fill all fields","")</f>
        <v/>
      </c>
    </row>
    <row r="97" spans="14:14" x14ac:dyDescent="0.25">
      <c r="N97" s="165" t="str">
        <f>IF(AND(ABS(D117+F117+H117+I117)&gt;0,OR(ISBLANK(#REF!),ISBLANK(B117),ISBLANK(C117))),"Please fill all fields","")</f>
        <v/>
      </c>
    </row>
    <row r="98" spans="14:14" x14ac:dyDescent="0.25">
      <c r="N98" s="165" t="str">
        <f>IF(AND(ABS(D118+F118+H118+I118)&gt;0,OR(ISBLANK(#REF!),ISBLANK(B118),ISBLANK(C118))),"Please fill all fields","")</f>
        <v/>
      </c>
    </row>
    <row r="99" spans="14:14" x14ac:dyDescent="0.25">
      <c r="N99" s="165" t="str">
        <f>IF(AND(ABS(D119+F119+H119+I119)&gt;0,OR(ISBLANK(#REF!),ISBLANK(B119),ISBLANK(C119))),"Please fill all fields","")</f>
        <v/>
      </c>
    </row>
    <row r="100" spans="14:14" x14ac:dyDescent="0.25">
      <c r="N100" s="165" t="str">
        <f>IF(AND(ABS(D120+F120+H120+I120)&gt;0,OR(ISBLANK(#REF!),ISBLANK(B120),ISBLANK(C120))),"Please fill all fields","")</f>
        <v/>
      </c>
    </row>
    <row r="101" spans="14:14" x14ac:dyDescent="0.25">
      <c r="N101" s="165" t="str">
        <f>IF(AND(ABS(D121+F121+H121+I121)&gt;0,OR(ISBLANK(#REF!),ISBLANK(B121),ISBLANK(C121))),"Please fill all fields","")</f>
        <v/>
      </c>
    </row>
    <row r="102" spans="14:14" x14ac:dyDescent="0.25">
      <c r="N102" s="165" t="str">
        <f>IF(AND(ABS(D122+F122+H122+I122)&gt;0,OR(ISBLANK(#REF!),ISBLANK(B122),ISBLANK(C122))),"Please fill all fields","")</f>
        <v/>
      </c>
    </row>
    <row r="103" spans="14:14" x14ac:dyDescent="0.25">
      <c r="N103" s="165" t="str">
        <f>IF(AND(ABS(D123+F123+H123+I123)&gt;0,OR(ISBLANK(#REF!),ISBLANK(B123),ISBLANK(C123))),"Please fill all fields","")</f>
        <v/>
      </c>
    </row>
    <row r="104" spans="14:14" x14ac:dyDescent="0.25">
      <c r="N104" s="165" t="str">
        <f>IF(AND(ABS(D124+F124+H124+I124)&gt;0,OR(ISBLANK(#REF!),ISBLANK(B124),ISBLANK(C124))),"Please fill all fields","")</f>
        <v/>
      </c>
    </row>
    <row r="105" spans="14:14" x14ac:dyDescent="0.25">
      <c r="N105" s="165" t="str">
        <f>IF(AND(ABS(D125+F125+H125+I125)&gt;0,OR(ISBLANK(#REF!),ISBLANK(B125),ISBLANK(C125))),"Please fill all fields","")</f>
        <v/>
      </c>
    </row>
    <row r="106" spans="14:14" x14ac:dyDescent="0.25">
      <c r="N106" s="165" t="str">
        <f>IF(AND(ABS(D126+F126+H126+I126)&gt;0,OR(ISBLANK(#REF!),ISBLANK(B126),ISBLANK(C126))),"Please fill all fields","")</f>
        <v/>
      </c>
    </row>
    <row r="107" spans="14:14" x14ac:dyDescent="0.25">
      <c r="N107" s="165" t="str">
        <f>IF(AND(ABS(D127+F127+H127+I127)&gt;0,OR(ISBLANK(#REF!),ISBLANK(B127),ISBLANK(C127))),"Please fill all fields","")</f>
        <v/>
      </c>
    </row>
    <row r="108" spans="14:14" x14ac:dyDescent="0.25">
      <c r="N108" s="165" t="str">
        <f>IF(AND(ABS(D128+F128+H128+I128)&gt;0,OR(ISBLANK(#REF!),ISBLANK(B128),ISBLANK(C128))),"Please fill all fields","")</f>
        <v/>
      </c>
    </row>
    <row r="109" spans="14:14" x14ac:dyDescent="0.25">
      <c r="N109" s="165" t="str">
        <f>IF(AND(ABS(D129+F129+H129+I129)&gt;0,OR(ISBLANK(#REF!),ISBLANK(B129),ISBLANK(C129))),"Please fill all fields","")</f>
        <v/>
      </c>
    </row>
    <row r="110" spans="14:14" x14ac:dyDescent="0.25">
      <c r="N110" s="165" t="str">
        <f>IF(AND(ABS(D130+F130+H130+I130)&gt;0,OR(ISBLANK(#REF!),ISBLANK(B130),ISBLANK(C130))),"Please fill all fields","")</f>
        <v/>
      </c>
    </row>
    <row r="111" spans="14:14" x14ac:dyDescent="0.25">
      <c r="N111" s="165" t="str">
        <f>IF(AND(ABS(D131+F131+H131+I131)&gt;0,OR(ISBLANK(#REF!),ISBLANK(B131),ISBLANK(C131))),"Please fill all fields","")</f>
        <v/>
      </c>
    </row>
    <row r="112" spans="14:14" x14ac:dyDescent="0.25">
      <c r="N112" s="165" t="str">
        <f>IF(AND(ABS(D132+F132+H132+I132)&gt;0,OR(ISBLANK(#REF!),ISBLANK(B132),ISBLANK(C132))),"Please fill all fields","")</f>
        <v/>
      </c>
    </row>
    <row r="113" spans="14:14" x14ac:dyDescent="0.25">
      <c r="N113" s="165" t="str">
        <f>IF(AND(ABS(D133+F133+H133+I133)&gt;0,OR(ISBLANK(#REF!),ISBLANK(B133),ISBLANK(C133))),"Please fill all fields","")</f>
        <v/>
      </c>
    </row>
    <row r="114" spans="14:14" x14ac:dyDescent="0.25">
      <c r="N114" s="165" t="str">
        <f>IF(AND(ABS(D134+F134+H134+I134)&gt;0,OR(ISBLANK(#REF!),ISBLANK(B134),ISBLANK(C134))),"Please fill all fields","")</f>
        <v/>
      </c>
    </row>
    <row r="115" spans="14:14" x14ac:dyDescent="0.25">
      <c r="N115" s="165" t="str">
        <f>IF(AND(ABS(D135+F135+H135+I135)&gt;0,OR(ISBLANK(#REF!),ISBLANK(B135),ISBLANK(C135))),"Please fill all fields","")</f>
        <v/>
      </c>
    </row>
    <row r="116" spans="14:14" x14ac:dyDescent="0.25">
      <c r="N116" s="165" t="str">
        <f>IF(AND(ABS(D136+F136+H136+I136)&gt;0,OR(ISBLANK(#REF!),ISBLANK(B136),ISBLANK(C136))),"Please fill all fields","")</f>
        <v/>
      </c>
    </row>
    <row r="117" spans="14:14" x14ac:dyDescent="0.25">
      <c r="N117" s="165" t="str">
        <f>IF(AND(ABS(D137+F137+H137+I137)&gt;0,OR(ISBLANK(#REF!),ISBLANK(B137),ISBLANK(C137))),"Please fill all fields","")</f>
        <v/>
      </c>
    </row>
    <row r="118" spans="14:14" x14ac:dyDescent="0.25">
      <c r="N118" s="165" t="str">
        <f>IF(AND(ABS(D138+F138+H138+I138)&gt;0,OR(ISBLANK(#REF!),ISBLANK(B138),ISBLANK(C138))),"Please fill all fields","")</f>
        <v/>
      </c>
    </row>
    <row r="119" spans="14:14" x14ac:dyDescent="0.25">
      <c r="N119" s="165" t="str">
        <f>IF(AND(ABS(D139+F139+H139+I139)&gt;0,OR(ISBLANK(#REF!),ISBLANK(B139),ISBLANK(C139))),"Please fill all fields","")</f>
        <v/>
      </c>
    </row>
    <row r="120" spans="14:14" x14ac:dyDescent="0.25">
      <c r="N120" s="165" t="str">
        <f>IF(AND(ABS(D140+F140+H140+I140)&gt;0,OR(ISBLANK(#REF!),ISBLANK(B140),ISBLANK(C140))),"Please fill all fields","")</f>
        <v/>
      </c>
    </row>
    <row r="121" spans="14:14" x14ac:dyDescent="0.25">
      <c r="N121" s="165" t="str">
        <f>IF(AND(ABS(D141+F141+H141+I141)&gt;0,OR(ISBLANK(#REF!),ISBLANK(B141),ISBLANK(C141))),"Please fill all fields","")</f>
        <v/>
      </c>
    </row>
    <row r="122" spans="14:14" x14ac:dyDescent="0.25">
      <c r="N122" s="165" t="str">
        <f>IF(AND(ABS(D142+F142+H142+I142)&gt;0,OR(ISBLANK(#REF!),ISBLANK(B142),ISBLANK(C142))),"Please fill all fields","")</f>
        <v/>
      </c>
    </row>
    <row r="123" spans="14:14" x14ac:dyDescent="0.25">
      <c r="N123" s="165" t="str">
        <f>IF(AND(ABS(D143+F143+H143+I143)&gt;0,OR(ISBLANK(#REF!),ISBLANK(B143),ISBLANK(C143))),"Please fill all fields","")</f>
        <v/>
      </c>
    </row>
    <row r="124" spans="14:14" x14ac:dyDescent="0.25">
      <c r="N124" s="165" t="str">
        <f>IF(AND(ABS(D144+F144+H144+I144)&gt;0,OR(ISBLANK(#REF!),ISBLANK(B144),ISBLANK(C144))),"Please fill all fields","")</f>
        <v/>
      </c>
    </row>
    <row r="125" spans="14:14" x14ac:dyDescent="0.25">
      <c r="N125" s="165" t="str">
        <f>IF(AND(ABS(D145+F145+H145+I145)&gt;0,OR(ISBLANK(#REF!),ISBLANK(B145),ISBLANK(C145))),"Please fill all fields","")</f>
        <v/>
      </c>
    </row>
    <row r="126" spans="14:14" x14ac:dyDescent="0.25">
      <c r="N126" s="165" t="str">
        <f>IF(AND(ABS(D146+F146+H146+I146)&gt;0,OR(ISBLANK(#REF!),ISBLANK(B146),ISBLANK(C146))),"Please fill all fields","")</f>
        <v/>
      </c>
    </row>
    <row r="127" spans="14:14" x14ac:dyDescent="0.25">
      <c r="N127" s="165" t="str">
        <f>IF(AND(ABS(D147+F147+H147+I147)&gt;0,OR(ISBLANK(#REF!),ISBLANK(B147),ISBLANK(C147))),"Please fill all fields","")</f>
        <v/>
      </c>
    </row>
    <row r="128" spans="14:14" x14ac:dyDescent="0.25">
      <c r="N128" s="165" t="str">
        <f>IF(AND(ABS(D148+F148+H148+I148)&gt;0,OR(ISBLANK(#REF!),ISBLANK(B148),ISBLANK(C148))),"Please fill all fields","")</f>
        <v/>
      </c>
    </row>
    <row r="129" spans="14:14" x14ac:dyDescent="0.25">
      <c r="N129" s="165" t="str">
        <f>IF(AND(ABS(D149+F149+H149+I149)&gt;0,OR(ISBLANK(#REF!),ISBLANK(B149),ISBLANK(C149))),"Please fill all fields","")</f>
        <v/>
      </c>
    </row>
    <row r="130" spans="14:14" x14ac:dyDescent="0.25">
      <c r="N130" s="165" t="str">
        <f>IF(AND(ABS(D150+F150+H150+I150)&gt;0,OR(ISBLANK(#REF!),ISBLANK(B150),ISBLANK(C150))),"Please fill all fields","")</f>
        <v/>
      </c>
    </row>
    <row r="131" spans="14:14" x14ac:dyDescent="0.25">
      <c r="N131" s="165" t="str">
        <f>IF(AND(ABS(D151+F151+H151+I151)&gt;0,OR(ISBLANK(#REF!),ISBLANK(B151),ISBLANK(C151))),"Please fill all fields","")</f>
        <v/>
      </c>
    </row>
    <row r="132" spans="14:14" x14ac:dyDescent="0.25">
      <c r="N132" s="165" t="str">
        <f>IF(AND(ABS(D152+F152+H152+I152)&gt;0,OR(ISBLANK(#REF!),ISBLANK(B152),ISBLANK(C152))),"Please fill all fields","")</f>
        <v/>
      </c>
    </row>
    <row r="133" spans="14:14" x14ac:dyDescent="0.25">
      <c r="N133" s="165" t="str">
        <f>IF(AND(ABS(D153+F153+H153+I153)&gt;0,OR(ISBLANK(#REF!),ISBLANK(B153),ISBLANK(C153))),"Please fill all fields","")</f>
        <v/>
      </c>
    </row>
    <row r="134" spans="14:14" x14ac:dyDescent="0.25">
      <c r="N134" s="165" t="str">
        <f>IF(AND(ABS(D154+F154+H154+I154)&gt;0,OR(ISBLANK(#REF!),ISBLANK(B154),ISBLANK(C154))),"Please fill all fields","")</f>
        <v/>
      </c>
    </row>
    <row r="135" spans="14:14" x14ac:dyDescent="0.25">
      <c r="N135" s="165" t="str">
        <f>IF(AND(ABS(D155+F155+H155+I155)&gt;0,OR(ISBLANK(#REF!),ISBLANK(B155),ISBLANK(C155))),"Please fill all fields","")</f>
        <v/>
      </c>
    </row>
    <row r="136" spans="14:14" x14ac:dyDescent="0.25">
      <c r="N136" s="165" t="str">
        <f>IF(AND(ABS(D156+F156+H156+I156)&gt;0,OR(ISBLANK(#REF!),ISBLANK(B156),ISBLANK(C156))),"Please fill all fields","")</f>
        <v/>
      </c>
    </row>
    <row r="137" spans="14:14" x14ac:dyDescent="0.25">
      <c r="N137" s="165" t="str">
        <f>IF(AND(ABS(D157+F157+H157+I157)&gt;0,OR(ISBLANK(#REF!),ISBLANK(B157),ISBLANK(C157))),"Please fill all fields","")</f>
        <v/>
      </c>
    </row>
    <row r="138" spans="14:14" x14ac:dyDescent="0.25">
      <c r="N138" s="165" t="str">
        <f>IF(AND(ABS(D158+F158+H158+I158)&gt;0,OR(ISBLANK(#REF!),ISBLANK(B158),ISBLANK(C158))),"Please fill all fields","")</f>
        <v/>
      </c>
    </row>
    <row r="139" spans="14:14" x14ac:dyDescent="0.25">
      <c r="N139" s="165" t="str">
        <f>IF(AND(ABS(D159+F159+H159+I159)&gt;0,OR(ISBLANK(#REF!),ISBLANK(B159),ISBLANK(C159))),"Please fill all fields","")</f>
        <v/>
      </c>
    </row>
    <row r="140" spans="14:14" x14ac:dyDescent="0.25">
      <c r="N140" s="165" t="str">
        <f>IF(AND(ABS(D160+F160+H160+I160)&gt;0,OR(ISBLANK(#REF!),ISBLANK(B160),ISBLANK(C160))),"Please fill all fields","")</f>
        <v/>
      </c>
    </row>
    <row r="141" spans="14:14" x14ac:dyDescent="0.25">
      <c r="N141" s="165" t="str">
        <f>IF(AND(ABS(D161+F161+H161+I161)&gt;0,OR(ISBLANK(#REF!),ISBLANK(B161),ISBLANK(C161))),"Please fill all fields","")</f>
        <v/>
      </c>
    </row>
    <row r="142" spans="14:14" x14ac:dyDescent="0.25">
      <c r="N142" s="165" t="str">
        <f>IF(AND(ABS(D162+F162+H162+I162)&gt;0,OR(ISBLANK(#REF!),ISBLANK(B162),ISBLANK(C162))),"Please fill all fields","")</f>
        <v/>
      </c>
    </row>
    <row r="143" spans="14:14" x14ac:dyDescent="0.25">
      <c r="N143" s="165" t="str">
        <f>IF(AND(ABS(D163+F163+H163+I163)&gt;0,OR(ISBLANK(#REF!),ISBLANK(B163),ISBLANK(C163))),"Please fill all fields","")</f>
        <v/>
      </c>
    </row>
    <row r="144" spans="14:14" x14ac:dyDescent="0.25">
      <c r="N144" s="165" t="str">
        <f>IF(AND(ABS(D164+F164+H164+I164)&gt;0,OR(ISBLANK(#REF!),ISBLANK(B164),ISBLANK(C164))),"Please fill all fields","")</f>
        <v/>
      </c>
    </row>
    <row r="145" spans="14:14" x14ac:dyDescent="0.25">
      <c r="N145" s="165" t="str">
        <f>IF(AND(ABS(D165+F165+H165+I165)&gt;0,OR(ISBLANK(#REF!),ISBLANK(B165),ISBLANK(C165))),"Please fill all fields","")</f>
        <v/>
      </c>
    </row>
    <row r="146" spans="14:14" x14ac:dyDescent="0.25">
      <c r="N146" s="165" t="str">
        <f>IF(AND(ABS(D166+F166+H166+I166)&gt;0,OR(ISBLANK(#REF!),ISBLANK(B166),ISBLANK(C166))),"Please fill all fields","")</f>
        <v/>
      </c>
    </row>
    <row r="147" spans="14:14" x14ac:dyDescent="0.25">
      <c r="N147" s="165" t="str">
        <f>IF(AND(ABS(D167+F167+H167+I167)&gt;0,OR(ISBLANK(#REF!),ISBLANK(B167),ISBLANK(C167))),"Please fill all fields","")</f>
        <v/>
      </c>
    </row>
    <row r="148" spans="14:14" x14ac:dyDescent="0.25">
      <c r="N148" s="165" t="str">
        <f>IF(AND(ABS(D168+F168+H168+I168)&gt;0,OR(ISBLANK(#REF!),ISBLANK(B168),ISBLANK(C168))),"Please fill all fields","")</f>
        <v/>
      </c>
    </row>
    <row r="149" spans="14:14" x14ac:dyDescent="0.25">
      <c r="N149" s="165" t="str">
        <f>IF(AND(ABS(D169+F169+H169+I169)&gt;0,OR(ISBLANK(#REF!),ISBLANK(B169),ISBLANK(C169))),"Please fill all fields","")</f>
        <v/>
      </c>
    </row>
    <row r="150" spans="14:14" x14ac:dyDescent="0.25">
      <c r="N150" s="165" t="str">
        <f>IF(AND(ABS(D170+F170+H170+I170)&gt;0,OR(ISBLANK(#REF!),ISBLANK(B170),ISBLANK(C170))),"Please fill all fields","")</f>
        <v/>
      </c>
    </row>
    <row r="151" spans="14:14" x14ac:dyDescent="0.25">
      <c r="N151" s="165" t="str">
        <f>IF(AND(ABS(D171+F171+H171+I171)&gt;0,OR(ISBLANK(#REF!),ISBLANK(B171),ISBLANK(C171))),"Please fill all fields","")</f>
        <v/>
      </c>
    </row>
    <row r="152" spans="14:14" x14ac:dyDescent="0.25">
      <c r="N152" s="165" t="str">
        <f>IF(AND(ABS(D172+F172+H172+I172)&gt;0,OR(ISBLANK(#REF!),ISBLANK(B172),ISBLANK(C172))),"Please fill all fields","")</f>
        <v/>
      </c>
    </row>
    <row r="153" spans="14:14" x14ac:dyDescent="0.25">
      <c r="N153" s="165" t="str">
        <f>IF(AND(ABS(D173+F173+H173+I173)&gt;0,OR(ISBLANK(#REF!),ISBLANK(B173),ISBLANK(C173))),"Please fill all fields","")</f>
        <v/>
      </c>
    </row>
    <row r="154" spans="14:14" x14ac:dyDescent="0.25">
      <c r="N154" s="165" t="str">
        <f>IF(AND(ABS(D174+F174+H174+I174)&gt;0,OR(ISBLANK(#REF!),ISBLANK(B174),ISBLANK(C174))),"Please fill all fields","")</f>
        <v/>
      </c>
    </row>
    <row r="155" spans="14:14" x14ac:dyDescent="0.25">
      <c r="N155" s="165" t="str">
        <f>IF(AND(ABS(D175+F175+H175+I175)&gt;0,OR(ISBLANK(#REF!),ISBLANK(B175),ISBLANK(C175))),"Please fill all fields","")</f>
        <v/>
      </c>
    </row>
    <row r="156" spans="14:14" x14ac:dyDescent="0.25">
      <c r="N156" s="165" t="str">
        <f>IF(AND(ABS(D176+F176+H176+I176)&gt;0,OR(ISBLANK(#REF!),ISBLANK(B176),ISBLANK(C176))),"Please fill all fields","")</f>
        <v/>
      </c>
    </row>
    <row r="157" spans="14:14" x14ac:dyDescent="0.25">
      <c r="N157" s="165" t="str">
        <f>IF(AND(ABS(D177+F177+H177+I177)&gt;0,OR(ISBLANK(#REF!),ISBLANK(B177),ISBLANK(C177))),"Please fill all fields","")</f>
        <v/>
      </c>
    </row>
    <row r="158" spans="14:14" x14ac:dyDescent="0.25">
      <c r="N158" s="165" t="str">
        <f>IF(AND(ABS(D178+F178+H178+I178)&gt;0,OR(ISBLANK(#REF!),ISBLANK(B178),ISBLANK(C178))),"Please fill all fields","")</f>
        <v/>
      </c>
    </row>
    <row r="159" spans="14:14" x14ac:dyDescent="0.25">
      <c r="N159" s="165" t="str">
        <f>IF(AND(ABS(D179+F179+H179+I179)&gt;0,OR(ISBLANK(#REF!),ISBLANK(B179),ISBLANK(C179))),"Please fill all fields","")</f>
        <v/>
      </c>
    </row>
    <row r="160" spans="14:14" x14ac:dyDescent="0.25">
      <c r="N160" s="165" t="str">
        <f>IF(AND(ABS(D180+F180+H180+I180)&gt;0,OR(ISBLANK(#REF!),ISBLANK(B180),ISBLANK(C180))),"Please fill all fields","")</f>
        <v/>
      </c>
    </row>
    <row r="161" spans="14:14" x14ac:dyDescent="0.25">
      <c r="N161" s="165" t="str">
        <f>IF(AND(ABS(D181+F181+H181+I181)&gt;0,OR(ISBLANK(#REF!),ISBLANK(B181),ISBLANK(C181))),"Please fill all fields","")</f>
        <v/>
      </c>
    </row>
    <row r="162" spans="14:14" x14ac:dyDescent="0.25">
      <c r="N162" s="165" t="str">
        <f>IF(AND(ABS(D182+F182+H182+I182)&gt;0,OR(ISBLANK(#REF!),ISBLANK(B182),ISBLANK(C182))),"Please fill all fields","")</f>
        <v/>
      </c>
    </row>
    <row r="163" spans="14:14" x14ac:dyDescent="0.25">
      <c r="N163" s="165" t="str">
        <f>IF(AND(ABS(D183+F183+H183+I183)&gt;0,OR(ISBLANK(#REF!),ISBLANK(B183),ISBLANK(C183))),"Please fill all fields","")</f>
        <v/>
      </c>
    </row>
    <row r="164" spans="14:14" x14ac:dyDescent="0.25">
      <c r="N164" s="165" t="str">
        <f>IF(AND(ABS(D184+F184+H184+I184)&gt;0,OR(ISBLANK(#REF!),ISBLANK(B184),ISBLANK(C184))),"Please fill all fields","")</f>
        <v/>
      </c>
    </row>
    <row r="165" spans="14:14" x14ac:dyDescent="0.25">
      <c r="N165" s="165" t="str">
        <f>IF(AND(ABS(D185+F185+H185+I185)&gt;0,OR(ISBLANK(#REF!),ISBLANK(B185),ISBLANK(C185))),"Please fill all fields","")</f>
        <v/>
      </c>
    </row>
    <row r="166" spans="14:14" x14ac:dyDescent="0.25">
      <c r="N166" s="165" t="str">
        <f>IF(AND(ABS(D186+F186+H186+I186)&gt;0,OR(ISBLANK(#REF!),ISBLANK(B186),ISBLANK(C186))),"Please fill all fields","")</f>
        <v/>
      </c>
    </row>
    <row r="167" spans="14:14" x14ac:dyDescent="0.25">
      <c r="N167" s="165" t="str">
        <f>IF(AND(ABS(D187+F187+H187+I187)&gt;0,OR(ISBLANK(#REF!),ISBLANK(B187),ISBLANK(C187))),"Please fill all fields","")</f>
        <v/>
      </c>
    </row>
    <row r="168" spans="14:14" x14ac:dyDescent="0.25">
      <c r="N168" s="165" t="str">
        <f>IF(AND(ABS(D188+F188+H188+I188)&gt;0,OR(ISBLANK(#REF!),ISBLANK(B188),ISBLANK(C188))),"Please fill all fields","")</f>
        <v/>
      </c>
    </row>
    <row r="169" spans="14:14" x14ac:dyDescent="0.25">
      <c r="N169" s="165" t="str">
        <f>IF(AND(ABS(D189+F189+H189+I189)&gt;0,OR(ISBLANK(#REF!),ISBLANK(B189),ISBLANK(C189))),"Please fill all fields","")</f>
        <v/>
      </c>
    </row>
    <row r="170" spans="14:14" x14ac:dyDescent="0.25">
      <c r="N170" s="165" t="str">
        <f>IF(AND(ABS(D190+F190+H190+I190)&gt;0,OR(ISBLANK(#REF!),ISBLANK(B190),ISBLANK(C190))),"Please fill all fields","")</f>
        <v/>
      </c>
    </row>
    <row r="171" spans="14:14" x14ac:dyDescent="0.25">
      <c r="N171" s="165" t="str">
        <f>IF(AND(ABS(D191+F191+H191+I191)&gt;0,OR(ISBLANK(#REF!),ISBLANK(B191),ISBLANK(C191))),"Please fill all fields","")</f>
        <v/>
      </c>
    </row>
    <row r="172" spans="14:14" x14ac:dyDescent="0.25">
      <c r="N172" s="165" t="str">
        <f>IF(AND(ABS(D192+F192+H192+I192)&gt;0,OR(ISBLANK(#REF!),ISBLANK(B192),ISBLANK(C192))),"Please fill all fields","")</f>
        <v/>
      </c>
    </row>
    <row r="173" spans="14:14" x14ac:dyDescent="0.25">
      <c r="N173" s="165" t="str">
        <f>IF(AND(ABS(D193+F193+H193+I193)&gt;0,OR(ISBLANK(#REF!),ISBLANK(B193),ISBLANK(C193))),"Please fill all fields","")</f>
        <v/>
      </c>
    </row>
    <row r="174" spans="14:14" x14ac:dyDescent="0.25">
      <c r="N174" s="165" t="str">
        <f>IF(AND(ABS(D194+F194+H194+I194)&gt;0,OR(ISBLANK(#REF!),ISBLANK(B194),ISBLANK(C194))),"Please fill all fields","")</f>
        <v/>
      </c>
    </row>
    <row r="175" spans="14:14" x14ac:dyDescent="0.25">
      <c r="N175" s="165" t="str">
        <f>IF(AND(ABS(D195+F195+H195+I195)&gt;0,OR(ISBLANK(#REF!),ISBLANK(B195),ISBLANK(C195))),"Please fill all fields","")</f>
        <v/>
      </c>
    </row>
    <row r="176" spans="14:14" x14ac:dyDescent="0.25">
      <c r="N176" s="165" t="str">
        <f>IF(AND(ABS(D196+F196+H196+I196)&gt;0,OR(ISBLANK(#REF!),ISBLANK(B196),ISBLANK(C196))),"Please fill all fields","")</f>
        <v/>
      </c>
    </row>
    <row r="177" spans="14:14" x14ac:dyDescent="0.25">
      <c r="N177" s="165" t="str">
        <f>IF(AND(ABS(D197+F197+H197+I197)&gt;0,OR(ISBLANK(#REF!),ISBLANK(B197),ISBLANK(C197))),"Please fill all fields","")</f>
        <v/>
      </c>
    </row>
    <row r="178" spans="14:14" x14ac:dyDescent="0.25">
      <c r="N178" s="165" t="str">
        <f>IF(AND(ABS(D198+F198+H198+I198)&gt;0,OR(ISBLANK(#REF!),ISBLANK(B198),ISBLANK(C198))),"Please fill all fields","")</f>
        <v/>
      </c>
    </row>
    <row r="179" spans="14:14" x14ac:dyDescent="0.25">
      <c r="N179" s="165" t="str">
        <f>IF(AND(ABS(D199+F199+H199+I199)&gt;0,OR(ISBLANK(#REF!),ISBLANK(B199),ISBLANK(C199))),"Please fill all fields","")</f>
        <v/>
      </c>
    </row>
    <row r="180" spans="14:14" x14ac:dyDescent="0.25">
      <c r="N180" s="165" t="str">
        <f>IF(AND(ABS(D200+F200+H200+I200)&gt;0,OR(ISBLANK(#REF!),ISBLANK(B200),ISBLANK(C200))),"Please fill all fields","")</f>
        <v/>
      </c>
    </row>
    <row r="181" spans="14:14" x14ac:dyDescent="0.25">
      <c r="N181" s="165" t="str">
        <f>IF(AND(ABS(D201+F201+H201+I201)&gt;0,OR(ISBLANK(#REF!),ISBLANK(B201),ISBLANK(C201))),"Please fill all fields","")</f>
        <v/>
      </c>
    </row>
    <row r="182" spans="14:14" x14ac:dyDescent="0.25">
      <c r="N182" s="165" t="str">
        <f>IF(AND(ABS(D202+F202+H202+I202)&gt;0,OR(ISBLANK(#REF!),ISBLANK(B202),ISBLANK(C202))),"Please fill all fields","")</f>
        <v/>
      </c>
    </row>
    <row r="183" spans="14:14" x14ac:dyDescent="0.25">
      <c r="N183" s="165" t="str">
        <f>IF(AND(ABS(D203+F203+H203+I203)&gt;0,OR(ISBLANK(#REF!),ISBLANK(B203),ISBLANK(C203))),"Please fill all fields","")</f>
        <v/>
      </c>
    </row>
    <row r="184" spans="14:14" x14ac:dyDescent="0.25">
      <c r="N184" s="165" t="str">
        <f>IF(AND(ABS(D204+F204+H204+I204)&gt;0,OR(ISBLANK(#REF!),ISBLANK(B204),ISBLANK(C204))),"Please fill all fields","")</f>
        <v/>
      </c>
    </row>
    <row r="185" spans="14:14" x14ac:dyDescent="0.25">
      <c r="N185" s="165" t="str">
        <f>IF(AND(ABS(D205+F205+H205+I205)&gt;0,OR(ISBLANK(#REF!),ISBLANK(B205),ISBLANK(C205))),"Please fill all fields","")</f>
        <v/>
      </c>
    </row>
    <row r="186" spans="14:14" x14ac:dyDescent="0.25">
      <c r="N186" s="165" t="str">
        <f>IF(AND(ABS(D206+F206+H206+I206)&gt;0,OR(ISBLANK(#REF!),ISBLANK(B206),ISBLANK(C206))),"Please fill all fields","")</f>
        <v/>
      </c>
    </row>
    <row r="187" spans="14:14" x14ac:dyDescent="0.25">
      <c r="N187" s="165" t="str">
        <f>IF(AND(ABS(D207+F207+H207+I207)&gt;0,OR(ISBLANK(#REF!),ISBLANK(B207),ISBLANK(C207))),"Please fill all fields","")</f>
        <v/>
      </c>
    </row>
    <row r="188" spans="14:14" x14ac:dyDescent="0.25">
      <c r="N188" s="165" t="str">
        <f>IF(AND(ABS(D208+F208+H208+I208)&gt;0,OR(ISBLANK(#REF!),ISBLANK(B208),ISBLANK(C208))),"Please fill all fields","")</f>
        <v/>
      </c>
    </row>
    <row r="189" spans="14:14" x14ac:dyDescent="0.25">
      <c r="N189" s="165" t="str">
        <f>IF(AND(ABS(D209+F209+H209+I209)&gt;0,OR(ISBLANK(#REF!),ISBLANK(B209),ISBLANK(C209))),"Please fill all fields","")</f>
        <v/>
      </c>
    </row>
    <row r="190" spans="14:14" x14ac:dyDescent="0.25">
      <c r="N190" s="165" t="str">
        <f>IF(AND(ABS(D210+F210+H210+I210)&gt;0,OR(ISBLANK(#REF!),ISBLANK(B210),ISBLANK(C210))),"Please fill all fields","")</f>
        <v/>
      </c>
    </row>
    <row r="191" spans="14:14" x14ac:dyDescent="0.25">
      <c r="N191" s="165" t="str">
        <f>IF(AND(ABS(D211+F211+H211+I211)&gt;0,OR(ISBLANK(#REF!),ISBLANK(B211),ISBLANK(C211))),"Please fill all fields","")</f>
        <v/>
      </c>
    </row>
    <row r="192" spans="14:14" x14ac:dyDescent="0.25">
      <c r="N192" s="165" t="str">
        <f>IF(AND(ABS(D212+F212+H212+I212)&gt;0,OR(ISBLANK(#REF!),ISBLANK(B212),ISBLANK(C212))),"Please fill all fields","")</f>
        <v/>
      </c>
    </row>
    <row r="193" spans="14:14" x14ac:dyDescent="0.25">
      <c r="N193" s="165" t="str">
        <f>IF(AND(ABS(D213+F213+H213+I213)&gt;0,OR(ISBLANK(#REF!),ISBLANK(B213),ISBLANK(C213))),"Please fill all fields","")</f>
        <v/>
      </c>
    </row>
    <row r="194" spans="14:14" x14ac:dyDescent="0.25">
      <c r="N194" s="165" t="str">
        <f>IF(AND(ABS(D214+F214+H214+I214)&gt;0,OR(ISBLANK(#REF!),ISBLANK(B214),ISBLANK(C214))),"Please fill all fields","")</f>
        <v/>
      </c>
    </row>
    <row r="195" spans="14:14" x14ac:dyDescent="0.25">
      <c r="N195" s="165" t="str">
        <f>IF(AND(ABS(D215+F215+H215+I215)&gt;0,OR(ISBLANK(#REF!),ISBLANK(B215),ISBLANK(C215))),"Please fill all fields","")</f>
        <v/>
      </c>
    </row>
    <row r="196" spans="14:14" x14ac:dyDescent="0.25">
      <c r="N196" s="165" t="str">
        <f>IF(AND(ABS(D216+F216+H216+I216)&gt;0,OR(ISBLANK(#REF!),ISBLANK(B216),ISBLANK(C216))),"Please fill all fields","")</f>
        <v/>
      </c>
    </row>
    <row r="197" spans="14:14" x14ac:dyDescent="0.25">
      <c r="N197" s="165" t="str">
        <f>IF(AND(ABS(D217+F217+H217+I217)&gt;0,OR(ISBLANK(#REF!),ISBLANK(B217),ISBLANK(C217))),"Please fill all fields","")</f>
        <v/>
      </c>
    </row>
    <row r="198" spans="14:14" x14ac:dyDescent="0.25">
      <c r="N198" s="165" t="str">
        <f>IF(AND(ABS(D218+F218+H218+I218)&gt;0,OR(ISBLANK(#REF!),ISBLANK(B218),ISBLANK(C218))),"Please fill all fields","")</f>
        <v/>
      </c>
    </row>
    <row r="199" spans="14:14" x14ac:dyDescent="0.25">
      <c r="N199" s="165" t="str">
        <f>IF(AND(ABS(D219+F219+H219+I219)&gt;0,OR(ISBLANK(#REF!),ISBLANK(B219),ISBLANK(C219))),"Please fill all fields","")</f>
        <v/>
      </c>
    </row>
    <row r="200" spans="14:14" x14ac:dyDescent="0.25">
      <c r="N200" s="165" t="str">
        <f>IF(AND(ABS(D220+F220+H220+I220)&gt;0,OR(ISBLANK(#REF!),ISBLANK(B220),ISBLANK(C220))),"Please fill all fields","")</f>
        <v/>
      </c>
    </row>
    <row r="201" spans="14:14" x14ac:dyDescent="0.25">
      <c r="N201" s="165" t="str">
        <f>IF(AND(ABS(D221+F221+H221+I221)&gt;0,OR(ISBLANK(#REF!),ISBLANK(B221),ISBLANK(C221))),"Please fill all fields","")</f>
        <v/>
      </c>
    </row>
    <row r="202" spans="14:14" x14ac:dyDescent="0.25">
      <c r="N202" s="165" t="str">
        <f>IF(AND(ABS(D222+F222+H222+I222)&gt;0,OR(ISBLANK(#REF!),ISBLANK(B222),ISBLANK(C222))),"Please fill all fields","")</f>
        <v/>
      </c>
    </row>
    <row r="203" spans="14:14" x14ac:dyDescent="0.25">
      <c r="N203" s="165" t="str">
        <f>IF(AND(ABS(D223+F223+H223+I223)&gt;0,OR(ISBLANK(#REF!),ISBLANK(B223),ISBLANK(C223))),"Please fill all fields","")</f>
        <v/>
      </c>
    </row>
    <row r="204" spans="14:14" x14ac:dyDescent="0.25">
      <c r="N204" s="165" t="str">
        <f>IF(AND(ABS(D224+F224+H224+I224)&gt;0,OR(ISBLANK(#REF!),ISBLANK(B224),ISBLANK(C224))),"Please fill all fields","")</f>
        <v/>
      </c>
    </row>
    <row r="205" spans="14:14" x14ac:dyDescent="0.25">
      <c r="N205" s="165" t="str">
        <f>IF(AND(ABS(D225+F225+H225+I225)&gt;0,OR(ISBLANK(#REF!),ISBLANK(B225),ISBLANK(C225))),"Please fill all fields","")</f>
        <v/>
      </c>
    </row>
    <row r="206" spans="14:14" x14ac:dyDescent="0.25">
      <c r="N206" s="165" t="str">
        <f>IF(AND(ABS(D226+F226+H226+I226)&gt;0,OR(ISBLANK(#REF!),ISBLANK(B226),ISBLANK(C226))),"Please fill all fields","")</f>
        <v/>
      </c>
    </row>
    <row r="207" spans="14:14" x14ac:dyDescent="0.25">
      <c r="N207" s="165" t="str">
        <f>IF(AND(ABS(D227+F227+H227+I227)&gt;0,OR(ISBLANK(#REF!),ISBLANK(B227),ISBLANK(C227))),"Please fill all fields","")</f>
        <v/>
      </c>
    </row>
    <row r="208" spans="14:14" x14ac:dyDescent="0.25">
      <c r="N208" s="165" t="str">
        <f>IF(AND(ABS(D228+F228+H228+I228)&gt;0,OR(ISBLANK(#REF!),ISBLANK(B228),ISBLANK(C228))),"Please fill all fields","")</f>
        <v/>
      </c>
    </row>
    <row r="209" spans="14:14" x14ac:dyDescent="0.25">
      <c r="N209" s="165" t="str">
        <f>IF(AND(ABS(D229+F229+H229+I229)&gt;0,OR(ISBLANK(#REF!),ISBLANK(B229),ISBLANK(C229))),"Please fill all fields","")</f>
        <v/>
      </c>
    </row>
    <row r="210" spans="14:14" x14ac:dyDescent="0.25">
      <c r="N210" s="165" t="str">
        <f>IF(AND(ABS(D230+F230+H230+I230)&gt;0,OR(ISBLANK(#REF!),ISBLANK(B230),ISBLANK(C230))),"Please fill all fields","")</f>
        <v/>
      </c>
    </row>
    <row r="211" spans="14:14" x14ac:dyDescent="0.25">
      <c r="N211" s="165" t="str">
        <f>IF(AND(ABS(D231+F231+H231+I231)&gt;0,OR(ISBLANK(#REF!),ISBLANK(B231),ISBLANK(C231))),"Please fill all fields","")</f>
        <v/>
      </c>
    </row>
    <row r="212" spans="14:14" x14ac:dyDescent="0.25">
      <c r="N212" s="165" t="str">
        <f>IF(AND(ABS(D232+F232+H232+I232)&gt;0,OR(ISBLANK(#REF!),ISBLANK(B232),ISBLANK(C232))),"Please fill all fields","")</f>
        <v/>
      </c>
    </row>
    <row r="213" spans="14:14" x14ac:dyDescent="0.25">
      <c r="N213" s="165" t="str">
        <f>IF(AND(ABS(D233+F233+H233+I233)&gt;0,OR(ISBLANK(#REF!),ISBLANK(B233),ISBLANK(C233))),"Please fill all fields","")</f>
        <v/>
      </c>
    </row>
    <row r="214" spans="14:14" x14ac:dyDescent="0.25">
      <c r="N214" s="165" t="str">
        <f>IF(AND(ABS(D234+F234+H234+I234)&gt;0,OR(ISBLANK(#REF!),ISBLANK(B234),ISBLANK(C234))),"Please fill all fields","")</f>
        <v/>
      </c>
    </row>
    <row r="215" spans="14:14" x14ac:dyDescent="0.25">
      <c r="N215" s="165" t="str">
        <f>IF(AND(ABS(D235+F235+H235+I235)&gt;0,OR(ISBLANK(#REF!),ISBLANK(B235),ISBLANK(C235))),"Please fill all fields","")</f>
        <v/>
      </c>
    </row>
    <row r="216" spans="14:14" x14ac:dyDescent="0.25">
      <c r="N216" s="165" t="str">
        <f>IF(AND(ABS(D236+F236+H236+I236)&gt;0,OR(ISBLANK(#REF!),ISBLANK(B236),ISBLANK(C236))),"Please fill all fields","")</f>
        <v/>
      </c>
    </row>
    <row r="217" spans="14:14" x14ac:dyDescent="0.25">
      <c r="N217" s="165" t="str">
        <f>IF(AND(ABS(D237+F237+H237+I237)&gt;0,OR(ISBLANK(#REF!),ISBLANK(B237),ISBLANK(C237))),"Please fill all fields","")</f>
        <v/>
      </c>
    </row>
    <row r="218" spans="14:14" x14ac:dyDescent="0.25">
      <c r="N218" s="165" t="str">
        <f>IF(AND(ABS(D238+F238+H238+I238)&gt;0,OR(ISBLANK(#REF!),ISBLANK(B238),ISBLANK(C238))),"Please fill all fields","")</f>
        <v/>
      </c>
    </row>
    <row r="219" spans="14:14" x14ac:dyDescent="0.25">
      <c r="N219" s="165" t="str">
        <f>IF(AND(ABS(D239+F239+H239+I239)&gt;0,OR(ISBLANK(#REF!),ISBLANK(B239),ISBLANK(C239))),"Please fill all fields","")</f>
        <v/>
      </c>
    </row>
    <row r="220" spans="14:14" x14ac:dyDescent="0.25">
      <c r="N220" s="165" t="str">
        <f>IF(AND(ABS(D240+F240+H240+I240)&gt;0,OR(ISBLANK(#REF!),ISBLANK(B240),ISBLANK(C240))),"Please fill all fields","")</f>
        <v/>
      </c>
    </row>
    <row r="221" spans="14:14" x14ac:dyDescent="0.25">
      <c r="N221" s="165" t="str">
        <f>IF(AND(ABS(D241+F241+H241+I241)&gt;0,OR(ISBLANK(#REF!),ISBLANK(B241),ISBLANK(C241))),"Please fill all fields","")</f>
        <v/>
      </c>
    </row>
    <row r="222" spans="14:14" x14ac:dyDescent="0.25">
      <c r="N222" s="165" t="str">
        <f>IF(AND(ABS(D242+F242+H242+I242)&gt;0,OR(ISBLANK(#REF!),ISBLANK(B242),ISBLANK(C242))),"Please fill all fields","")</f>
        <v/>
      </c>
    </row>
    <row r="223" spans="14:14" x14ac:dyDescent="0.25">
      <c r="N223" s="165" t="str">
        <f>IF(AND(ABS(D243+F243+H243+I243)&gt;0,OR(ISBLANK(#REF!),ISBLANK(B243),ISBLANK(C243))),"Please fill all fields","")</f>
        <v/>
      </c>
    </row>
    <row r="224" spans="14:14" x14ac:dyDescent="0.25">
      <c r="N224" s="165" t="str">
        <f>IF(AND(ABS(D244+F244+H244+I244)&gt;0,OR(ISBLANK(#REF!),ISBLANK(B244),ISBLANK(C244))),"Please fill all fields","")</f>
        <v/>
      </c>
    </row>
    <row r="225" spans="14:14" x14ac:dyDescent="0.25">
      <c r="N225" s="165" t="str">
        <f>IF(AND(ABS(D245+F245+H245+I245)&gt;0,OR(ISBLANK(#REF!),ISBLANK(B245),ISBLANK(C245))),"Please fill all fields","")</f>
        <v/>
      </c>
    </row>
    <row r="226" spans="14:14" x14ac:dyDescent="0.25">
      <c r="N226" s="165" t="str">
        <f>IF(AND(ABS(D246+F246+H246+I246)&gt;0,OR(ISBLANK(#REF!),ISBLANK(B246),ISBLANK(C246))),"Please fill all fields","")</f>
        <v/>
      </c>
    </row>
    <row r="227" spans="14:14" x14ac:dyDescent="0.25">
      <c r="N227" s="165" t="str">
        <f>IF(AND(ABS(D247+F247+H247+I247)&gt;0,OR(ISBLANK(#REF!),ISBLANK(B247),ISBLANK(C247))),"Please fill all fields","")</f>
        <v/>
      </c>
    </row>
    <row r="228" spans="14:14" x14ac:dyDescent="0.25">
      <c r="N228" s="165" t="str">
        <f>IF(AND(ABS(D248+F248+H248+I248)&gt;0,OR(ISBLANK(#REF!),ISBLANK(B248),ISBLANK(C248))),"Please fill all fields","")</f>
        <v/>
      </c>
    </row>
    <row r="229" spans="14:14" x14ac:dyDescent="0.25">
      <c r="N229" s="165" t="str">
        <f>IF(AND(ABS(D249+F249+H249+I249)&gt;0,OR(ISBLANK(#REF!),ISBLANK(B249),ISBLANK(C249))),"Please fill all fields","")</f>
        <v/>
      </c>
    </row>
    <row r="230" spans="14:14" x14ac:dyDescent="0.25">
      <c r="N230" s="165" t="str">
        <f>IF(AND(ABS(D250+F250+H250+I250)&gt;0,OR(ISBLANK(#REF!),ISBLANK(B250),ISBLANK(C250))),"Please fill all fields","")</f>
        <v/>
      </c>
    </row>
    <row r="231" spans="14:14" x14ac:dyDescent="0.25">
      <c r="N231" s="165" t="str">
        <f>IF(AND(ABS(D251+F251+H251+I251)&gt;0,OR(ISBLANK(#REF!),ISBLANK(B251),ISBLANK(C251))),"Please fill all fields","")</f>
        <v/>
      </c>
    </row>
    <row r="232" spans="14:14" x14ac:dyDescent="0.25">
      <c r="N232" s="165" t="str">
        <f>IF(AND(ABS(D252+F252+H252+I252)&gt;0,OR(ISBLANK(#REF!),ISBLANK(B252),ISBLANK(C252))),"Please fill all fields","")</f>
        <v/>
      </c>
    </row>
    <row r="233" spans="14:14" x14ac:dyDescent="0.25">
      <c r="N233" s="165" t="str">
        <f>IF(AND(ABS(D253+F253+H253+I253)&gt;0,OR(ISBLANK(#REF!),ISBLANK(B253),ISBLANK(C253))),"Please fill all fields","")</f>
        <v/>
      </c>
    </row>
    <row r="234" spans="14:14" x14ac:dyDescent="0.25">
      <c r="N234" s="165" t="str">
        <f>IF(AND(ABS(D254+F254+H254+I254)&gt;0,OR(ISBLANK(#REF!),ISBLANK(B254),ISBLANK(C254))),"Please fill all fields","")</f>
        <v/>
      </c>
    </row>
    <row r="235" spans="14:14" x14ac:dyDescent="0.25">
      <c r="N235" s="165" t="str">
        <f>IF(AND(ABS(D255+F255+H255+I255)&gt;0,OR(ISBLANK(#REF!),ISBLANK(B255),ISBLANK(C255))),"Please fill all fields","")</f>
        <v/>
      </c>
    </row>
    <row r="236" spans="14:14" x14ac:dyDescent="0.25">
      <c r="N236" s="165" t="str">
        <f>IF(AND(ABS(D256+F256+H256+I256)&gt;0,OR(ISBLANK(#REF!),ISBLANK(B256),ISBLANK(C256))),"Please fill all fields","")</f>
        <v/>
      </c>
    </row>
    <row r="237" spans="14:14" x14ac:dyDescent="0.25">
      <c r="N237" s="165" t="str">
        <f>IF(AND(ABS(D257+F257+H257+I257)&gt;0,OR(ISBLANK(#REF!),ISBLANK(B257),ISBLANK(C257))),"Please fill all fields","")</f>
        <v/>
      </c>
    </row>
    <row r="238" spans="14:14" x14ac:dyDescent="0.25">
      <c r="N238" s="165" t="str">
        <f>IF(AND(ABS(D258+F258+H258+I258)&gt;0,OR(ISBLANK(#REF!),ISBLANK(B258),ISBLANK(C258))),"Please fill all fields","")</f>
        <v/>
      </c>
    </row>
    <row r="239" spans="14:14" x14ac:dyDescent="0.25">
      <c r="N239" s="165" t="str">
        <f>IF(AND(ABS(D259+F259+H259+I259)&gt;0,OR(ISBLANK(#REF!),ISBLANK(B259),ISBLANK(C259))),"Please fill all fields","")</f>
        <v/>
      </c>
    </row>
    <row r="240" spans="14:14" x14ac:dyDescent="0.25">
      <c r="N240" s="165" t="str">
        <f>IF(AND(ABS(D260+F260+H260+I260)&gt;0,OR(ISBLANK(#REF!),ISBLANK(B260),ISBLANK(C260))),"Please fill all fields","")</f>
        <v/>
      </c>
    </row>
    <row r="241" spans="14:14" x14ac:dyDescent="0.25">
      <c r="N241" s="165" t="str">
        <f>IF(AND(ABS(D261+F261+H261+I261)&gt;0,OR(ISBLANK(#REF!),ISBLANK(B261),ISBLANK(C261))),"Please fill all fields","")</f>
        <v/>
      </c>
    </row>
    <row r="242" spans="14:14" x14ac:dyDescent="0.25">
      <c r="N242" s="165" t="str">
        <f>IF(AND(ABS(D262+F262+H262+I262)&gt;0,OR(ISBLANK(#REF!),ISBLANK(B262),ISBLANK(C262))),"Please fill all fields","")</f>
        <v/>
      </c>
    </row>
    <row r="243" spans="14:14" x14ac:dyDescent="0.25">
      <c r="N243" s="165" t="str">
        <f>IF(AND(ABS(D263+F263+H263+I263)&gt;0,OR(ISBLANK(#REF!),ISBLANK(B263),ISBLANK(C263))),"Please fill all fields","")</f>
        <v/>
      </c>
    </row>
    <row r="244" spans="14:14" x14ac:dyDescent="0.25">
      <c r="N244" s="165" t="str">
        <f>IF(AND(ABS(D264+F264+H264+I264)&gt;0,OR(ISBLANK(#REF!),ISBLANK(B264),ISBLANK(C264))),"Please fill all fields","")</f>
        <v/>
      </c>
    </row>
    <row r="245" spans="14:14" x14ac:dyDescent="0.25">
      <c r="N245" s="165" t="str">
        <f>IF(AND(ABS(D265+F265+H265+I265)&gt;0,OR(ISBLANK(#REF!),ISBLANK(B265),ISBLANK(C265))),"Please fill all fields","")</f>
        <v/>
      </c>
    </row>
    <row r="246" spans="14:14" x14ac:dyDescent="0.25">
      <c r="N246" s="165" t="str">
        <f>IF(AND(ABS(D266+F266+H266+I266)&gt;0,OR(ISBLANK(#REF!),ISBLANK(B266),ISBLANK(C266))),"Please fill all fields","")</f>
        <v/>
      </c>
    </row>
    <row r="247" spans="14:14" x14ac:dyDescent="0.25">
      <c r="N247" s="165" t="str">
        <f>IF(AND(ABS(D267+F267+H267+I267)&gt;0,OR(ISBLANK(#REF!),ISBLANK(B267),ISBLANK(C267))),"Please fill all fields","")</f>
        <v/>
      </c>
    </row>
    <row r="248" spans="14:14" x14ac:dyDescent="0.25">
      <c r="N248" s="165" t="str">
        <f>IF(AND(ABS(D268+F268+H268+I268)&gt;0,OR(ISBLANK(#REF!),ISBLANK(B268),ISBLANK(C268))),"Please fill all fields","")</f>
        <v/>
      </c>
    </row>
    <row r="249" spans="14:14" x14ac:dyDescent="0.25">
      <c r="N249" s="165" t="str">
        <f>IF(AND(ABS(D269+F269+H269+I269)&gt;0,OR(ISBLANK(#REF!),ISBLANK(B269),ISBLANK(C269))),"Please fill all fields","")</f>
        <v/>
      </c>
    </row>
    <row r="250" spans="14:14" x14ac:dyDescent="0.25">
      <c r="N250" s="165" t="str">
        <f>IF(AND(ABS(D270+F270+H270+I270)&gt;0,OR(ISBLANK(#REF!),ISBLANK(B270),ISBLANK(C270))),"Please fill all fields","")</f>
        <v/>
      </c>
    </row>
    <row r="251" spans="14:14" x14ac:dyDescent="0.25">
      <c r="N251" s="165" t="str">
        <f>IF(AND(ABS(D271+F271+H271+I271)&gt;0,OR(ISBLANK(#REF!),ISBLANK(B271),ISBLANK(C271))),"Please fill all fields","")</f>
        <v/>
      </c>
    </row>
    <row r="252" spans="14:14" x14ac:dyDescent="0.25">
      <c r="N252" s="165" t="str">
        <f>IF(AND(ABS(D272+F272+H272+I272)&gt;0,OR(ISBLANK(#REF!),ISBLANK(B272),ISBLANK(C272))),"Please fill all fields","")</f>
        <v/>
      </c>
    </row>
    <row r="253" spans="14:14" x14ac:dyDescent="0.25">
      <c r="N253" s="165" t="str">
        <f>IF(AND(ABS(D273+F273+H273+I273)&gt;0,OR(ISBLANK(#REF!),ISBLANK(B273),ISBLANK(C273))),"Please fill all fields","")</f>
        <v/>
      </c>
    </row>
    <row r="254" spans="14:14" x14ac:dyDescent="0.25">
      <c r="N254" s="165" t="str">
        <f>IF(AND(ABS(D274+F274+H274+I274)&gt;0,OR(ISBLANK(#REF!),ISBLANK(B274),ISBLANK(C274))),"Please fill all fields","")</f>
        <v/>
      </c>
    </row>
    <row r="255" spans="14:14" x14ac:dyDescent="0.25">
      <c r="N255" s="165" t="str">
        <f>IF(AND(ABS(D275+F275+H275+I275)&gt;0,OR(ISBLANK(#REF!),ISBLANK(B275),ISBLANK(C275))),"Please fill all fields","")</f>
        <v/>
      </c>
    </row>
    <row r="256" spans="14:14" x14ac:dyDescent="0.25">
      <c r="N256" s="165" t="str">
        <f>IF(AND(ABS(D276+F276+H276+I276)&gt;0,OR(ISBLANK(#REF!),ISBLANK(B276),ISBLANK(C276))),"Please fill all fields","")</f>
        <v/>
      </c>
    </row>
    <row r="257" spans="14:14" x14ac:dyDescent="0.25">
      <c r="N257" s="165" t="str">
        <f>IF(AND(ABS(D277+F277+H277+I277)&gt;0,OR(ISBLANK(#REF!),ISBLANK(B277),ISBLANK(C277))),"Please fill all fields","")</f>
        <v/>
      </c>
    </row>
    <row r="258" spans="14:14" x14ac:dyDescent="0.25">
      <c r="N258" s="165" t="str">
        <f>IF(AND(ABS(D278+F278+H278+I278)&gt;0,OR(ISBLANK(#REF!),ISBLANK(B278),ISBLANK(C278))),"Please fill all fields","")</f>
        <v/>
      </c>
    </row>
    <row r="259" spans="14:14" x14ac:dyDescent="0.25">
      <c r="N259" s="165" t="str">
        <f>IF(AND(ABS(D279+F279+H279+I279)&gt;0,OR(ISBLANK(#REF!),ISBLANK(B279),ISBLANK(C279))),"Please fill all fields","")</f>
        <v/>
      </c>
    </row>
    <row r="260" spans="14:14" x14ac:dyDescent="0.25">
      <c r="N260" s="165" t="str">
        <f>IF(AND(ABS(D280+F280+H280+I280)&gt;0,OR(ISBLANK(#REF!),ISBLANK(B280),ISBLANK(C280))),"Please fill all fields","")</f>
        <v/>
      </c>
    </row>
    <row r="261" spans="14:14" x14ac:dyDescent="0.25">
      <c r="N261" s="165" t="str">
        <f>IF(AND(ABS(D281+F281+H281+I281)&gt;0,OR(ISBLANK(#REF!),ISBLANK(B281),ISBLANK(C281))),"Please fill all fields","")</f>
        <v/>
      </c>
    </row>
    <row r="262" spans="14:14" x14ac:dyDescent="0.25">
      <c r="N262" s="165" t="str">
        <f>IF(AND(ABS(D282+F282+H282+I282)&gt;0,OR(ISBLANK(#REF!),ISBLANK(B282),ISBLANK(C282))),"Please fill all fields","")</f>
        <v/>
      </c>
    </row>
    <row r="263" spans="14:14" x14ac:dyDescent="0.25">
      <c r="N263" s="165" t="str">
        <f>IF(AND(ABS(D283+F283+H283+I283)&gt;0,OR(ISBLANK(#REF!),ISBLANK(B283),ISBLANK(C283))),"Please fill all fields","")</f>
        <v/>
      </c>
    </row>
    <row r="264" spans="14:14" x14ac:dyDescent="0.25">
      <c r="N264" s="165" t="str">
        <f>IF(AND(ABS(D284+F284+H284+I284)&gt;0,OR(ISBLANK(#REF!),ISBLANK(B284),ISBLANK(C284))),"Please fill all fields","")</f>
        <v/>
      </c>
    </row>
    <row r="265" spans="14:14" x14ac:dyDescent="0.25">
      <c r="N265" s="165" t="str">
        <f>IF(AND(ABS(D285+F285+H285+I285)&gt;0,OR(ISBLANK(#REF!),ISBLANK(B285),ISBLANK(C285))),"Please fill all fields","")</f>
        <v/>
      </c>
    </row>
    <row r="266" spans="14:14" x14ac:dyDescent="0.25">
      <c r="N266" s="165" t="str">
        <f>IF(AND(ABS(D286+F286+H286+I286)&gt;0,OR(ISBLANK(#REF!),ISBLANK(B286),ISBLANK(C286))),"Please fill all fields","")</f>
        <v/>
      </c>
    </row>
    <row r="267" spans="14:14" x14ac:dyDescent="0.25">
      <c r="N267" s="165" t="str">
        <f>IF(AND(ABS(D287+F287+H287+I287)&gt;0,OR(ISBLANK(#REF!),ISBLANK(B287),ISBLANK(C287))),"Please fill all fields","")</f>
        <v/>
      </c>
    </row>
    <row r="268" spans="14:14" x14ac:dyDescent="0.25">
      <c r="N268" s="165" t="str">
        <f>IF(AND(ABS(D288+F288+H288+I288)&gt;0,OR(ISBLANK(#REF!),ISBLANK(B288),ISBLANK(C288))),"Please fill all fields","")</f>
        <v/>
      </c>
    </row>
    <row r="269" spans="14:14" x14ac:dyDescent="0.25">
      <c r="N269" s="165" t="str">
        <f>IF(AND(ABS(D289+F289+H289+I289)&gt;0,OR(ISBLANK(#REF!),ISBLANK(B289),ISBLANK(C289))),"Please fill all fields","")</f>
        <v/>
      </c>
    </row>
    <row r="270" spans="14:14" x14ac:dyDescent="0.25">
      <c r="N270" s="165" t="str">
        <f>IF(AND(ABS(D290+F290+H290+I290)&gt;0,OR(ISBLANK(#REF!),ISBLANK(B290),ISBLANK(C290))),"Please fill all fields","")</f>
        <v/>
      </c>
    </row>
    <row r="271" spans="14:14" x14ac:dyDescent="0.25">
      <c r="N271" s="165" t="str">
        <f>IF(AND(ABS(D291+F291+H291+I291)&gt;0,OR(ISBLANK(#REF!),ISBLANK(B291),ISBLANK(C291))),"Please fill all fields","")</f>
        <v/>
      </c>
    </row>
    <row r="272" spans="14:14" x14ac:dyDescent="0.25">
      <c r="N272" s="165" t="str">
        <f>IF(AND(ABS(D292+F292+H292+I292)&gt;0,OR(ISBLANK(#REF!),ISBLANK(B292),ISBLANK(C292))),"Please fill all fields","")</f>
        <v/>
      </c>
    </row>
    <row r="273" spans="14:14" x14ac:dyDescent="0.25">
      <c r="N273" s="165" t="str">
        <f>IF(AND(ABS(D293+F293+H293+I293)&gt;0,OR(ISBLANK(#REF!),ISBLANK(B293),ISBLANK(C293))),"Please fill all fields","")</f>
        <v/>
      </c>
    </row>
    <row r="274" spans="14:14" x14ac:dyDescent="0.25">
      <c r="N274" s="165" t="str">
        <f>IF(AND(ABS(D294+F294+H294+I294)&gt;0,OR(ISBLANK(#REF!),ISBLANK(B294),ISBLANK(C294))),"Please fill all fields","")</f>
        <v/>
      </c>
    </row>
    <row r="275" spans="14:14" x14ac:dyDescent="0.25">
      <c r="N275" s="165" t="str">
        <f>IF(AND(ABS(D295+F295+H295+I295)&gt;0,OR(ISBLANK(#REF!),ISBLANK(B295),ISBLANK(C295))),"Please fill all fields","")</f>
        <v/>
      </c>
    </row>
    <row r="276" spans="14:14" x14ac:dyDescent="0.25">
      <c r="N276" s="165" t="str">
        <f>IF(AND(ABS(D296+F296+H296+I296)&gt;0,OR(ISBLANK(#REF!),ISBLANK(B296),ISBLANK(C296))),"Please fill all fields","")</f>
        <v/>
      </c>
    </row>
    <row r="277" spans="14:14" x14ac:dyDescent="0.25">
      <c r="N277" s="165" t="str">
        <f>IF(AND(ABS(D297+F297+H297+I297)&gt;0,OR(ISBLANK(#REF!),ISBLANK(B297),ISBLANK(C297))),"Please fill all fields","")</f>
        <v/>
      </c>
    </row>
    <row r="278" spans="14:14" x14ac:dyDescent="0.25">
      <c r="N278" s="165" t="str">
        <f>IF(AND(ABS(D298+F298+H298+I298)&gt;0,OR(ISBLANK(#REF!),ISBLANK(B298),ISBLANK(C298))),"Please fill all fields","")</f>
        <v/>
      </c>
    </row>
    <row r="279" spans="14:14" x14ac:dyDescent="0.25">
      <c r="N279" s="165" t="str">
        <f>IF(AND(ABS(D299+F299+H299+I299)&gt;0,OR(ISBLANK(#REF!),ISBLANK(B299),ISBLANK(C299))),"Please fill all fields","")</f>
        <v/>
      </c>
    </row>
    <row r="280" spans="14:14" x14ac:dyDescent="0.25">
      <c r="N280" s="165" t="str">
        <f>IF(AND(ABS(D300+F300+H300+I300)&gt;0,OR(ISBLANK(#REF!),ISBLANK(B300),ISBLANK(C300))),"Please fill all fields","")</f>
        <v/>
      </c>
    </row>
    <row r="281" spans="14:14" x14ac:dyDescent="0.25">
      <c r="N281" s="165" t="str">
        <f>IF(AND(ABS(D301+F301+H301+I301)&gt;0,OR(ISBLANK(#REF!),ISBLANK(B301),ISBLANK(C301))),"Please fill all fields","")</f>
        <v/>
      </c>
    </row>
    <row r="282" spans="14:14" x14ac:dyDescent="0.25">
      <c r="N282" s="165" t="str">
        <f>IF(AND(ABS(D302+F302+H302+I302)&gt;0,OR(ISBLANK(#REF!),ISBLANK(B302),ISBLANK(C302))),"Please fill all fields","")</f>
        <v/>
      </c>
    </row>
    <row r="283" spans="14:14" x14ac:dyDescent="0.25">
      <c r="N283" s="165" t="str">
        <f>IF(AND(ABS(D303+F303+H303+I303)&gt;0,OR(ISBLANK(#REF!),ISBLANK(B303),ISBLANK(C303))),"Please fill all fields","")</f>
        <v/>
      </c>
    </row>
    <row r="284" spans="14:14" x14ac:dyDescent="0.25">
      <c r="N284" s="165" t="str">
        <f>IF(AND(ABS(D304+F304+H304+I304)&gt;0,OR(ISBLANK(#REF!),ISBLANK(B304),ISBLANK(C304))),"Please fill all fields","")</f>
        <v/>
      </c>
    </row>
    <row r="285" spans="14:14" x14ac:dyDescent="0.25">
      <c r="N285" s="165" t="str">
        <f>IF(AND(ABS(D305+F305+H305+I305)&gt;0,OR(ISBLANK(#REF!),ISBLANK(B305),ISBLANK(C305))),"Please fill all fields","")</f>
        <v/>
      </c>
    </row>
    <row r="286" spans="14:14" x14ac:dyDescent="0.25">
      <c r="N286" s="165" t="str">
        <f>IF(AND(ABS(D306+F306+H306+I306)&gt;0,OR(ISBLANK(#REF!),ISBLANK(B306),ISBLANK(C306))),"Please fill all fields","")</f>
        <v/>
      </c>
    </row>
    <row r="287" spans="14:14" x14ac:dyDescent="0.25">
      <c r="N287" s="165" t="str">
        <f>IF(AND(ABS(D307+F307+H307+I307)&gt;0,OR(ISBLANK(#REF!),ISBLANK(B307),ISBLANK(C307))),"Please fill all fields","")</f>
        <v/>
      </c>
    </row>
    <row r="288" spans="14:14" x14ac:dyDescent="0.25">
      <c r="N288" s="165" t="str">
        <f>IF(AND(ABS(D308+F308+H308+I308)&gt;0,OR(ISBLANK(#REF!),ISBLANK(B308),ISBLANK(C308))),"Please fill all fields","")</f>
        <v/>
      </c>
    </row>
    <row r="289" spans="14:14" x14ac:dyDescent="0.25">
      <c r="N289" s="165" t="str">
        <f>IF(AND(ABS(D309+F309+H309+I309)&gt;0,OR(ISBLANK(#REF!),ISBLANK(B309),ISBLANK(C309))),"Please fill all fields","")</f>
        <v/>
      </c>
    </row>
    <row r="290" spans="14:14" x14ac:dyDescent="0.25">
      <c r="N290" s="165" t="str">
        <f>IF(AND(ABS(D310+F310+H310+I310)&gt;0,OR(ISBLANK(#REF!),ISBLANK(B310),ISBLANK(C310))),"Please fill all fields","")</f>
        <v/>
      </c>
    </row>
    <row r="291" spans="14:14" x14ac:dyDescent="0.25">
      <c r="N291" s="165" t="str">
        <f>IF(AND(ABS(D311+F311+H311+I311)&gt;0,OR(ISBLANK(#REF!),ISBLANK(B311),ISBLANK(C311))),"Please fill all fields","")</f>
        <v/>
      </c>
    </row>
    <row r="292" spans="14:14" x14ac:dyDescent="0.25">
      <c r="N292" s="165" t="str">
        <f>IF(AND(ABS(D312+F312+H312+I312)&gt;0,OR(ISBLANK(#REF!),ISBLANK(B312),ISBLANK(C312))),"Please fill all fields","")</f>
        <v/>
      </c>
    </row>
    <row r="293" spans="14:14" x14ac:dyDescent="0.25">
      <c r="N293" s="165" t="str">
        <f>IF(AND(ABS(D313+F313+H313+I313)&gt;0,OR(ISBLANK(#REF!),ISBLANK(B313),ISBLANK(C313))),"Please fill all fields","")</f>
        <v/>
      </c>
    </row>
    <row r="294" spans="14:14" x14ac:dyDescent="0.25">
      <c r="N294" s="165" t="str">
        <f>IF(AND(ABS(D314+F314+H314+I314)&gt;0,OR(ISBLANK(#REF!),ISBLANK(B314),ISBLANK(C314))),"Please fill all fields","")</f>
        <v/>
      </c>
    </row>
    <row r="295" spans="14:14" x14ac:dyDescent="0.25">
      <c r="N295" s="165" t="str">
        <f>IF(AND(ABS(D315+F315+H315+I315)&gt;0,OR(ISBLANK(#REF!),ISBLANK(B315),ISBLANK(C315))),"Please fill all fields","")</f>
        <v/>
      </c>
    </row>
    <row r="296" spans="14:14" x14ac:dyDescent="0.25">
      <c r="N296" s="165" t="str">
        <f>IF(AND(ABS(D316+F316+H316+I316)&gt;0,OR(ISBLANK(#REF!),ISBLANK(B316),ISBLANK(C316))),"Please fill all fields","")</f>
        <v/>
      </c>
    </row>
    <row r="297" spans="14:14" x14ac:dyDescent="0.25">
      <c r="N297" s="165" t="str">
        <f>IF(AND(ABS(D317+F317+H317+I317)&gt;0,OR(ISBLANK(#REF!),ISBLANK(B317),ISBLANK(C317))),"Please fill all fields","")</f>
        <v/>
      </c>
    </row>
    <row r="298" spans="14:14" x14ac:dyDescent="0.25">
      <c r="N298" s="165" t="str">
        <f>IF(AND(ABS(D318+F318+H318+I318)&gt;0,OR(ISBLANK(#REF!),ISBLANK(B318),ISBLANK(C318))),"Please fill all fields","")</f>
        <v/>
      </c>
    </row>
    <row r="299" spans="14:14" x14ac:dyDescent="0.25">
      <c r="N299" s="165" t="str">
        <f>IF(AND(ABS(D319+F319+H319+I319)&gt;0,OR(ISBLANK(#REF!),ISBLANK(B319),ISBLANK(C319))),"Please fill all fields","")</f>
        <v/>
      </c>
    </row>
    <row r="300" spans="14:14" x14ac:dyDescent="0.25">
      <c r="N300" s="165" t="str">
        <f>IF(AND(ABS(D320+F320+H320+I320)&gt;0,OR(ISBLANK(#REF!),ISBLANK(B320),ISBLANK(C320))),"Please fill all fields","")</f>
        <v/>
      </c>
    </row>
    <row r="301" spans="14:14" x14ac:dyDescent="0.25">
      <c r="N301" s="165" t="str">
        <f>IF(AND(ABS(D321+F321+H321+I321)&gt;0,OR(ISBLANK(#REF!),ISBLANK(B321),ISBLANK(C321))),"Please fill all fields","")</f>
        <v/>
      </c>
    </row>
    <row r="302" spans="14:14" x14ac:dyDescent="0.25">
      <c r="N302" s="165" t="str">
        <f>IF(AND(ABS(D322+F322+H322+I322)&gt;0,OR(ISBLANK(#REF!),ISBLANK(B322),ISBLANK(C322))),"Please fill all fields","")</f>
        <v/>
      </c>
    </row>
    <row r="303" spans="14:14" x14ac:dyDescent="0.25">
      <c r="N303" s="165" t="str">
        <f>IF(AND(ABS(D323+F323+H323+I323)&gt;0,OR(ISBLANK(#REF!),ISBLANK(B323),ISBLANK(C323))),"Please fill all fields","")</f>
        <v/>
      </c>
    </row>
    <row r="304" spans="14:14" x14ac:dyDescent="0.25">
      <c r="N304" s="165" t="str">
        <f>IF(AND(ABS(D324+F324+H324+I324)&gt;0,OR(ISBLANK(#REF!),ISBLANK(B324),ISBLANK(C324))),"Please fill all fields","")</f>
        <v/>
      </c>
    </row>
    <row r="305" spans="14:14" x14ac:dyDescent="0.25">
      <c r="N305" s="165" t="str">
        <f>IF(AND(ABS(D325+F325+H325+I325)&gt;0,OR(ISBLANK(#REF!),ISBLANK(B325),ISBLANK(C325))),"Please fill all fields","")</f>
        <v/>
      </c>
    </row>
    <row r="306" spans="14:14" x14ac:dyDescent="0.25">
      <c r="N306" s="165" t="str">
        <f>IF(AND(ABS(D326+F326+H326+I326)&gt;0,OR(ISBLANK(#REF!),ISBLANK(B326),ISBLANK(C326))),"Please fill all fields","")</f>
        <v/>
      </c>
    </row>
    <row r="307" spans="14:14" x14ac:dyDescent="0.25">
      <c r="N307" s="165" t="str">
        <f>IF(AND(ABS(D327+F327+H327+I327)&gt;0,OR(ISBLANK(#REF!),ISBLANK(B327),ISBLANK(C327))),"Please fill all fields","")</f>
        <v/>
      </c>
    </row>
    <row r="308" spans="14:14" x14ac:dyDescent="0.25">
      <c r="N308" s="165" t="str">
        <f>IF(AND(ABS(D328+F328+H328+I328)&gt;0,OR(ISBLANK(#REF!),ISBLANK(B328),ISBLANK(C328))),"Please fill all fields","")</f>
        <v/>
      </c>
    </row>
    <row r="309" spans="14:14" x14ac:dyDescent="0.25">
      <c r="N309" s="165" t="str">
        <f>IF(AND(ABS(D329+F329+H329+I329)&gt;0,OR(ISBLANK(#REF!),ISBLANK(B329),ISBLANK(C329))),"Please fill all fields","")</f>
        <v/>
      </c>
    </row>
    <row r="310" spans="14:14" x14ac:dyDescent="0.25">
      <c r="N310" s="165" t="str">
        <f>IF(AND(ABS(D330+F330+H330+I330)&gt;0,OR(ISBLANK(#REF!),ISBLANK(B330),ISBLANK(C330))),"Please fill all fields","")</f>
        <v/>
      </c>
    </row>
    <row r="311" spans="14:14" x14ac:dyDescent="0.25">
      <c r="N311" s="165" t="str">
        <f>IF(AND(ABS(D331+F331+H331+I331)&gt;0,OR(ISBLANK(#REF!),ISBLANK(B331),ISBLANK(C331))),"Please fill all fields","")</f>
        <v/>
      </c>
    </row>
    <row r="312" spans="14:14" x14ac:dyDescent="0.25">
      <c r="N312" s="165" t="str">
        <f>IF(AND(ABS(D332+F332+H332+I332)&gt;0,OR(ISBLANK(#REF!),ISBLANK(B332),ISBLANK(C332))),"Please fill all fields","")</f>
        <v/>
      </c>
    </row>
    <row r="313" spans="14:14" x14ac:dyDescent="0.25">
      <c r="N313" s="165" t="str">
        <f>IF(AND(ABS(D333+F333+H333+I333)&gt;0,OR(ISBLANK(#REF!),ISBLANK(B333),ISBLANK(C333))),"Please fill all fields","")</f>
        <v/>
      </c>
    </row>
    <row r="314" spans="14:14" x14ac:dyDescent="0.25">
      <c r="N314" s="165" t="str">
        <f>IF(AND(ABS(D334+F334+H334+I334)&gt;0,OR(ISBLANK(#REF!),ISBLANK(B334),ISBLANK(C334))),"Please fill all fields","")</f>
        <v/>
      </c>
    </row>
    <row r="315" spans="14:14" x14ac:dyDescent="0.25">
      <c r="N315" s="165" t="str">
        <f>IF(AND(ABS(D335+F335+H335+I335)&gt;0,OR(ISBLANK(#REF!),ISBLANK(B335),ISBLANK(C335))),"Please fill all fields","")</f>
        <v/>
      </c>
    </row>
    <row r="316" spans="14:14" x14ac:dyDescent="0.25">
      <c r="N316" s="165" t="str">
        <f>IF(AND(ABS(D336+F336+H336+I336)&gt;0,OR(ISBLANK(#REF!),ISBLANK(B336),ISBLANK(C336))),"Please fill all fields","")</f>
        <v/>
      </c>
    </row>
    <row r="317" spans="14:14" x14ac:dyDescent="0.25">
      <c r="N317" s="165" t="str">
        <f>IF(AND(ABS(D337+F337+H337+I337)&gt;0,OR(ISBLANK(#REF!),ISBLANK(B337),ISBLANK(C337))),"Please fill all fields","")</f>
        <v/>
      </c>
    </row>
    <row r="318" spans="14:14" x14ac:dyDescent="0.25">
      <c r="N318" s="165" t="str">
        <f>IF(AND(ABS(D338+F338+H338+I338)&gt;0,OR(ISBLANK(#REF!),ISBLANK(B338),ISBLANK(C338))),"Please fill all fields","")</f>
        <v/>
      </c>
    </row>
    <row r="319" spans="14:14" x14ac:dyDescent="0.25">
      <c r="N319" s="165" t="str">
        <f>IF(AND(ABS(D339+F339+H339+I339)&gt;0,OR(ISBLANK(#REF!),ISBLANK(B339),ISBLANK(C339))),"Please fill all fields","")</f>
        <v/>
      </c>
    </row>
    <row r="320" spans="14:14" x14ac:dyDescent="0.25">
      <c r="N320" s="165" t="str">
        <f>IF(AND(ABS(D340+F340+H340+I340)&gt;0,OR(ISBLANK(#REF!),ISBLANK(B340),ISBLANK(C340))),"Please fill all fields","")</f>
        <v/>
      </c>
    </row>
    <row r="321" spans="14:14" x14ac:dyDescent="0.25">
      <c r="N321" s="165" t="str">
        <f>IF(AND(ABS(D341+F341+H341+I341)&gt;0,OR(ISBLANK(#REF!),ISBLANK(B341),ISBLANK(C341))),"Please fill all fields","")</f>
        <v/>
      </c>
    </row>
    <row r="322" spans="14:14" x14ac:dyDescent="0.25">
      <c r="N322" s="165" t="str">
        <f>IF(AND(ABS(D342+F342+H342+I342)&gt;0,OR(ISBLANK(#REF!),ISBLANK(B342),ISBLANK(C342))),"Please fill all fields","")</f>
        <v/>
      </c>
    </row>
    <row r="323" spans="14:14" x14ac:dyDescent="0.25">
      <c r="N323" s="165" t="str">
        <f>IF(AND(ABS(D343+F343+H343+I343)&gt;0,OR(ISBLANK(#REF!),ISBLANK(B343),ISBLANK(C343))),"Please fill all fields","")</f>
        <v/>
      </c>
    </row>
    <row r="324" spans="14:14" x14ac:dyDescent="0.25">
      <c r="N324" s="165" t="str">
        <f>IF(AND(ABS(D344+F344+H344+I344)&gt;0,OR(ISBLANK(#REF!),ISBLANK(B344),ISBLANK(C344))),"Please fill all fields","")</f>
        <v/>
      </c>
    </row>
    <row r="325" spans="14:14" x14ac:dyDescent="0.25">
      <c r="N325" s="165" t="str">
        <f>IF(AND(ABS(D345+F345+H345+I345)&gt;0,OR(ISBLANK(#REF!),ISBLANK(B345),ISBLANK(C345))),"Please fill all fields","")</f>
        <v/>
      </c>
    </row>
    <row r="326" spans="14:14" x14ac:dyDescent="0.25">
      <c r="N326" s="165" t="str">
        <f>IF(AND(ABS(D346+F346+H346+I346)&gt;0,OR(ISBLANK(#REF!),ISBLANK(B346),ISBLANK(C346))),"Please fill all fields","")</f>
        <v/>
      </c>
    </row>
    <row r="327" spans="14:14" x14ac:dyDescent="0.25">
      <c r="N327" s="165" t="str">
        <f>IF(AND(ABS(D347+F347+H347+I347)&gt;0,OR(ISBLANK(#REF!),ISBLANK(B347),ISBLANK(C347))),"Please fill all fields","")</f>
        <v/>
      </c>
    </row>
    <row r="328" spans="14:14" x14ac:dyDescent="0.25">
      <c r="N328" s="165" t="str">
        <f>IF(AND(ABS(D348+F348+H348+I348)&gt;0,OR(ISBLANK(#REF!),ISBLANK(B348),ISBLANK(C348))),"Please fill all fields","")</f>
        <v/>
      </c>
    </row>
    <row r="329" spans="14:14" x14ac:dyDescent="0.25">
      <c r="N329" s="165" t="str">
        <f>IF(AND(ABS(D349+F349+H349+I349)&gt;0,OR(ISBLANK(#REF!),ISBLANK(B349),ISBLANK(C349))),"Please fill all fields","")</f>
        <v/>
      </c>
    </row>
    <row r="330" spans="14:14" x14ac:dyDescent="0.25">
      <c r="N330" s="165" t="str">
        <f>IF(AND(ABS(D350+F350+H350+I350)&gt;0,OR(ISBLANK(#REF!),ISBLANK(B350),ISBLANK(C350))),"Please fill all fields","")</f>
        <v/>
      </c>
    </row>
    <row r="331" spans="14:14" x14ac:dyDescent="0.25">
      <c r="N331" s="165" t="str">
        <f>IF(AND(ABS(D351+F351+H351+I351)&gt;0,OR(ISBLANK(#REF!),ISBLANK(B351),ISBLANK(C351))),"Please fill all fields","")</f>
        <v/>
      </c>
    </row>
    <row r="332" spans="14:14" x14ac:dyDescent="0.25">
      <c r="N332" s="165" t="str">
        <f>IF(AND(ABS(D352+F352+H352+I352)&gt;0,OR(ISBLANK(#REF!),ISBLANK(B352),ISBLANK(C352))),"Please fill all fields","")</f>
        <v/>
      </c>
    </row>
    <row r="333" spans="14:14" x14ac:dyDescent="0.25">
      <c r="N333" s="165" t="str">
        <f>IF(AND(ABS(D353+F353+H353+I353)&gt;0,OR(ISBLANK(#REF!),ISBLANK(B353),ISBLANK(C353))),"Please fill all fields","")</f>
        <v/>
      </c>
    </row>
    <row r="334" spans="14:14" x14ac:dyDescent="0.25">
      <c r="N334" s="165" t="str">
        <f>IF(AND(ABS(D354+F354+H354+I354)&gt;0,OR(ISBLANK(#REF!),ISBLANK(B354),ISBLANK(C354))),"Please fill all fields","")</f>
        <v/>
      </c>
    </row>
    <row r="335" spans="14:14" x14ac:dyDescent="0.25">
      <c r="N335" s="165" t="str">
        <f>IF(AND(ABS(D355+F355+H355+I355)&gt;0,OR(ISBLANK(#REF!),ISBLANK(B355),ISBLANK(C355))),"Please fill all fields","")</f>
        <v/>
      </c>
    </row>
    <row r="336" spans="14:14" x14ac:dyDescent="0.25">
      <c r="N336" s="165" t="str">
        <f>IF(AND(ABS(D356+F356+H356+I356)&gt;0,OR(ISBLANK(#REF!),ISBLANK(B356),ISBLANK(C356))),"Please fill all fields","")</f>
        <v/>
      </c>
    </row>
    <row r="337" spans="14:14" x14ac:dyDescent="0.25">
      <c r="N337" s="165" t="str">
        <f>IF(AND(ABS(D357+F357+H357+I357)&gt;0,OR(ISBLANK(#REF!),ISBLANK(B357),ISBLANK(C357))),"Please fill all fields","")</f>
        <v/>
      </c>
    </row>
    <row r="338" spans="14:14" x14ac:dyDescent="0.25">
      <c r="N338" s="165" t="str">
        <f>IF(AND(ABS(D358+F358+H358+I358)&gt;0,OR(ISBLANK(#REF!),ISBLANK(B358),ISBLANK(C358))),"Please fill all fields","")</f>
        <v/>
      </c>
    </row>
    <row r="339" spans="14:14" x14ac:dyDescent="0.25">
      <c r="N339" s="165" t="str">
        <f>IF(AND(ABS(D359+F359+H359+I359)&gt;0,OR(ISBLANK(#REF!),ISBLANK(B359),ISBLANK(C359))),"Please fill all fields","")</f>
        <v/>
      </c>
    </row>
    <row r="340" spans="14:14" x14ac:dyDescent="0.25">
      <c r="N340" s="165" t="str">
        <f>IF(AND(ABS(D360+F360+H360+I360)&gt;0,OR(ISBLANK(#REF!),ISBLANK(B360),ISBLANK(C360))),"Please fill all fields","")</f>
        <v/>
      </c>
    </row>
    <row r="341" spans="14:14" x14ac:dyDescent="0.25">
      <c r="N341" s="165" t="str">
        <f>IF(AND(ABS(D361+F361+H361+I361)&gt;0,OR(ISBLANK(#REF!),ISBLANK(B361),ISBLANK(C361))),"Please fill all fields","")</f>
        <v/>
      </c>
    </row>
    <row r="342" spans="14:14" x14ac:dyDescent="0.25">
      <c r="N342" s="165" t="str">
        <f>IF(AND(ABS(D362+F362+H362+I362)&gt;0,OR(ISBLANK(#REF!),ISBLANK(B362),ISBLANK(C362))),"Please fill all fields","")</f>
        <v/>
      </c>
    </row>
    <row r="343" spans="14:14" x14ac:dyDescent="0.25">
      <c r="N343" s="165" t="str">
        <f>IF(AND(ABS(D363+F363+H363+I363)&gt;0,OR(ISBLANK(#REF!),ISBLANK(B363),ISBLANK(C363))),"Please fill all fields","")</f>
        <v/>
      </c>
    </row>
    <row r="344" spans="14:14" x14ac:dyDescent="0.25">
      <c r="N344" s="165" t="str">
        <f>IF(AND(ABS(D364+F364+H364+I364)&gt;0,OR(ISBLANK(#REF!),ISBLANK(B364),ISBLANK(C364))),"Please fill all fields","")</f>
        <v/>
      </c>
    </row>
    <row r="345" spans="14:14" x14ac:dyDescent="0.25">
      <c r="N345" s="165" t="str">
        <f>IF(AND(ABS(D365+F365+H365+I365)&gt;0,OR(ISBLANK(#REF!),ISBLANK(B365),ISBLANK(C365))),"Please fill all fields","")</f>
        <v/>
      </c>
    </row>
    <row r="346" spans="14:14" x14ac:dyDescent="0.25">
      <c r="N346" s="165" t="str">
        <f>IF(AND(ABS(D366+F366+H366+I366)&gt;0,OR(ISBLANK(#REF!),ISBLANK(B366),ISBLANK(C366))),"Please fill all fields","")</f>
        <v/>
      </c>
    </row>
    <row r="347" spans="14:14" x14ac:dyDescent="0.25">
      <c r="N347" s="165" t="str">
        <f>IF(AND(ABS(D367+F367+H367+I367)&gt;0,OR(ISBLANK(#REF!),ISBLANK(B367),ISBLANK(C367))),"Please fill all fields","")</f>
        <v/>
      </c>
    </row>
    <row r="348" spans="14:14" x14ac:dyDescent="0.25">
      <c r="N348" s="165" t="str">
        <f>IF(AND(ABS(D368+F368+H368+I368)&gt;0,OR(ISBLANK(#REF!),ISBLANK(B368),ISBLANK(C368))),"Please fill all fields","")</f>
        <v/>
      </c>
    </row>
    <row r="349" spans="14:14" x14ac:dyDescent="0.25">
      <c r="N349" s="165" t="str">
        <f>IF(AND(ABS(D369+F369+H369+I369)&gt;0,OR(ISBLANK(#REF!),ISBLANK(B369),ISBLANK(C369))),"Please fill all fields","")</f>
        <v/>
      </c>
    </row>
    <row r="350" spans="14:14" x14ac:dyDescent="0.25">
      <c r="N350" s="165" t="str">
        <f>IF(AND(ABS(D370+F370+H370+I370)&gt;0,OR(ISBLANK(#REF!),ISBLANK(B370),ISBLANK(C370))),"Please fill all fields","")</f>
        <v/>
      </c>
    </row>
    <row r="351" spans="14:14" x14ac:dyDescent="0.25">
      <c r="N351" s="165" t="str">
        <f>IF(AND(ABS(D371+F371+H371+I371)&gt;0,OR(ISBLANK(#REF!),ISBLANK(B371),ISBLANK(C371))),"Please fill all fields","")</f>
        <v/>
      </c>
    </row>
    <row r="352" spans="14:14" x14ac:dyDescent="0.25">
      <c r="N352" s="165" t="str">
        <f>IF(AND(ABS(D372+F372+H372+I372)&gt;0,OR(ISBLANK(#REF!),ISBLANK(B372),ISBLANK(C372))),"Please fill all fields","")</f>
        <v/>
      </c>
    </row>
    <row r="353" spans="14:14" x14ac:dyDescent="0.25">
      <c r="N353" s="165" t="str">
        <f>IF(AND(ABS(D373+F373+H373+I373)&gt;0,OR(ISBLANK(#REF!),ISBLANK(B373),ISBLANK(C373))),"Please fill all fields","")</f>
        <v/>
      </c>
    </row>
    <row r="354" spans="14:14" x14ac:dyDescent="0.25">
      <c r="N354" s="165" t="str">
        <f>IF(AND(ABS(D374+F374+H374+I374)&gt;0,OR(ISBLANK(#REF!),ISBLANK(B374),ISBLANK(C374))),"Please fill all fields","")</f>
        <v/>
      </c>
    </row>
    <row r="355" spans="14:14" x14ac:dyDescent="0.25">
      <c r="N355" s="165" t="str">
        <f>IF(AND(ABS(D375+F375+H375+I375)&gt;0,OR(ISBLANK(#REF!),ISBLANK(B375),ISBLANK(C375))),"Please fill all fields","")</f>
        <v/>
      </c>
    </row>
    <row r="356" spans="14:14" x14ac:dyDescent="0.25">
      <c r="N356" s="165" t="str">
        <f>IF(AND(ABS(D376+F376+H376+I376)&gt;0,OR(ISBLANK(#REF!),ISBLANK(B376),ISBLANK(C376))),"Please fill all fields","")</f>
        <v/>
      </c>
    </row>
    <row r="357" spans="14:14" x14ac:dyDescent="0.25">
      <c r="N357" s="165" t="str">
        <f>IF(AND(ABS(D377+F377+H377+I377)&gt;0,OR(ISBLANK(#REF!),ISBLANK(B377),ISBLANK(C377))),"Please fill all fields","")</f>
        <v/>
      </c>
    </row>
    <row r="358" spans="14:14" x14ac:dyDescent="0.25">
      <c r="N358" s="165" t="str">
        <f>IF(AND(ABS(D378+F378+H378+I378)&gt;0,OR(ISBLANK(#REF!),ISBLANK(B378),ISBLANK(C378))),"Please fill all fields","")</f>
        <v/>
      </c>
    </row>
    <row r="359" spans="14:14" x14ac:dyDescent="0.25">
      <c r="N359" s="165" t="str">
        <f>IF(AND(ABS(D379+F379+H379+I379)&gt;0,OR(ISBLANK(#REF!),ISBLANK(B379),ISBLANK(C379))),"Please fill all fields","")</f>
        <v/>
      </c>
    </row>
    <row r="360" spans="14:14" x14ac:dyDescent="0.25">
      <c r="N360" s="165" t="str">
        <f>IF(AND(ABS(D380+F380+H380+I380)&gt;0,OR(ISBLANK(#REF!),ISBLANK(B380),ISBLANK(C380))),"Please fill all fields","")</f>
        <v/>
      </c>
    </row>
    <row r="361" spans="14:14" x14ac:dyDescent="0.25">
      <c r="N361" s="165" t="str">
        <f>IF(AND(ABS(D381+F381+H381+I381)&gt;0,OR(ISBLANK(#REF!),ISBLANK(B381),ISBLANK(C381))),"Please fill all fields","")</f>
        <v/>
      </c>
    </row>
    <row r="362" spans="14:14" x14ac:dyDescent="0.25">
      <c r="N362" s="165" t="str">
        <f>IF(AND(ABS(D382+F382+H382+I382)&gt;0,OR(ISBLANK(#REF!),ISBLANK(B382),ISBLANK(C382))),"Please fill all fields","")</f>
        <v/>
      </c>
    </row>
    <row r="363" spans="14:14" x14ac:dyDescent="0.25">
      <c r="N363" s="165" t="str">
        <f>IF(AND(ABS(D383+F383+H383+I383)&gt;0,OR(ISBLANK(#REF!),ISBLANK(B383),ISBLANK(C383))),"Please fill all fields","")</f>
        <v/>
      </c>
    </row>
    <row r="364" spans="14:14" x14ac:dyDescent="0.25">
      <c r="N364" s="165" t="str">
        <f>IF(AND(ABS(D384+F384+H384+I384)&gt;0,OR(ISBLANK(#REF!),ISBLANK(B384),ISBLANK(C384))),"Please fill all fields","")</f>
        <v/>
      </c>
    </row>
    <row r="365" spans="14:14" x14ac:dyDescent="0.25">
      <c r="N365" s="165" t="str">
        <f>IF(AND(ABS(D385+F385+H385+I385)&gt;0,OR(ISBLANK(#REF!),ISBLANK(B385),ISBLANK(C385))),"Please fill all fields","")</f>
        <v/>
      </c>
    </row>
    <row r="366" spans="14:14" x14ac:dyDescent="0.25">
      <c r="N366" s="165" t="str">
        <f>IF(AND(ABS(D386+F386+H386+I386)&gt;0,OR(ISBLANK(#REF!),ISBLANK(B386),ISBLANK(C386))),"Please fill all fields","")</f>
        <v/>
      </c>
    </row>
    <row r="367" spans="14:14" x14ac:dyDescent="0.25">
      <c r="N367" s="165" t="str">
        <f>IF(AND(ABS(D387+F387+H387+I387)&gt;0,OR(ISBLANK(#REF!),ISBLANK(B387),ISBLANK(C387))),"Please fill all fields","")</f>
        <v/>
      </c>
    </row>
    <row r="368" spans="14:14" x14ac:dyDescent="0.25">
      <c r="N368" s="165" t="str">
        <f>IF(AND(ABS(D388+F388+H388+I388)&gt;0,OR(ISBLANK(#REF!),ISBLANK(B388),ISBLANK(C388))),"Please fill all fields","")</f>
        <v/>
      </c>
    </row>
    <row r="369" spans="14:14" x14ac:dyDescent="0.25">
      <c r="N369" s="165" t="str">
        <f>IF(AND(ABS(D389+F389+H389+I389)&gt;0,OR(ISBLANK(#REF!),ISBLANK(B389),ISBLANK(C389))),"Please fill all fields","")</f>
        <v/>
      </c>
    </row>
    <row r="370" spans="14:14" x14ac:dyDescent="0.25">
      <c r="N370" s="165" t="str">
        <f>IF(AND(ABS(D390+F390+H390+I390)&gt;0,OR(ISBLANK(#REF!),ISBLANK(B390),ISBLANK(C390))),"Please fill all fields","")</f>
        <v/>
      </c>
    </row>
  </sheetData>
  <sheetProtection selectLockedCells="1"/>
  <conditionalFormatting sqref="I3:J40">
    <cfRule type="expression" dxfId="25" priority="1">
      <formula>L3:L1048412="x"</formula>
    </cfRule>
  </conditionalFormatting>
  <dataValidations count="1">
    <dataValidation type="list" allowBlank="1" showInputMessage="1" showErrorMessage="1" sqref="B41:B59" xr:uid="{00000000-0002-0000-0700-000000000000}">
      <formula1>"Intra-Group, Third Party"</formula1>
    </dataValidation>
  </dataValidations>
  <pageMargins left="0.70866141732283472" right="0.70866141732283472" top="0.74803149606299213" bottom="0.74803149606299213" header="0.31496062992125984" footer="0.31496062992125984"/>
  <pageSetup paperSize="9" scale="75" orientation="landscape" r:id="rId1"/>
  <legacyDrawing r:id="rId2"/>
  <tableParts count="1">
    <tablePart r:id="rId3"/>
  </tablePart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700-000002000000}">
          <x14:formula1>
            <xm:f>Codes!$G$19:$G$23</xm:f>
          </x14:formula1>
          <xm:sqref>K3:K40</xm:sqref>
        </x14:dataValidation>
        <x14:dataValidation type="list" allowBlank="1" showInputMessage="1" showErrorMessage="1" xr:uid="{00000000-0002-0000-0700-000003000000}">
          <x14:formula1>
            <xm:f>Codes!$E$2:$E$9</xm:f>
          </x14:formula1>
          <xm:sqref>A3:A40</xm:sqref>
        </x14:dataValidation>
        <x14:dataValidation type="list" allowBlank="1" showInputMessage="1" showErrorMessage="1" xr:uid="{00000000-0002-0000-0700-000004000000}">
          <x14:formula1>
            <xm:f>Codes!$I$2:$I$7</xm:f>
          </x14:formula1>
          <xm:sqref>B3:B40</xm:sqref>
        </x14:dataValidation>
        <x14:dataValidation type="list" allowBlank="1" showInputMessage="1" showErrorMessage="1" xr:uid="{00000000-0002-0000-0700-000001000000}">
          <x14:formula1>
            <xm:f>Codes!$C$2:$C$363</xm:f>
          </x14:formula1>
          <xm:sqref>C3:C40</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646"/>
  <sheetViews>
    <sheetView showGridLines="0" zoomScaleNormal="100" workbookViewId="0">
      <selection activeCell="L8" sqref="L8"/>
    </sheetView>
  </sheetViews>
  <sheetFormatPr defaultRowHeight="15" x14ac:dyDescent="0.25"/>
  <cols>
    <col min="1" max="1" width="40.5703125" style="32" customWidth="1"/>
    <col min="2" max="2" width="20.7109375" style="32" customWidth="1"/>
    <col min="3" max="3" width="10.7109375" style="183" customWidth="1"/>
    <col min="4" max="4" width="13.42578125" style="183" customWidth="1"/>
    <col min="5" max="5" width="14.28515625" style="183" customWidth="1"/>
    <col min="6" max="7" width="10.7109375" style="183" customWidth="1"/>
    <col min="8" max="8" width="12.85546875" style="32" customWidth="1"/>
    <col min="9" max="9" width="7.7109375" style="32" customWidth="1"/>
    <col min="10" max="10" width="36.7109375" style="32" customWidth="1"/>
    <col min="11" max="11" width="9.140625" style="32" customWidth="1"/>
    <col min="12" max="12" width="27.42578125" style="32" customWidth="1"/>
    <col min="13" max="16384" width="9.140625" style="32"/>
  </cols>
  <sheetData>
    <row r="1" spans="1:9" ht="18.75" x14ac:dyDescent="0.3">
      <c r="A1" s="223"/>
      <c r="B1" s="224" t="s">
        <v>29</v>
      </c>
      <c r="C1" s="225">
        <f>SUM(C3:C32)</f>
        <v>0</v>
      </c>
      <c r="D1" s="225">
        <f>SUM(D3:D4973)</f>
        <v>0</v>
      </c>
      <c r="E1" s="225">
        <f>SUM(E3:E32)</f>
        <v>0</v>
      </c>
      <c r="F1" s="225">
        <f>SUM(F3:F32)</f>
        <v>0</v>
      </c>
      <c r="G1" s="225">
        <f>SUM(G3:G32)</f>
        <v>0</v>
      </c>
      <c r="H1" s="242"/>
      <c r="I1" s="226"/>
    </row>
    <row r="2" spans="1:9" s="35" customFormat="1" ht="49.5" customHeight="1" thickBot="1" x14ac:dyDescent="0.3">
      <c r="A2" s="243" t="s">
        <v>68</v>
      </c>
      <c r="B2" s="244" t="s">
        <v>15</v>
      </c>
      <c r="C2" s="245" t="s">
        <v>31</v>
      </c>
      <c r="D2" s="245" t="s">
        <v>142</v>
      </c>
      <c r="E2" s="245" t="s">
        <v>143</v>
      </c>
      <c r="F2" s="245" t="s">
        <v>144</v>
      </c>
      <c r="G2" s="245" t="s">
        <v>32</v>
      </c>
      <c r="H2" s="246" t="s">
        <v>110</v>
      </c>
      <c r="I2" s="298" t="s">
        <v>34</v>
      </c>
    </row>
    <row r="3" spans="1:9" ht="15.75" thickTop="1" x14ac:dyDescent="0.25">
      <c r="A3" s="233"/>
      <c r="B3" s="157"/>
      <c r="C3" s="182"/>
      <c r="D3" s="182"/>
      <c r="E3" s="182"/>
      <c r="F3" s="185"/>
      <c r="G3" s="182"/>
      <c r="H3" s="21"/>
      <c r="I3" s="247" t="str">
        <f t="shared" ref="I3:I4" si="0">IF(ABS((C3+D3-E3+F3-G3))&lt; ABS(1),"","x")</f>
        <v/>
      </c>
    </row>
    <row r="4" spans="1:9" x14ac:dyDescent="0.25">
      <c r="A4" s="233"/>
      <c r="B4" s="157"/>
      <c r="C4" s="182"/>
      <c r="D4" s="182"/>
      <c r="E4" s="182"/>
      <c r="F4" s="182"/>
      <c r="G4" s="182"/>
      <c r="H4" s="21"/>
      <c r="I4" s="299" t="str">
        <f t="shared" si="0"/>
        <v/>
      </c>
    </row>
    <row r="5" spans="1:9" ht="17.25" customHeight="1" x14ac:dyDescent="0.25">
      <c r="A5" s="233"/>
      <c r="B5" s="157"/>
      <c r="C5" s="182"/>
      <c r="D5" s="182"/>
      <c r="E5" s="182"/>
      <c r="F5" s="182"/>
      <c r="G5" s="182"/>
      <c r="H5" s="21"/>
      <c r="I5" s="247" t="str">
        <f>IF(ABS((C5+D5-E5+F5-G5))&lt; ABS(1),"","x")</f>
        <v/>
      </c>
    </row>
    <row r="6" spans="1:9" x14ac:dyDescent="0.25">
      <c r="A6" s="233"/>
      <c r="B6" s="157"/>
      <c r="C6" s="182"/>
      <c r="D6" s="182"/>
      <c r="E6" s="182"/>
      <c r="F6" s="182"/>
      <c r="G6" s="182"/>
      <c r="H6" s="21"/>
      <c r="I6" s="248" t="str">
        <f t="shared" ref="I6" si="1">IF(ABS((C6+D6-E6+F6-G6))&lt; ABS(1),"","x")</f>
        <v/>
      </c>
    </row>
    <row r="7" spans="1:9" x14ac:dyDescent="0.25">
      <c r="A7" s="233"/>
      <c r="B7" s="157"/>
      <c r="C7" s="182"/>
      <c r="D7" s="182"/>
      <c r="E7" s="182"/>
      <c r="F7" s="182"/>
      <c r="G7" s="182"/>
      <c r="H7" s="21"/>
      <c r="I7" s="247" t="str">
        <f>IF(ABS((C7+D7-E7+F7-G7))&lt; ABS(1),"","x")</f>
        <v/>
      </c>
    </row>
    <row r="8" spans="1:9" x14ac:dyDescent="0.25">
      <c r="A8" s="233"/>
      <c r="B8" s="157"/>
      <c r="C8" s="182"/>
      <c r="D8" s="182"/>
      <c r="E8" s="182"/>
      <c r="F8" s="182"/>
      <c r="G8" s="182"/>
      <c r="H8" s="21"/>
      <c r="I8" s="248" t="str">
        <f t="shared" ref="I8" si="2">IF(ABS((C8+D8-E8+F8-G8))&lt; ABS(1),"","x")</f>
        <v/>
      </c>
    </row>
    <row r="9" spans="1:9" x14ac:dyDescent="0.25">
      <c r="A9" s="233"/>
      <c r="B9" s="157"/>
      <c r="C9" s="182"/>
      <c r="D9" s="182"/>
      <c r="E9" s="182"/>
      <c r="F9" s="182"/>
      <c r="G9" s="182"/>
      <c r="H9" s="21"/>
      <c r="I9" s="247" t="str">
        <f>IF(ABS((C9+D9-E9+F9-G9))&lt; ABS(1),"","x")</f>
        <v/>
      </c>
    </row>
    <row r="10" spans="1:9" x14ac:dyDescent="0.25">
      <c r="A10" s="233"/>
      <c r="B10" s="157"/>
      <c r="C10" s="182"/>
      <c r="D10" s="182"/>
      <c r="E10" s="182"/>
      <c r="F10" s="182"/>
      <c r="G10" s="182"/>
      <c r="H10" s="21"/>
      <c r="I10" s="248" t="str">
        <f t="shared" ref="I10" si="3">IF(ABS((C10+D10-E10+F10-G10))&lt; ABS(1),"","x")</f>
        <v/>
      </c>
    </row>
    <row r="11" spans="1:9" x14ac:dyDescent="0.25">
      <c r="A11" s="233"/>
      <c r="B11" s="157"/>
      <c r="C11" s="182"/>
      <c r="D11" s="182"/>
      <c r="E11" s="182"/>
      <c r="F11" s="182"/>
      <c r="G11" s="182"/>
      <c r="H11" s="21"/>
      <c r="I11" s="247" t="str">
        <f>IF(ABS((C11+D11-E11+F11-G11))&lt; ABS(1),"","x")</f>
        <v/>
      </c>
    </row>
    <row r="12" spans="1:9" x14ac:dyDescent="0.25">
      <c r="A12" s="233"/>
      <c r="B12" s="157"/>
      <c r="C12" s="182"/>
      <c r="D12" s="182"/>
      <c r="E12" s="182"/>
      <c r="F12" s="182"/>
      <c r="G12" s="182"/>
      <c r="H12" s="21"/>
      <c r="I12" s="248" t="str">
        <f t="shared" ref="I12" si="4">IF(ABS((C12+D12-E12+F12-G12))&lt; ABS(1),"","x")</f>
        <v/>
      </c>
    </row>
    <row r="13" spans="1:9" x14ac:dyDescent="0.25">
      <c r="A13" s="233"/>
      <c r="B13" s="157"/>
      <c r="C13" s="182"/>
      <c r="D13" s="182"/>
      <c r="E13" s="182"/>
      <c r="F13" s="182"/>
      <c r="G13" s="182"/>
      <c r="H13" s="21"/>
      <c r="I13" s="247" t="str">
        <f>IF(ABS((C13+D13-E13+F13-G13))&lt; ABS(1),"","x")</f>
        <v/>
      </c>
    </row>
    <row r="14" spans="1:9" x14ac:dyDescent="0.25">
      <c r="A14" s="233"/>
      <c r="B14" s="157"/>
      <c r="C14" s="182"/>
      <c r="D14" s="182"/>
      <c r="E14" s="182"/>
      <c r="F14" s="182"/>
      <c r="G14" s="182"/>
      <c r="H14" s="21"/>
      <c r="I14" s="248" t="str">
        <f t="shared" ref="I14" si="5">IF(ABS((C14+D14-E14+F14-G14))&lt; ABS(1),"","x")</f>
        <v/>
      </c>
    </row>
    <row r="15" spans="1:9" x14ac:dyDescent="0.25">
      <c r="A15" s="233"/>
      <c r="B15" s="157"/>
      <c r="C15" s="182"/>
      <c r="D15" s="182"/>
      <c r="E15" s="182"/>
      <c r="F15" s="182"/>
      <c r="G15" s="182"/>
      <c r="H15" s="21"/>
      <c r="I15" s="247" t="str">
        <f>IF(ABS((C15+D15-E15+F15-G15))&lt; ABS(1),"","x")</f>
        <v/>
      </c>
    </row>
    <row r="16" spans="1:9" x14ac:dyDescent="0.25">
      <c r="A16" s="233"/>
      <c r="B16" s="157"/>
      <c r="C16" s="182"/>
      <c r="D16" s="182"/>
      <c r="E16" s="182"/>
      <c r="F16" s="182"/>
      <c r="G16" s="182"/>
      <c r="H16" s="21"/>
      <c r="I16" s="248" t="str">
        <f t="shared" ref="I16" si="6">IF(ABS((C16+D16-E16+F16-G16))&lt; ABS(1),"","x")</f>
        <v/>
      </c>
    </row>
    <row r="17" spans="1:9" x14ac:dyDescent="0.25">
      <c r="A17" s="233"/>
      <c r="B17" s="157"/>
      <c r="C17" s="182"/>
      <c r="D17" s="182"/>
      <c r="E17" s="182"/>
      <c r="F17" s="182"/>
      <c r="G17" s="182"/>
      <c r="H17" s="21"/>
      <c r="I17" s="247" t="str">
        <f>IF(ABS((C17+D17-E17+F17-G17))&lt; ABS(1),"","x")</f>
        <v/>
      </c>
    </row>
    <row r="18" spans="1:9" x14ac:dyDescent="0.25">
      <c r="A18" s="233"/>
      <c r="B18" s="157"/>
      <c r="C18" s="182"/>
      <c r="D18" s="182"/>
      <c r="E18" s="182"/>
      <c r="F18" s="182"/>
      <c r="G18" s="182"/>
      <c r="H18" s="21"/>
      <c r="I18" s="248" t="str">
        <f t="shared" ref="I18" si="7">IF(ABS((C18+D18-E18+F18-G18))&lt; ABS(1),"","x")</f>
        <v/>
      </c>
    </row>
    <row r="19" spans="1:9" x14ac:dyDescent="0.25">
      <c r="A19" s="233"/>
      <c r="B19" s="157"/>
      <c r="C19" s="182"/>
      <c r="D19" s="182"/>
      <c r="E19" s="182"/>
      <c r="F19" s="182"/>
      <c r="G19" s="182"/>
      <c r="H19" s="21"/>
      <c r="I19" s="247" t="str">
        <f>IF(ABS((C19+D19-E19+F19-G19))&lt; ABS(1),"","x")</f>
        <v/>
      </c>
    </row>
    <row r="20" spans="1:9" x14ac:dyDescent="0.25">
      <c r="A20" s="233"/>
      <c r="B20" s="157"/>
      <c r="C20" s="182"/>
      <c r="D20" s="182"/>
      <c r="E20" s="182"/>
      <c r="F20" s="182"/>
      <c r="G20" s="182"/>
      <c r="H20" s="21"/>
      <c r="I20" s="248" t="str">
        <f t="shared" ref="I20" si="8">IF(ABS((C20+D20-E20+F20-G20))&lt; ABS(1),"","x")</f>
        <v/>
      </c>
    </row>
    <row r="21" spans="1:9" x14ac:dyDescent="0.25">
      <c r="A21" s="233"/>
      <c r="B21" s="157"/>
      <c r="C21" s="182"/>
      <c r="D21" s="182"/>
      <c r="E21" s="182"/>
      <c r="F21" s="182"/>
      <c r="G21" s="182"/>
      <c r="H21" s="21"/>
      <c r="I21" s="247" t="str">
        <f>IF(ABS((C21+D21-E21+F21-G21))&lt; ABS(1),"","x")</f>
        <v/>
      </c>
    </row>
    <row r="22" spans="1:9" x14ac:dyDescent="0.25">
      <c r="A22" s="233"/>
      <c r="B22" s="157"/>
      <c r="C22" s="182"/>
      <c r="D22" s="182"/>
      <c r="E22" s="182"/>
      <c r="F22" s="182"/>
      <c r="G22" s="182"/>
      <c r="H22" s="21"/>
      <c r="I22" s="248" t="str">
        <f t="shared" ref="I22" si="9">IF(ABS((C22+D22-E22+F22-G22))&lt; ABS(1),"","x")</f>
        <v/>
      </c>
    </row>
    <row r="23" spans="1:9" x14ac:dyDescent="0.25">
      <c r="A23" s="233"/>
      <c r="B23" s="157"/>
      <c r="C23" s="182"/>
      <c r="D23" s="182"/>
      <c r="E23" s="182"/>
      <c r="F23" s="182"/>
      <c r="G23" s="182"/>
      <c r="H23" s="21"/>
      <c r="I23" s="247" t="str">
        <f>IF(ABS((C23+D23-E23+F23-G23))&lt; ABS(1),"","x")</f>
        <v/>
      </c>
    </row>
    <row r="24" spans="1:9" x14ac:dyDescent="0.25">
      <c r="A24" s="233"/>
      <c r="B24" s="157"/>
      <c r="C24" s="182"/>
      <c r="D24" s="182"/>
      <c r="E24" s="182"/>
      <c r="F24" s="182"/>
      <c r="G24" s="182"/>
      <c r="H24" s="21"/>
      <c r="I24" s="248" t="str">
        <f t="shared" ref="I24" si="10">IF(ABS((C24+D24-E24+F24-G24))&lt; ABS(1),"","x")</f>
        <v/>
      </c>
    </row>
    <row r="25" spans="1:9" x14ac:dyDescent="0.25">
      <c r="A25" s="233"/>
      <c r="B25" s="157"/>
      <c r="C25" s="182"/>
      <c r="D25" s="182"/>
      <c r="E25" s="182"/>
      <c r="F25" s="182"/>
      <c r="G25" s="182"/>
      <c r="H25" s="21"/>
      <c r="I25" s="247" t="str">
        <f>IF(ABS((C25+D25-E25+F25-G25))&lt; ABS(1),"","x")</f>
        <v/>
      </c>
    </row>
    <row r="26" spans="1:9" x14ac:dyDescent="0.25">
      <c r="A26" s="233"/>
      <c r="B26" s="157"/>
      <c r="C26" s="182"/>
      <c r="D26" s="182"/>
      <c r="E26" s="182"/>
      <c r="F26" s="182"/>
      <c r="G26" s="182"/>
      <c r="H26" s="21"/>
      <c r="I26" s="248" t="str">
        <f t="shared" ref="I26" si="11">IF(ABS((C26+D26-E26+F26-G26))&lt; ABS(1),"","x")</f>
        <v/>
      </c>
    </row>
    <row r="27" spans="1:9" x14ac:dyDescent="0.25">
      <c r="A27" s="233"/>
      <c r="B27" s="157"/>
      <c r="C27" s="182"/>
      <c r="D27" s="182"/>
      <c r="E27" s="182"/>
      <c r="F27" s="182"/>
      <c r="G27" s="182"/>
      <c r="H27" s="21"/>
      <c r="I27" s="247" t="str">
        <f>IF(ABS((C27+D27-E27+F27-G27))&lt; ABS(1),"","x")</f>
        <v/>
      </c>
    </row>
    <row r="28" spans="1:9" x14ac:dyDescent="0.25">
      <c r="A28" s="233"/>
      <c r="B28" s="157"/>
      <c r="C28" s="182"/>
      <c r="D28" s="182"/>
      <c r="E28" s="182"/>
      <c r="F28" s="182"/>
      <c r="G28" s="182"/>
      <c r="H28" s="21"/>
      <c r="I28" s="248" t="str">
        <f t="shared" ref="I28" si="12">IF(ABS((C28+D28-E28+F28-G28))&lt; ABS(1),"","x")</f>
        <v/>
      </c>
    </row>
    <row r="29" spans="1:9" x14ac:dyDescent="0.25">
      <c r="A29" s="233"/>
      <c r="B29" s="157"/>
      <c r="C29" s="182"/>
      <c r="D29" s="182"/>
      <c r="E29" s="182"/>
      <c r="F29" s="182"/>
      <c r="G29" s="182"/>
      <c r="H29" s="21"/>
      <c r="I29" s="247" t="str">
        <f>IF(ABS((C29+D29-E29+F29-G29))&lt; ABS(1),"","x")</f>
        <v/>
      </c>
    </row>
    <row r="30" spans="1:9" x14ac:dyDescent="0.25">
      <c r="A30" s="233"/>
      <c r="B30" s="157"/>
      <c r="C30" s="182"/>
      <c r="D30" s="182"/>
      <c r="E30" s="182"/>
      <c r="F30" s="182"/>
      <c r="G30" s="182"/>
      <c r="H30" s="21"/>
      <c r="I30" s="248" t="str">
        <f t="shared" ref="I30" si="13">IF(ABS((C30+D30-E30+F30-G30))&lt; ABS(1),"","x")</f>
        <v/>
      </c>
    </row>
    <row r="31" spans="1:9" x14ac:dyDescent="0.25">
      <c r="A31" s="233"/>
      <c r="B31" s="157"/>
      <c r="C31" s="182"/>
      <c r="D31" s="182"/>
      <c r="E31" s="182"/>
      <c r="F31" s="182"/>
      <c r="G31" s="182"/>
      <c r="H31" s="21"/>
      <c r="I31" s="247" t="str">
        <f>IF(ABS((C31+D31-E31+F31-G31))&lt; ABS(1),"","x")</f>
        <v/>
      </c>
    </row>
    <row r="32" spans="1:9" ht="15" customHeight="1" x14ac:dyDescent="0.25">
      <c r="A32" s="237"/>
      <c r="B32" s="239"/>
      <c r="C32" s="240"/>
      <c r="D32" s="240"/>
      <c r="E32" s="240"/>
      <c r="F32" s="240"/>
      <c r="G32" s="240"/>
      <c r="H32" s="249"/>
      <c r="I32" s="250" t="str">
        <f t="shared" ref="I32" si="14">IF(ABS((C32+D32-E32+F32-G32))&lt; ABS(1),"","x")</f>
        <v/>
      </c>
    </row>
    <row r="33" spans="1:1" x14ac:dyDescent="0.25">
      <c r="A33" s="36"/>
    </row>
    <row r="34" spans="1:1" x14ac:dyDescent="0.25">
      <c r="A34" s="36"/>
    </row>
    <row r="35" spans="1:1" x14ac:dyDescent="0.25">
      <c r="A35" s="36"/>
    </row>
    <row r="36" spans="1:1" x14ac:dyDescent="0.25">
      <c r="A36" s="36"/>
    </row>
    <row r="37" spans="1:1" x14ac:dyDescent="0.25">
      <c r="A37" s="36"/>
    </row>
    <row r="38" spans="1:1" x14ac:dyDescent="0.25">
      <c r="A38" s="36"/>
    </row>
    <row r="39" spans="1:1" x14ac:dyDescent="0.25">
      <c r="A39" s="36"/>
    </row>
    <row r="40" spans="1:1" x14ac:dyDescent="0.25">
      <c r="A40" s="36"/>
    </row>
    <row r="41" spans="1:1" x14ac:dyDescent="0.25">
      <c r="A41" s="36"/>
    </row>
    <row r="42" spans="1:1" x14ac:dyDescent="0.25">
      <c r="A42" s="36"/>
    </row>
    <row r="43" spans="1:1" x14ac:dyDescent="0.25">
      <c r="A43" s="36"/>
    </row>
    <row r="44" spans="1:1" x14ac:dyDescent="0.25">
      <c r="A44" s="36"/>
    </row>
    <row r="45" spans="1:1" x14ac:dyDescent="0.25">
      <c r="A45" s="36"/>
    </row>
    <row r="46" spans="1:1" x14ac:dyDescent="0.25">
      <c r="A46" s="36"/>
    </row>
    <row r="47" spans="1:1" x14ac:dyDescent="0.25">
      <c r="A47" s="36"/>
    </row>
    <row r="48" spans="1:1" x14ac:dyDescent="0.25">
      <c r="A48" s="36"/>
    </row>
    <row r="49" spans="1:1" x14ac:dyDescent="0.25">
      <c r="A49" s="36"/>
    </row>
    <row r="50" spans="1:1" x14ac:dyDescent="0.25">
      <c r="A50" s="36"/>
    </row>
    <row r="51" spans="1:1" x14ac:dyDescent="0.25">
      <c r="A51" s="36"/>
    </row>
    <row r="52" spans="1:1" x14ac:dyDescent="0.25">
      <c r="A52" s="36"/>
    </row>
    <row r="53" spans="1:1" x14ac:dyDescent="0.25">
      <c r="A53" s="36"/>
    </row>
    <row r="54" spans="1:1" x14ac:dyDescent="0.25">
      <c r="A54" s="36"/>
    </row>
    <row r="55" spans="1:1" x14ac:dyDescent="0.25">
      <c r="A55" s="36"/>
    </row>
    <row r="56" spans="1:1" x14ac:dyDescent="0.25">
      <c r="A56" s="36"/>
    </row>
    <row r="57" spans="1:1" x14ac:dyDescent="0.25">
      <c r="A57" s="36"/>
    </row>
    <row r="58" spans="1:1" x14ac:dyDescent="0.25">
      <c r="A58" s="36"/>
    </row>
    <row r="59" spans="1:1" x14ac:dyDescent="0.25">
      <c r="A59" s="36"/>
    </row>
    <row r="60" spans="1:1" x14ac:dyDescent="0.25">
      <c r="A60" s="36"/>
    </row>
    <row r="61" spans="1:1" x14ac:dyDescent="0.25">
      <c r="A61" s="36"/>
    </row>
    <row r="62" spans="1:1" x14ac:dyDescent="0.25">
      <c r="A62" s="36"/>
    </row>
    <row r="63" spans="1:1" x14ac:dyDescent="0.25">
      <c r="A63" s="36"/>
    </row>
    <row r="64" spans="1:1" x14ac:dyDescent="0.25">
      <c r="A64" s="36"/>
    </row>
    <row r="65" spans="1:1" x14ac:dyDescent="0.25">
      <c r="A65" s="36"/>
    </row>
    <row r="66" spans="1:1" x14ac:dyDescent="0.25">
      <c r="A66" s="36"/>
    </row>
    <row r="67" spans="1:1" x14ac:dyDescent="0.25">
      <c r="A67" s="36"/>
    </row>
    <row r="68" spans="1:1" x14ac:dyDescent="0.25">
      <c r="A68" s="36"/>
    </row>
    <row r="69" spans="1:1" x14ac:dyDescent="0.25">
      <c r="A69" s="36"/>
    </row>
    <row r="70" spans="1:1" x14ac:dyDescent="0.25">
      <c r="A70" s="36"/>
    </row>
    <row r="71" spans="1:1" x14ac:dyDescent="0.25">
      <c r="A71" s="36"/>
    </row>
    <row r="72" spans="1:1" x14ac:dyDescent="0.25">
      <c r="A72" s="36"/>
    </row>
    <row r="73" spans="1:1" x14ac:dyDescent="0.25">
      <c r="A73" s="36"/>
    </row>
    <row r="74" spans="1:1" x14ac:dyDescent="0.25">
      <c r="A74" s="36"/>
    </row>
    <row r="75" spans="1:1" x14ac:dyDescent="0.25">
      <c r="A75" s="36"/>
    </row>
    <row r="76" spans="1:1" x14ac:dyDescent="0.25">
      <c r="A76" s="36"/>
    </row>
    <row r="77" spans="1:1" x14ac:dyDescent="0.25">
      <c r="A77" s="36"/>
    </row>
    <row r="78" spans="1:1" x14ac:dyDescent="0.25">
      <c r="A78" s="36"/>
    </row>
    <row r="79" spans="1:1" x14ac:dyDescent="0.25">
      <c r="A79" s="36"/>
    </row>
    <row r="80" spans="1:1" x14ac:dyDescent="0.25">
      <c r="A80" s="36"/>
    </row>
    <row r="81" spans="1:1" x14ac:dyDescent="0.25">
      <c r="A81" s="36"/>
    </row>
    <row r="82" spans="1:1" x14ac:dyDescent="0.25">
      <c r="A82" s="36"/>
    </row>
    <row r="83" spans="1:1" x14ac:dyDescent="0.25">
      <c r="A83" s="36"/>
    </row>
    <row r="84" spans="1:1" x14ac:dyDescent="0.25">
      <c r="A84" s="36"/>
    </row>
    <row r="85" spans="1:1" x14ac:dyDescent="0.25">
      <c r="A85" s="36"/>
    </row>
    <row r="86" spans="1:1" x14ac:dyDescent="0.25">
      <c r="A86" s="36"/>
    </row>
    <row r="87" spans="1:1" x14ac:dyDescent="0.25">
      <c r="A87" s="36"/>
    </row>
    <row r="88" spans="1:1" x14ac:dyDescent="0.25">
      <c r="A88" s="36"/>
    </row>
    <row r="89" spans="1:1" x14ac:dyDescent="0.25">
      <c r="A89" s="36"/>
    </row>
    <row r="90" spans="1:1" x14ac:dyDescent="0.25">
      <c r="A90" s="36"/>
    </row>
    <row r="91" spans="1:1" x14ac:dyDescent="0.25">
      <c r="A91" s="36"/>
    </row>
    <row r="92" spans="1:1" x14ac:dyDescent="0.25">
      <c r="A92" s="36"/>
    </row>
    <row r="93" spans="1:1" x14ac:dyDescent="0.25">
      <c r="A93" s="36"/>
    </row>
    <row r="94" spans="1:1" x14ac:dyDescent="0.25">
      <c r="A94" s="36"/>
    </row>
    <row r="95" spans="1:1" x14ac:dyDescent="0.25">
      <c r="A95" s="36"/>
    </row>
    <row r="96" spans="1:1" x14ac:dyDescent="0.25">
      <c r="A96" s="36"/>
    </row>
    <row r="97" spans="1:1" x14ac:dyDescent="0.25">
      <c r="A97" s="36"/>
    </row>
    <row r="98" spans="1:1" x14ac:dyDescent="0.25">
      <c r="A98" s="36"/>
    </row>
    <row r="99" spans="1:1" x14ac:dyDescent="0.25">
      <c r="A99" s="36"/>
    </row>
    <row r="100" spans="1:1" x14ac:dyDescent="0.25">
      <c r="A100" s="36"/>
    </row>
    <row r="101" spans="1:1" x14ac:dyDescent="0.25">
      <c r="A101" s="36"/>
    </row>
    <row r="102" spans="1:1" x14ac:dyDescent="0.25">
      <c r="A102" s="36"/>
    </row>
    <row r="103" spans="1:1" x14ac:dyDescent="0.25">
      <c r="A103" s="36"/>
    </row>
    <row r="104" spans="1:1" x14ac:dyDescent="0.25">
      <c r="A104" s="36"/>
    </row>
    <row r="105" spans="1:1" x14ac:dyDescent="0.25">
      <c r="A105" s="36"/>
    </row>
    <row r="106" spans="1:1" x14ac:dyDescent="0.25">
      <c r="A106" s="36"/>
    </row>
    <row r="107" spans="1:1" x14ac:dyDescent="0.25">
      <c r="A107" s="36"/>
    </row>
    <row r="108" spans="1:1" x14ac:dyDescent="0.25">
      <c r="A108" s="36"/>
    </row>
    <row r="109" spans="1:1" x14ac:dyDescent="0.25">
      <c r="A109" s="36"/>
    </row>
    <row r="110" spans="1:1" x14ac:dyDescent="0.25">
      <c r="A110" s="36"/>
    </row>
    <row r="111" spans="1:1" x14ac:dyDescent="0.25">
      <c r="A111" s="36"/>
    </row>
    <row r="112" spans="1:1" x14ac:dyDescent="0.25">
      <c r="A112" s="36"/>
    </row>
    <row r="113" spans="1:1" x14ac:dyDescent="0.25">
      <c r="A113" s="36"/>
    </row>
    <row r="114" spans="1:1" x14ac:dyDescent="0.25">
      <c r="A114" s="36"/>
    </row>
    <row r="115" spans="1:1" x14ac:dyDescent="0.25">
      <c r="A115" s="36"/>
    </row>
    <row r="116" spans="1:1" x14ac:dyDescent="0.25">
      <c r="A116" s="36"/>
    </row>
    <row r="117" spans="1:1" x14ac:dyDescent="0.25">
      <c r="A117" s="36"/>
    </row>
    <row r="118" spans="1:1" x14ac:dyDescent="0.25">
      <c r="A118" s="36"/>
    </row>
    <row r="119" spans="1:1" x14ac:dyDescent="0.25">
      <c r="A119" s="36"/>
    </row>
    <row r="120" spans="1:1" x14ac:dyDescent="0.25">
      <c r="A120" s="36"/>
    </row>
    <row r="121" spans="1:1" x14ac:dyDescent="0.25">
      <c r="A121" s="36"/>
    </row>
    <row r="122" spans="1:1" x14ac:dyDescent="0.25">
      <c r="A122" s="36"/>
    </row>
    <row r="123" spans="1:1" x14ac:dyDescent="0.25">
      <c r="A123" s="36"/>
    </row>
    <row r="124" spans="1:1" x14ac:dyDescent="0.25">
      <c r="A124" s="36"/>
    </row>
    <row r="125" spans="1:1" x14ac:dyDescent="0.25">
      <c r="A125" s="36"/>
    </row>
    <row r="126" spans="1:1" x14ac:dyDescent="0.25">
      <c r="A126" s="36"/>
    </row>
    <row r="127" spans="1:1" x14ac:dyDescent="0.25">
      <c r="A127" s="36"/>
    </row>
    <row r="128" spans="1:1" x14ac:dyDescent="0.25">
      <c r="A128" s="36"/>
    </row>
    <row r="129" spans="1:1" x14ac:dyDescent="0.25">
      <c r="A129" s="36"/>
    </row>
    <row r="130" spans="1:1" x14ac:dyDescent="0.25">
      <c r="A130" s="36"/>
    </row>
    <row r="131" spans="1:1" x14ac:dyDescent="0.25">
      <c r="A131" s="36"/>
    </row>
    <row r="132" spans="1:1" x14ac:dyDescent="0.25">
      <c r="A132" s="36"/>
    </row>
    <row r="133" spans="1:1" x14ac:dyDescent="0.25">
      <c r="A133" s="36"/>
    </row>
    <row r="134" spans="1:1" x14ac:dyDescent="0.25">
      <c r="A134" s="36"/>
    </row>
    <row r="135" spans="1:1" x14ac:dyDescent="0.25">
      <c r="A135" s="36"/>
    </row>
    <row r="136" spans="1:1" x14ac:dyDescent="0.25">
      <c r="A136" s="36"/>
    </row>
    <row r="137" spans="1:1" x14ac:dyDescent="0.25">
      <c r="A137" s="36"/>
    </row>
    <row r="138" spans="1:1" x14ac:dyDescent="0.25">
      <c r="A138" s="36"/>
    </row>
    <row r="139" spans="1:1" x14ac:dyDescent="0.25">
      <c r="A139" s="36"/>
    </row>
    <row r="140" spans="1:1" x14ac:dyDescent="0.25">
      <c r="A140" s="36"/>
    </row>
    <row r="141" spans="1:1" x14ac:dyDescent="0.25">
      <c r="A141" s="36"/>
    </row>
    <row r="142" spans="1:1" x14ac:dyDescent="0.25">
      <c r="A142" s="36"/>
    </row>
    <row r="143" spans="1:1" x14ac:dyDescent="0.25">
      <c r="A143" s="36"/>
    </row>
    <row r="144" spans="1:1" x14ac:dyDescent="0.25">
      <c r="A144" s="36"/>
    </row>
    <row r="145" spans="1:1" x14ac:dyDescent="0.25">
      <c r="A145" s="36"/>
    </row>
    <row r="146" spans="1:1" x14ac:dyDescent="0.25">
      <c r="A146" s="36"/>
    </row>
    <row r="147" spans="1:1" x14ac:dyDescent="0.25">
      <c r="A147" s="36"/>
    </row>
    <row r="148" spans="1:1" x14ac:dyDescent="0.25">
      <c r="A148" s="36"/>
    </row>
    <row r="149" spans="1:1" x14ac:dyDescent="0.25">
      <c r="A149" s="36"/>
    </row>
    <row r="150" spans="1:1" x14ac:dyDescent="0.25">
      <c r="A150" s="36"/>
    </row>
    <row r="151" spans="1:1" x14ac:dyDescent="0.25">
      <c r="A151" s="36"/>
    </row>
    <row r="152" spans="1:1" x14ac:dyDescent="0.25">
      <c r="A152" s="36"/>
    </row>
    <row r="153" spans="1:1" x14ac:dyDescent="0.25">
      <c r="A153" s="36"/>
    </row>
    <row r="154" spans="1:1" x14ac:dyDescent="0.25">
      <c r="A154" s="36"/>
    </row>
    <row r="155" spans="1:1" x14ac:dyDescent="0.25">
      <c r="A155" s="36"/>
    </row>
    <row r="156" spans="1:1" x14ac:dyDescent="0.25">
      <c r="A156" s="36"/>
    </row>
    <row r="157" spans="1:1" x14ac:dyDescent="0.25">
      <c r="A157" s="36"/>
    </row>
    <row r="158" spans="1:1" x14ac:dyDescent="0.25">
      <c r="A158" s="36"/>
    </row>
    <row r="159" spans="1:1" x14ac:dyDescent="0.25">
      <c r="A159" s="36"/>
    </row>
    <row r="160" spans="1:1" x14ac:dyDescent="0.25">
      <c r="A160" s="36"/>
    </row>
    <row r="161" spans="1:1" x14ac:dyDescent="0.25">
      <c r="A161" s="36"/>
    </row>
    <row r="162" spans="1:1" x14ac:dyDescent="0.25">
      <c r="A162" s="36"/>
    </row>
    <row r="163" spans="1:1" x14ac:dyDescent="0.25">
      <c r="A163" s="36"/>
    </row>
    <row r="164" spans="1:1" x14ac:dyDescent="0.25">
      <c r="A164" s="36"/>
    </row>
    <row r="165" spans="1:1" x14ac:dyDescent="0.25">
      <c r="A165" s="36"/>
    </row>
    <row r="166" spans="1:1" x14ac:dyDescent="0.25">
      <c r="A166" s="36"/>
    </row>
    <row r="167" spans="1:1" x14ac:dyDescent="0.25">
      <c r="A167" s="36"/>
    </row>
    <row r="168" spans="1:1" x14ac:dyDescent="0.25">
      <c r="A168" s="36"/>
    </row>
    <row r="169" spans="1:1" x14ac:dyDescent="0.25">
      <c r="A169" s="36"/>
    </row>
    <row r="170" spans="1:1" x14ac:dyDescent="0.25">
      <c r="A170" s="36"/>
    </row>
    <row r="171" spans="1:1" x14ac:dyDescent="0.25">
      <c r="A171" s="36"/>
    </row>
    <row r="172" spans="1:1" x14ac:dyDescent="0.25">
      <c r="A172" s="36"/>
    </row>
    <row r="173" spans="1:1" x14ac:dyDescent="0.25">
      <c r="A173" s="36"/>
    </row>
    <row r="174" spans="1:1" x14ac:dyDescent="0.25">
      <c r="A174" s="36"/>
    </row>
    <row r="175" spans="1:1" x14ac:dyDescent="0.25">
      <c r="A175" s="36"/>
    </row>
    <row r="176" spans="1:1" x14ac:dyDescent="0.25">
      <c r="A176" s="36"/>
    </row>
    <row r="177" spans="1:1" x14ac:dyDescent="0.25">
      <c r="A177" s="36"/>
    </row>
    <row r="178" spans="1:1" x14ac:dyDescent="0.25">
      <c r="A178" s="36"/>
    </row>
    <row r="179" spans="1:1" x14ac:dyDescent="0.25">
      <c r="A179" s="36"/>
    </row>
    <row r="180" spans="1:1" x14ac:dyDescent="0.25">
      <c r="A180" s="36"/>
    </row>
    <row r="181" spans="1:1" x14ac:dyDescent="0.25">
      <c r="A181" s="36"/>
    </row>
    <row r="182" spans="1:1" x14ac:dyDescent="0.25">
      <c r="A182" s="36"/>
    </row>
    <row r="183" spans="1:1" x14ac:dyDescent="0.25">
      <c r="A183" s="36"/>
    </row>
    <row r="184" spans="1:1" x14ac:dyDescent="0.25">
      <c r="A184" s="36"/>
    </row>
    <row r="185" spans="1:1" x14ac:dyDescent="0.25">
      <c r="A185" s="36"/>
    </row>
    <row r="186" spans="1:1" x14ac:dyDescent="0.25">
      <c r="A186" s="36"/>
    </row>
    <row r="187" spans="1:1" x14ac:dyDescent="0.25">
      <c r="A187" s="36"/>
    </row>
    <row r="188" spans="1:1" x14ac:dyDescent="0.25">
      <c r="A188" s="36"/>
    </row>
    <row r="189" spans="1:1" x14ac:dyDescent="0.25">
      <c r="A189" s="36"/>
    </row>
    <row r="190" spans="1:1" x14ac:dyDescent="0.25">
      <c r="A190" s="36"/>
    </row>
    <row r="191" spans="1:1" x14ac:dyDescent="0.25">
      <c r="A191" s="36"/>
    </row>
    <row r="192" spans="1:1" x14ac:dyDescent="0.25">
      <c r="A192" s="36"/>
    </row>
    <row r="193" spans="1:1" x14ac:dyDescent="0.25">
      <c r="A193" s="36"/>
    </row>
    <row r="194" spans="1:1" x14ac:dyDescent="0.25">
      <c r="A194" s="36"/>
    </row>
    <row r="195" spans="1:1" x14ac:dyDescent="0.25">
      <c r="A195" s="36"/>
    </row>
    <row r="196" spans="1:1" x14ac:dyDescent="0.25">
      <c r="A196" s="36"/>
    </row>
    <row r="197" spans="1:1" x14ac:dyDescent="0.25">
      <c r="A197" s="36"/>
    </row>
    <row r="198" spans="1:1" x14ac:dyDescent="0.25">
      <c r="A198" s="36"/>
    </row>
    <row r="199" spans="1:1" x14ac:dyDescent="0.25">
      <c r="A199" s="36"/>
    </row>
    <row r="200" spans="1:1" x14ac:dyDescent="0.25">
      <c r="A200" s="36"/>
    </row>
    <row r="201" spans="1:1" x14ac:dyDescent="0.25">
      <c r="A201" s="36"/>
    </row>
    <row r="202" spans="1:1" x14ac:dyDescent="0.25">
      <c r="A202" s="36"/>
    </row>
    <row r="203" spans="1:1" x14ac:dyDescent="0.25">
      <c r="A203" s="36"/>
    </row>
    <row r="204" spans="1:1" x14ac:dyDescent="0.25">
      <c r="A204" s="36"/>
    </row>
    <row r="205" spans="1:1" x14ac:dyDescent="0.25">
      <c r="A205" s="36"/>
    </row>
    <row r="206" spans="1:1" x14ac:dyDescent="0.25">
      <c r="A206" s="36"/>
    </row>
    <row r="207" spans="1:1" x14ac:dyDescent="0.25">
      <c r="A207" s="36"/>
    </row>
    <row r="208" spans="1:1" x14ac:dyDescent="0.25">
      <c r="A208" s="36"/>
    </row>
    <row r="209" spans="1:1" x14ac:dyDescent="0.25">
      <c r="A209" s="36"/>
    </row>
    <row r="210" spans="1:1" x14ac:dyDescent="0.25">
      <c r="A210" s="36"/>
    </row>
    <row r="211" spans="1:1" x14ac:dyDescent="0.25">
      <c r="A211" s="36"/>
    </row>
    <row r="212" spans="1:1" x14ac:dyDescent="0.25">
      <c r="A212" s="36"/>
    </row>
    <row r="213" spans="1:1" x14ac:dyDescent="0.25">
      <c r="A213" s="36"/>
    </row>
    <row r="214" spans="1:1" x14ac:dyDescent="0.25">
      <c r="A214" s="36"/>
    </row>
    <row r="215" spans="1:1" x14ac:dyDescent="0.25">
      <c r="A215" s="36"/>
    </row>
    <row r="216" spans="1:1" x14ac:dyDescent="0.25">
      <c r="A216" s="36"/>
    </row>
    <row r="217" spans="1:1" x14ac:dyDescent="0.25">
      <c r="A217" s="36"/>
    </row>
    <row r="218" spans="1:1" x14ac:dyDescent="0.25">
      <c r="A218" s="36"/>
    </row>
    <row r="219" spans="1:1" x14ac:dyDescent="0.25">
      <c r="A219" s="36"/>
    </row>
    <row r="220" spans="1:1" x14ac:dyDescent="0.25">
      <c r="A220" s="36"/>
    </row>
    <row r="221" spans="1:1" x14ac:dyDescent="0.25">
      <c r="A221" s="36"/>
    </row>
    <row r="222" spans="1:1" x14ac:dyDescent="0.25">
      <c r="A222" s="36"/>
    </row>
    <row r="223" spans="1:1" x14ac:dyDescent="0.25">
      <c r="A223" s="36"/>
    </row>
    <row r="224" spans="1:1" x14ac:dyDescent="0.25">
      <c r="A224" s="36"/>
    </row>
    <row r="225" spans="1:1" x14ac:dyDescent="0.25">
      <c r="A225" s="36"/>
    </row>
    <row r="226" spans="1:1" x14ac:dyDescent="0.25">
      <c r="A226" s="36"/>
    </row>
    <row r="227" spans="1:1" x14ac:dyDescent="0.25">
      <c r="A227" s="36"/>
    </row>
    <row r="228" spans="1:1" x14ac:dyDescent="0.25">
      <c r="A228" s="36"/>
    </row>
    <row r="229" spans="1:1" x14ac:dyDescent="0.25">
      <c r="A229" s="36"/>
    </row>
    <row r="230" spans="1:1" x14ac:dyDescent="0.25">
      <c r="A230" s="36"/>
    </row>
    <row r="231" spans="1:1" x14ac:dyDescent="0.25">
      <c r="A231" s="36"/>
    </row>
    <row r="232" spans="1:1" x14ac:dyDescent="0.25">
      <c r="A232" s="36"/>
    </row>
    <row r="233" spans="1:1" x14ac:dyDescent="0.25">
      <c r="A233" s="36"/>
    </row>
    <row r="234" spans="1:1" x14ac:dyDescent="0.25">
      <c r="A234" s="36"/>
    </row>
    <row r="235" spans="1:1" x14ac:dyDescent="0.25">
      <c r="A235" s="36"/>
    </row>
    <row r="236" spans="1:1" x14ac:dyDescent="0.25">
      <c r="A236" s="36"/>
    </row>
    <row r="237" spans="1:1" x14ac:dyDescent="0.25">
      <c r="A237" s="36"/>
    </row>
    <row r="238" spans="1:1" x14ac:dyDescent="0.25">
      <c r="A238" s="36"/>
    </row>
    <row r="239" spans="1:1" x14ac:dyDescent="0.25">
      <c r="A239" s="36"/>
    </row>
    <row r="240" spans="1:1" x14ac:dyDescent="0.25">
      <c r="A240" s="36"/>
    </row>
    <row r="241" spans="1:1" x14ac:dyDescent="0.25">
      <c r="A241" s="36"/>
    </row>
    <row r="242" spans="1:1" x14ac:dyDescent="0.25">
      <c r="A242" s="36"/>
    </row>
    <row r="243" spans="1:1" x14ac:dyDescent="0.25">
      <c r="A243" s="36"/>
    </row>
    <row r="244" spans="1:1" x14ac:dyDescent="0.25">
      <c r="A244" s="36"/>
    </row>
    <row r="245" spans="1:1" x14ac:dyDescent="0.25">
      <c r="A245" s="36"/>
    </row>
    <row r="246" spans="1:1" x14ac:dyDescent="0.25">
      <c r="A246" s="36"/>
    </row>
    <row r="247" spans="1:1" x14ac:dyDescent="0.25">
      <c r="A247" s="36"/>
    </row>
    <row r="248" spans="1:1" x14ac:dyDescent="0.25">
      <c r="A248" s="36"/>
    </row>
    <row r="249" spans="1:1" x14ac:dyDescent="0.25">
      <c r="A249" s="36"/>
    </row>
    <row r="250" spans="1:1" x14ac:dyDescent="0.25">
      <c r="A250" s="36"/>
    </row>
    <row r="251" spans="1:1" x14ac:dyDescent="0.25">
      <c r="A251" s="36"/>
    </row>
    <row r="252" spans="1:1" x14ac:dyDescent="0.25">
      <c r="A252" s="36"/>
    </row>
    <row r="253" spans="1:1" x14ac:dyDescent="0.25">
      <c r="A253" s="36"/>
    </row>
    <row r="254" spans="1:1" x14ac:dyDescent="0.25">
      <c r="A254" s="36"/>
    </row>
    <row r="255" spans="1:1" x14ac:dyDescent="0.25">
      <c r="A255" s="36"/>
    </row>
    <row r="256" spans="1:1" x14ac:dyDescent="0.25">
      <c r="A256" s="36"/>
    </row>
    <row r="257" spans="1:1" x14ac:dyDescent="0.25">
      <c r="A257" s="36"/>
    </row>
    <row r="258" spans="1:1" x14ac:dyDescent="0.25">
      <c r="A258" s="36"/>
    </row>
    <row r="259" spans="1:1" x14ac:dyDescent="0.25">
      <c r="A259" s="36"/>
    </row>
    <row r="260" spans="1:1" x14ac:dyDescent="0.25">
      <c r="A260" s="36"/>
    </row>
    <row r="261" spans="1:1" x14ac:dyDescent="0.25">
      <c r="A261" s="36"/>
    </row>
    <row r="262" spans="1:1" x14ac:dyDescent="0.25">
      <c r="A262" s="36"/>
    </row>
    <row r="263" spans="1:1" x14ac:dyDescent="0.25">
      <c r="A263" s="36"/>
    </row>
    <row r="264" spans="1:1" x14ac:dyDescent="0.25">
      <c r="A264" s="36"/>
    </row>
    <row r="265" spans="1:1" x14ac:dyDescent="0.25">
      <c r="A265" s="36"/>
    </row>
    <row r="266" spans="1:1" x14ac:dyDescent="0.25">
      <c r="A266" s="36"/>
    </row>
    <row r="267" spans="1:1" x14ac:dyDescent="0.25">
      <c r="A267" s="36"/>
    </row>
    <row r="268" spans="1:1" x14ac:dyDescent="0.25">
      <c r="A268" s="36"/>
    </row>
    <row r="269" spans="1:1" x14ac:dyDescent="0.25">
      <c r="A269" s="36"/>
    </row>
    <row r="270" spans="1:1" x14ac:dyDescent="0.25">
      <c r="A270" s="36"/>
    </row>
    <row r="271" spans="1:1" x14ac:dyDescent="0.25">
      <c r="A271" s="36"/>
    </row>
    <row r="272" spans="1:1" x14ac:dyDescent="0.25">
      <c r="A272" s="36"/>
    </row>
    <row r="273" spans="1:1" x14ac:dyDescent="0.25">
      <c r="A273" s="36"/>
    </row>
    <row r="274" spans="1:1" x14ac:dyDescent="0.25">
      <c r="A274" s="36"/>
    </row>
    <row r="275" spans="1:1" x14ac:dyDescent="0.25">
      <c r="A275" s="36"/>
    </row>
    <row r="276" spans="1:1" x14ac:dyDescent="0.25">
      <c r="A276" s="36"/>
    </row>
    <row r="277" spans="1:1" x14ac:dyDescent="0.25">
      <c r="A277" s="36"/>
    </row>
    <row r="278" spans="1:1" x14ac:dyDescent="0.25">
      <c r="A278" s="36"/>
    </row>
    <row r="279" spans="1:1" x14ac:dyDescent="0.25">
      <c r="A279" s="36"/>
    </row>
    <row r="280" spans="1:1" x14ac:dyDescent="0.25">
      <c r="A280" s="36"/>
    </row>
    <row r="281" spans="1:1" x14ac:dyDescent="0.25">
      <c r="A281" s="36"/>
    </row>
    <row r="282" spans="1:1" x14ac:dyDescent="0.25">
      <c r="A282" s="36"/>
    </row>
    <row r="283" spans="1:1" x14ac:dyDescent="0.25">
      <c r="A283" s="36"/>
    </row>
    <row r="284" spans="1:1" x14ac:dyDescent="0.25">
      <c r="A284" s="36"/>
    </row>
    <row r="285" spans="1:1" x14ac:dyDescent="0.25">
      <c r="A285" s="36"/>
    </row>
    <row r="286" spans="1:1" x14ac:dyDescent="0.25">
      <c r="A286" s="36"/>
    </row>
    <row r="287" spans="1:1" x14ac:dyDescent="0.25">
      <c r="A287" s="36"/>
    </row>
    <row r="288" spans="1:1" x14ac:dyDescent="0.25">
      <c r="A288" s="36"/>
    </row>
    <row r="289" spans="1:1" x14ac:dyDescent="0.25">
      <c r="A289" s="36"/>
    </row>
    <row r="290" spans="1:1" x14ac:dyDescent="0.25">
      <c r="A290" s="36"/>
    </row>
    <row r="291" spans="1:1" x14ac:dyDescent="0.25">
      <c r="A291" s="36"/>
    </row>
    <row r="292" spans="1:1" x14ac:dyDescent="0.25">
      <c r="A292" s="36"/>
    </row>
    <row r="293" spans="1:1" x14ac:dyDescent="0.25">
      <c r="A293" s="36"/>
    </row>
    <row r="294" spans="1:1" x14ac:dyDescent="0.25">
      <c r="A294" s="36"/>
    </row>
    <row r="295" spans="1:1" x14ac:dyDescent="0.25">
      <c r="A295" s="36"/>
    </row>
    <row r="296" spans="1:1" x14ac:dyDescent="0.25">
      <c r="A296" s="36"/>
    </row>
    <row r="297" spans="1:1" x14ac:dyDescent="0.25">
      <c r="A297" s="36"/>
    </row>
    <row r="298" spans="1:1" x14ac:dyDescent="0.25">
      <c r="A298" s="36"/>
    </row>
    <row r="299" spans="1:1" x14ac:dyDescent="0.25">
      <c r="A299" s="36"/>
    </row>
    <row r="300" spans="1:1" x14ac:dyDescent="0.25">
      <c r="A300" s="36"/>
    </row>
    <row r="301" spans="1:1" x14ac:dyDescent="0.25">
      <c r="A301" s="36"/>
    </row>
    <row r="302" spans="1:1" x14ac:dyDescent="0.25">
      <c r="A302" s="36"/>
    </row>
    <row r="303" spans="1:1" x14ac:dyDescent="0.25">
      <c r="A303" s="36"/>
    </row>
    <row r="304" spans="1:1" x14ac:dyDescent="0.25">
      <c r="A304" s="36"/>
    </row>
    <row r="305" spans="1:1" x14ac:dyDescent="0.25">
      <c r="A305" s="36"/>
    </row>
    <row r="306" spans="1:1" x14ac:dyDescent="0.25">
      <c r="A306" s="36"/>
    </row>
    <row r="307" spans="1:1" x14ac:dyDescent="0.25">
      <c r="A307" s="36"/>
    </row>
    <row r="308" spans="1:1" x14ac:dyDescent="0.25">
      <c r="A308" s="36"/>
    </row>
    <row r="309" spans="1:1" x14ac:dyDescent="0.25">
      <c r="A309" s="36"/>
    </row>
    <row r="310" spans="1:1" x14ac:dyDescent="0.25">
      <c r="A310" s="36"/>
    </row>
    <row r="311" spans="1:1" x14ac:dyDescent="0.25">
      <c r="A311" s="36"/>
    </row>
    <row r="312" spans="1:1" x14ac:dyDescent="0.25">
      <c r="A312" s="36"/>
    </row>
    <row r="313" spans="1:1" x14ac:dyDescent="0.25">
      <c r="A313" s="36"/>
    </row>
    <row r="314" spans="1:1" x14ac:dyDescent="0.25">
      <c r="A314" s="36"/>
    </row>
    <row r="315" spans="1:1" x14ac:dyDescent="0.25">
      <c r="A315" s="36"/>
    </row>
    <row r="316" spans="1:1" x14ac:dyDescent="0.25">
      <c r="A316" s="36"/>
    </row>
    <row r="317" spans="1:1" x14ac:dyDescent="0.25">
      <c r="A317" s="36"/>
    </row>
    <row r="318" spans="1:1" x14ac:dyDescent="0.25">
      <c r="A318" s="36"/>
    </row>
    <row r="319" spans="1:1" x14ac:dyDescent="0.25">
      <c r="A319" s="36"/>
    </row>
    <row r="320" spans="1:1" x14ac:dyDescent="0.25">
      <c r="A320" s="36"/>
    </row>
    <row r="321" spans="1:1" x14ac:dyDescent="0.25">
      <c r="A321" s="36"/>
    </row>
    <row r="322" spans="1:1" x14ac:dyDescent="0.25">
      <c r="A322" s="36"/>
    </row>
    <row r="323" spans="1:1" x14ac:dyDescent="0.25">
      <c r="A323" s="36"/>
    </row>
    <row r="324" spans="1:1" x14ac:dyDescent="0.25">
      <c r="A324" s="36"/>
    </row>
    <row r="325" spans="1:1" x14ac:dyDescent="0.25">
      <c r="A325" s="36"/>
    </row>
    <row r="326" spans="1:1" x14ac:dyDescent="0.25">
      <c r="A326" s="36"/>
    </row>
    <row r="327" spans="1:1" x14ac:dyDescent="0.25">
      <c r="A327" s="36"/>
    </row>
    <row r="328" spans="1:1" x14ac:dyDescent="0.25">
      <c r="A328" s="36"/>
    </row>
    <row r="329" spans="1:1" x14ac:dyDescent="0.25">
      <c r="A329" s="36"/>
    </row>
    <row r="330" spans="1:1" x14ac:dyDescent="0.25">
      <c r="A330" s="36"/>
    </row>
    <row r="331" spans="1:1" x14ac:dyDescent="0.25">
      <c r="A331" s="36"/>
    </row>
    <row r="332" spans="1:1" x14ac:dyDescent="0.25">
      <c r="A332" s="36"/>
    </row>
    <row r="333" spans="1:1" x14ac:dyDescent="0.25">
      <c r="A333" s="36"/>
    </row>
    <row r="334" spans="1:1" x14ac:dyDescent="0.25">
      <c r="A334" s="36"/>
    </row>
    <row r="335" spans="1:1" x14ac:dyDescent="0.25">
      <c r="A335" s="36"/>
    </row>
    <row r="336" spans="1:1" x14ac:dyDescent="0.25">
      <c r="A336" s="36"/>
    </row>
    <row r="337" spans="1:1" x14ac:dyDescent="0.25">
      <c r="A337" s="36"/>
    </row>
    <row r="338" spans="1:1" x14ac:dyDescent="0.25">
      <c r="A338" s="36"/>
    </row>
    <row r="339" spans="1:1" x14ac:dyDescent="0.25">
      <c r="A339" s="36"/>
    </row>
    <row r="340" spans="1:1" x14ac:dyDescent="0.25">
      <c r="A340" s="36"/>
    </row>
    <row r="341" spans="1:1" x14ac:dyDescent="0.25">
      <c r="A341" s="36"/>
    </row>
    <row r="342" spans="1:1" x14ac:dyDescent="0.25">
      <c r="A342" s="36"/>
    </row>
    <row r="343" spans="1:1" x14ac:dyDescent="0.25">
      <c r="A343" s="36"/>
    </row>
    <row r="344" spans="1:1" x14ac:dyDescent="0.25">
      <c r="A344" s="36"/>
    </row>
    <row r="345" spans="1:1" x14ac:dyDescent="0.25">
      <c r="A345" s="36"/>
    </row>
    <row r="346" spans="1:1" x14ac:dyDescent="0.25">
      <c r="A346" s="36"/>
    </row>
    <row r="347" spans="1:1" x14ac:dyDescent="0.25">
      <c r="A347" s="36"/>
    </row>
    <row r="348" spans="1:1" x14ac:dyDescent="0.25">
      <c r="A348" s="36"/>
    </row>
    <row r="349" spans="1:1" x14ac:dyDescent="0.25">
      <c r="A349" s="36"/>
    </row>
    <row r="350" spans="1:1" x14ac:dyDescent="0.25">
      <c r="A350" s="36"/>
    </row>
    <row r="351" spans="1:1" x14ac:dyDescent="0.25">
      <c r="A351" s="36"/>
    </row>
    <row r="352" spans="1:1" x14ac:dyDescent="0.25">
      <c r="A352" s="36"/>
    </row>
    <row r="353" spans="1:1" x14ac:dyDescent="0.25">
      <c r="A353" s="36"/>
    </row>
    <row r="354" spans="1:1" x14ac:dyDescent="0.25">
      <c r="A354" s="36"/>
    </row>
    <row r="355" spans="1:1" x14ac:dyDescent="0.25">
      <c r="A355" s="36"/>
    </row>
    <row r="356" spans="1:1" x14ac:dyDescent="0.25">
      <c r="A356" s="36"/>
    </row>
    <row r="357" spans="1:1" x14ac:dyDescent="0.25">
      <c r="A357" s="36"/>
    </row>
    <row r="358" spans="1:1" x14ac:dyDescent="0.25">
      <c r="A358" s="36"/>
    </row>
    <row r="359" spans="1:1" x14ac:dyDescent="0.25">
      <c r="A359" s="36"/>
    </row>
    <row r="360" spans="1:1" x14ac:dyDescent="0.25">
      <c r="A360" s="36"/>
    </row>
    <row r="361" spans="1:1" x14ac:dyDescent="0.25">
      <c r="A361" s="36"/>
    </row>
    <row r="362" spans="1:1" x14ac:dyDescent="0.25">
      <c r="A362" s="36"/>
    </row>
    <row r="363" spans="1:1" x14ac:dyDescent="0.25">
      <c r="A363" s="36"/>
    </row>
    <row r="364" spans="1:1" x14ac:dyDescent="0.25">
      <c r="A364" s="36"/>
    </row>
    <row r="365" spans="1:1" x14ac:dyDescent="0.25">
      <c r="A365" s="36"/>
    </row>
    <row r="366" spans="1:1" x14ac:dyDescent="0.25">
      <c r="A366" s="36"/>
    </row>
    <row r="367" spans="1:1" x14ac:dyDescent="0.25">
      <c r="A367" s="36"/>
    </row>
    <row r="368" spans="1:1" x14ac:dyDescent="0.25">
      <c r="A368" s="36"/>
    </row>
    <row r="369" spans="1:1" x14ac:dyDescent="0.25">
      <c r="A369" s="36"/>
    </row>
    <row r="370" spans="1:1" x14ac:dyDescent="0.25">
      <c r="A370" s="36"/>
    </row>
    <row r="371" spans="1:1" x14ac:dyDescent="0.25">
      <c r="A371" s="36"/>
    </row>
    <row r="372" spans="1:1" x14ac:dyDescent="0.25">
      <c r="A372" s="36"/>
    </row>
    <row r="373" spans="1:1" x14ac:dyDescent="0.25">
      <c r="A373" s="36"/>
    </row>
    <row r="374" spans="1:1" x14ac:dyDescent="0.25">
      <c r="A374" s="36"/>
    </row>
    <row r="375" spans="1:1" x14ac:dyDescent="0.25">
      <c r="A375" s="36"/>
    </row>
    <row r="376" spans="1:1" x14ac:dyDescent="0.25">
      <c r="A376" s="36"/>
    </row>
    <row r="377" spans="1:1" x14ac:dyDescent="0.25">
      <c r="A377" s="36"/>
    </row>
    <row r="378" spans="1:1" x14ac:dyDescent="0.25">
      <c r="A378" s="36"/>
    </row>
    <row r="379" spans="1:1" x14ac:dyDescent="0.25">
      <c r="A379" s="36"/>
    </row>
    <row r="380" spans="1:1" x14ac:dyDescent="0.25">
      <c r="A380" s="36"/>
    </row>
    <row r="381" spans="1:1" x14ac:dyDescent="0.25">
      <c r="A381" s="36"/>
    </row>
    <row r="382" spans="1:1" x14ac:dyDescent="0.25">
      <c r="A382" s="36"/>
    </row>
    <row r="383" spans="1:1" x14ac:dyDescent="0.25">
      <c r="A383" s="36"/>
    </row>
    <row r="384" spans="1:1" x14ac:dyDescent="0.25">
      <c r="A384" s="36"/>
    </row>
    <row r="385" spans="1:1" x14ac:dyDescent="0.25">
      <c r="A385" s="36"/>
    </row>
    <row r="386" spans="1:1" x14ac:dyDescent="0.25">
      <c r="A386" s="36"/>
    </row>
    <row r="387" spans="1:1" x14ac:dyDescent="0.25">
      <c r="A387" s="36"/>
    </row>
    <row r="388" spans="1:1" x14ac:dyDescent="0.25">
      <c r="A388" s="36"/>
    </row>
    <row r="389" spans="1:1" x14ac:dyDescent="0.25">
      <c r="A389" s="36"/>
    </row>
    <row r="390" spans="1:1" x14ac:dyDescent="0.25">
      <c r="A390" s="36"/>
    </row>
    <row r="391" spans="1:1" x14ac:dyDescent="0.25">
      <c r="A391" s="36"/>
    </row>
    <row r="392" spans="1:1" x14ac:dyDescent="0.25">
      <c r="A392" s="36"/>
    </row>
    <row r="393" spans="1:1" x14ac:dyDescent="0.25">
      <c r="A393" s="36"/>
    </row>
    <row r="394" spans="1:1" x14ac:dyDescent="0.25">
      <c r="A394" s="36"/>
    </row>
    <row r="395" spans="1:1" x14ac:dyDescent="0.25">
      <c r="A395" s="36"/>
    </row>
    <row r="396" spans="1:1" x14ac:dyDescent="0.25">
      <c r="A396" s="36"/>
    </row>
    <row r="397" spans="1:1" x14ac:dyDescent="0.25">
      <c r="A397" s="36"/>
    </row>
    <row r="398" spans="1:1" x14ac:dyDescent="0.25">
      <c r="A398" s="36"/>
    </row>
    <row r="399" spans="1:1" x14ac:dyDescent="0.25">
      <c r="A399" s="36"/>
    </row>
    <row r="400" spans="1:1" x14ac:dyDescent="0.25">
      <c r="A400" s="36"/>
    </row>
    <row r="401" spans="1:1" x14ac:dyDescent="0.25">
      <c r="A401" s="36"/>
    </row>
    <row r="402" spans="1:1" x14ac:dyDescent="0.25">
      <c r="A402" s="36"/>
    </row>
    <row r="403" spans="1:1" x14ac:dyDescent="0.25">
      <c r="A403" s="36"/>
    </row>
    <row r="404" spans="1:1" x14ac:dyDescent="0.25">
      <c r="A404" s="36"/>
    </row>
    <row r="405" spans="1:1" x14ac:dyDescent="0.25">
      <c r="A405" s="36"/>
    </row>
    <row r="406" spans="1:1" x14ac:dyDescent="0.25">
      <c r="A406" s="36"/>
    </row>
    <row r="407" spans="1:1" x14ac:dyDescent="0.25">
      <c r="A407" s="36"/>
    </row>
    <row r="408" spans="1:1" x14ac:dyDescent="0.25">
      <c r="A408" s="36"/>
    </row>
    <row r="409" spans="1:1" x14ac:dyDescent="0.25">
      <c r="A409" s="36"/>
    </row>
    <row r="410" spans="1:1" x14ac:dyDescent="0.25">
      <c r="A410" s="36"/>
    </row>
    <row r="411" spans="1:1" x14ac:dyDescent="0.25">
      <c r="A411" s="36"/>
    </row>
    <row r="412" spans="1:1" x14ac:dyDescent="0.25">
      <c r="A412" s="36"/>
    </row>
    <row r="413" spans="1:1" x14ac:dyDescent="0.25">
      <c r="A413" s="36"/>
    </row>
    <row r="414" spans="1:1" x14ac:dyDescent="0.25">
      <c r="A414" s="36"/>
    </row>
    <row r="415" spans="1:1" x14ac:dyDescent="0.25">
      <c r="A415" s="36"/>
    </row>
    <row r="416" spans="1:1" x14ac:dyDescent="0.25">
      <c r="A416" s="36"/>
    </row>
    <row r="417" spans="1:1" x14ac:dyDescent="0.25">
      <c r="A417" s="36"/>
    </row>
    <row r="418" spans="1:1" x14ac:dyDescent="0.25">
      <c r="A418" s="36"/>
    </row>
    <row r="419" spans="1:1" x14ac:dyDescent="0.25">
      <c r="A419" s="36"/>
    </row>
    <row r="420" spans="1:1" x14ac:dyDescent="0.25">
      <c r="A420" s="36"/>
    </row>
    <row r="421" spans="1:1" x14ac:dyDescent="0.25">
      <c r="A421" s="36"/>
    </row>
    <row r="422" spans="1:1" x14ac:dyDescent="0.25">
      <c r="A422" s="36"/>
    </row>
    <row r="423" spans="1:1" x14ac:dyDescent="0.25">
      <c r="A423" s="36"/>
    </row>
    <row r="424" spans="1:1" x14ac:dyDescent="0.25">
      <c r="A424" s="36"/>
    </row>
    <row r="425" spans="1:1" x14ac:dyDescent="0.25">
      <c r="A425" s="36"/>
    </row>
    <row r="426" spans="1:1" x14ac:dyDescent="0.25">
      <c r="A426" s="36"/>
    </row>
    <row r="427" spans="1:1" x14ac:dyDescent="0.25">
      <c r="A427" s="36"/>
    </row>
    <row r="428" spans="1:1" x14ac:dyDescent="0.25">
      <c r="A428" s="36"/>
    </row>
    <row r="429" spans="1:1" x14ac:dyDescent="0.25">
      <c r="A429" s="36"/>
    </row>
    <row r="430" spans="1:1" x14ac:dyDescent="0.25">
      <c r="A430" s="36"/>
    </row>
    <row r="431" spans="1:1" x14ac:dyDescent="0.25">
      <c r="A431" s="36"/>
    </row>
    <row r="432" spans="1:1" x14ac:dyDescent="0.25">
      <c r="A432" s="36"/>
    </row>
    <row r="433" spans="1:1" x14ac:dyDescent="0.25">
      <c r="A433" s="36"/>
    </row>
    <row r="434" spans="1:1" x14ac:dyDescent="0.25">
      <c r="A434" s="36"/>
    </row>
    <row r="435" spans="1:1" x14ac:dyDescent="0.25">
      <c r="A435" s="36"/>
    </row>
    <row r="436" spans="1:1" x14ac:dyDescent="0.25">
      <c r="A436" s="36"/>
    </row>
    <row r="437" spans="1:1" x14ac:dyDescent="0.25">
      <c r="A437" s="36"/>
    </row>
    <row r="438" spans="1:1" x14ac:dyDescent="0.25">
      <c r="A438" s="36"/>
    </row>
    <row r="439" spans="1:1" x14ac:dyDescent="0.25">
      <c r="A439" s="36"/>
    </row>
    <row r="440" spans="1:1" x14ac:dyDescent="0.25">
      <c r="A440" s="36"/>
    </row>
    <row r="441" spans="1:1" x14ac:dyDescent="0.25">
      <c r="A441" s="36"/>
    </row>
    <row r="442" spans="1:1" x14ac:dyDescent="0.25">
      <c r="A442" s="36"/>
    </row>
    <row r="443" spans="1:1" x14ac:dyDescent="0.25">
      <c r="A443" s="36"/>
    </row>
    <row r="444" spans="1:1" x14ac:dyDescent="0.25">
      <c r="A444" s="36"/>
    </row>
    <row r="445" spans="1:1" x14ac:dyDescent="0.25">
      <c r="A445" s="36"/>
    </row>
    <row r="446" spans="1:1" x14ac:dyDescent="0.25">
      <c r="A446" s="36"/>
    </row>
    <row r="447" spans="1:1" x14ac:dyDescent="0.25">
      <c r="A447" s="36"/>
    </row>
    <row r="448" spans="1:1" x14ac:dyDescent="0.25">
      <c r="A448" s="36"/>
    </row>
    <row r="449" spans="1:1" x14ac:dyDescent="0.25">
      <c r="A449" s="36"/>
    </row>
    <row r="450" spans="1:1" x14ac:dyDescent="0.25">
      <c r="A450" s="36"/>
    </row>
    <row r="451" spans="1:1" x14ac:dyDescent="0.25">
      <c r="A451" s="36"/>
    </row>
    <row r="452" spans="1:1" x14ac:dyDescent="0.25">
      <c r="A452" s="36"/>
    </row>
    <row r="453" spans="1:1" x14ac:dyDescent="0.25">
      <c r="A453" s="36"/>
    </row>
    <row r="454" spans="1:1" x14ac:dyDescent="0.25">
      <c r="A454" s="36"/>
    </row>
    <row r="455" spans="1:1" x14ac:dyDescent="0.25">
      <c r="A455" s="36"/>
    </row>
    <row r="456" spans="1:1" x14ac:dyDescent="0.25">
      <c r="A456" s="36"/>
    </row>
    <row r="457" spans="1:1" x14ac:dyDescent="0.25">
      <c r="A457" s="36"/>
    </row>
    <row r="458" spans="1:1" x14ac:dyDescent="0.25">
      <c r="A458" s="36"/>
    </row>
    <row r="459" spans="1:1" x14ac:dyDescent="0.25">
      <c r="A459" s="36"/>
    </row>
    <row r="460" spans="1:1" x14ac:dyDescent="0.25">
      <c r="A460" s="36"/>
    </row>
    <row r="461" spans="1:1" x14ac:dyDescent="0.25">
      <c r="A461" s="36"/>
    </row>
    <row r="462" spans="1:1" x14ac:dyDescent="0.25">
      <c r="A462" s="36"/>
    </row>
    <row r="463" spans="1:1" x14ac:dyDescent="0.25">
      <c r="A463" s="36"/>
    </row>
    <row r="464" spans="1:1" x14ac:dyDescent="0.25">
      <c r="A464" s="36"/>
    </row>
    <row r="465" spans="1:1" x14ac:dyDescent="0.25">
      <c r="A465" s="36"/>
    </row>
    <row r="466" spans="1:1" x14ac:dyDescent="0.25">
      <c r="A466" s="36"/>
    </row>
    <row r="467" spans="1:1" x14ac:dyDescent="0.25">
      <c r="A467" s="36"/>
    </row>
    <row r="468" spans="1:1" x14ac:dyDescent="0.25">
      <c r="A468" s="36"/>
    </row>
    <row r="469" spans="1:1" x14ac:dyDescent="0.25">
      <c r="A469" s="36"/>
    </row>
    <row r="470" spans="1:1" x14ac:dyDescent="0.25">
      <c r="A470" s="36"/>
    </row>
    <row r="471" spans="1:1" x14ac:dyDescent="0.25">
      <c r="A471" s="36"/>
    </row>
    <row r="472" spans="1:1" x14ac:dyDescent="0.25">
      <c r="A472" s="36"/>
    </row>
    <row r="473" spans="1:1" x14ac:dyDescent="0.25">
      <c r="A473" s="36"/>
    </row>
    <row r="474" spans="1:1" x14ac:dyDescent="0.25">
      <c r="A474" s="36"/>
    </row>
    <row r="475" spans="1:1" x14ac:dyDescent="0.25">
      <c r="A475" s="36"/>
    </row>
    <row r="476" spans="1:1" x14ac:dyDescent="0.25">
      <c r="A476" s="36"/>
    </row>
    <row r="477" spans="1:1" x14ac:dyDescent="0.25">
      <c r="A477" s="36"/>
    </row>
    <row r="478" spans="1:1" x14ac:dyDescent="0.25">
      <c r="A478" s="36"/>
    </row>
    <row r="479" spans="1:1" x14ac:dyDescent="0.25">
      <c r="A479" s="36"/>
    </row>
    <row r="480" spans="1:1" x14ac:dyDescent="0.25">
      <c r="A480" s="36"/>
    </row>
    <row r="481" spans="1:1" x14ac:dyDescent="0.25">
      <c r="A481" s="36"/>
    </row>
    <row r="482" spans="1:1" x14ac:dyDescent="0.25">
      <c r="A482" s="36"/>
    </row>
    <row r="483" spans="1:1" x14ac:dyDescent="0.25">
      <c r="A483" s="36"/>
    </row>
    <row r="484" spans="1:1" x14ac:dyDescent="0.25">
      <c r="A484" s="36"/>
    </row>
    <row r="485" spans="1:1" x14ac:dyDescent="0.25">
      <c r="A485" s="36"/>
    </row>
    <row r="486" spans="1:1" x14ac:dyDescent="0.25">
      <c r="A486" s="36"/>
    </row>
    <row r="487" spans="1:1" x14ac:dyDescent="0.25">
      <c r="A487" s="36"/>
    </row>
    <row r="488" spans="1:1" x14ac:dyDescent="0.25">
      <c r="A488" s="36"/>
    </row>
    <row r="489" spans="1:1" x14ac:dyDescent="0.25">
      <c r="A489" s="36"/>
    </row>
    <row r="490" spans="1:1" x14ac:dyDescent="0.25">
      <c r="A490" s="36"/>
    </row>
    <row r="491" spans="1:1" x14ac:dyDescent="0.25">
      <c r="A491" s="36"/>
    </row>
    <row r="492" spans="1:1" x14ac:dyDescent="0.25">
      <c r="A492" s="36"/>
    </row>
    <row r="493" spans="1:1" x14ac:dyDescent="0.25">
      <c r="A493" s="36"/>
    </row>
    <row r="494" spans="1:1" x14ac:dyDescent="0.25">
      <c r="A494" s="36"/>
    </row>
    <row r="495" spans="1:1" x14ac:dyDescent="0.25">
      <c r="A495" s="36"/>
    </row>
    <row r="496" spans="1:1" x14ac:dyDescent="0.25">
      <c r="A496" s="36"/>
    </row>
    <row r="497" spans="1:1" x14ac:dyDescent="0.25">
      <c r="A497" s="36"/>
    </row>
    <row r="498" spans="1:1" x14ac:dyDescent="0.25">
      <c r="A498" s="36"/>
    </row>
    <row r="499" spans="1:1" x14ac:dyDescent="0.25">
      <c r="A499" s="36"/>
    </row>
    <row r="500" spans="1:1" x14ac:dyDescent="0.25">
      <c r="A500" s="36"/>
    </row>
    <row r="501" spans="1:1" x14ac:dyDescent="0.25">
      <c r="A501" s="36"/>
    </row>
    <row r="502" spans="1:1" x14ac:dyDescent="0.25">
      <c r="A502" s="36"/>
    </row>
    <row r="503" spans="1:1" x14ac:dyDescent="0.25">
      <c r="A503" s="36"/>
    </row>
    <row r="504" spans="1:1" x14ac:dyDescent="0.25">
      <c r="A504" s="36"/>
    </row>
    <row r="505" spans="1:1" x14ac:dyDescent="0.25">
      <c r="A505" s="36"/>
    </row>
    <row r="506" spans="1:1" x14ac:dyDescent="0.25">
      <c r="A506" s="36"/>
    </row>
    <row r="507" spans="1:1" x14ac:dyDescent="0.25">
      <c r="A507" s="36"/>
    </row>
    <row r="508" spans="1:1" x14ac:dyDescent="0.25">
      <c r="A508" s="36"/>
    </row>
    <row r="509" spans="1:1" x14ac:dyDescent="0.25">
      <c r="A509" s="36"/>
    </row>
    <row r="510" spans="1:1" x14ac:dyDescent="0.25">
      <c r="A510" s="36"/>
    </row>
    <row r="511" spans="1:1" x14ac:dyDescent="0.25">
      <c r="A511" s="36"/>
    </row>
    <row r="512" spans="1:1" x14ac:dyDescent="0.25">
      <c r="A512" s="36"/>
    </row>
    <row r="513" spans="1:1" x14ac:dyDescent="0.25">
      <c r="A513" s="36"/>
    </row>
    <row r="514" spans="1:1" x14ac:dyDescent="0.25">
      <c r="A514" s="36"/>
    </row>
    <row r="515" spans="1:1" x14ac:dyDescent="0.25">
      <c r="A515" s="36"/>
    </row>
    <row r="516" spans="1:1" x14ac:dyDescent="0.25">
      <c r="A516" s="36"/>
    </row>
    <row r="517" spans="1:1" x14ac:dyDescent="0.25">
      <c r="A517" s="36"/>
    </row>
    <row r="518" spans="1:1" x14ac:dyDescent="0.25">
      <c r="A518" s="36"/>
    </row>
    <row r="519" spans="1:1" x14ac:dyDescent="0.25">
      <c r="A519" s="36"/>
    </row>
    <row r="520" spans="1:1" x14ac:dyDescent="0.25">
      <c r="A520" s="36"/>
    </row>
    <row r="521" spans="1:1" x14ac:dyDescent="0.25">
      <c r="A521" s="36"/>
    </row>
    <row r="522" spans="1:1" x14ac:dyDescent="0.25">
      <c r="A522" s="36"/>
    </row>
    <row r="523" spans="1:1" x14ac:dyDescent="0.25">
      <c r="A523" s="36"/>
    </row>
    <row r="524" spans="1:1" x14ac:dyDescent="0.25">
      <c r="A524" s="36"/>
    </row>
    <row r="525" spans="1:1" x14ac:dyDescent="0.25">
      <c r="A525" s="36"/>
    </row>
    <row r="526" spans="1:1" x14ac:dyDescent="0.25">
      <c r="A526" s="36"/>
    </row>
    <row r="527" spans="1:1" x14ac:dyDescent="0.25">
      <c r="A527" s="36"/>
    </row>
    <row r="528" spans="1:1" x14ac:dyDescent="0.25">
      <c r="A528" s="36"/>
    </row>
    <row r="529" spans="1:1" x14ac:dyDescent="0.25">
      <c r="A529" s="36"/>
    </row>
    <row r="530" spans="1:1" x14ac:dyDescent="0.25">
      <c r="A530" s="36"/>
    </row>
    <row r="531" spans="1:1" x14ac:dyDescent="0.25">
      <c r="A531" s="36"/>
    </row>
    <row r="532" spans="1:1" x14ac:dyDescent="0.25">
      <c r="A532" s="36"/>
    </row>
    <row r="533" spans="1:1" x14ac:dyDescent="0.25">
      <c r="A533" s="36"/>
    </row>
    <row r="534" spans="1:1" x14ac:dyDescent="0.25">
      <c r="A534" s="36"/>
    </row>
    <row r="535" spans="1:1" x14ac:dyDescent="0.25">
      <c r="A535" s="36"/>
    </row>
    <row r="536" spans="1:1" x14ac:dyDescent="0.25">
      <c r="A536" s="36"/>
    </row>
    <row r="537" spans="1:1" x14ac:dyDescent="0.25">
      <c r="A537" s="36"/>
    </row>
    <row r="538" spans="1:1" x14ac:dyDescent="0.25">
      <c r="A538" s="36"/>
    </row>
    <row r="539" spans="1:1" x14ac:dyDescent="0.25">
      <c r="A539" s="36"/>
    </row>
    <row r="540" spans="1:1" x14ac:dyDescent="0.25">
      <c r="A540" s="36"/>
    </row>
    <row r="541" spans="1:1" x14ac:dyDescent="0.25">
      <c r="A541" s="36"/>
    </row>
    <row r="542" spans="1:1" x14ac:dyDescent="0.25">
      <c r="A542" s="36"/>
    </row>
    <row r="543" spans="1:1" x14ac:dyDescent="0.25">
      <c r="A543" s="36"/>
    </row>
    <row r="544" spans="1:1" x14ac:dyDescent="0.25">
      <c r="A544" s="36"/>
    </row>
    <row r="545" spans="1:1" x14ac:dyDescent="0.25">
      <c r="A545" s="36"/>
    </row>
    <row r="546" spans="1:1" x14ac:dyDescent="0.25">
      <c r="A546" s="36"/>
    </row>
    <row r="547" spans="1:1" x14ac:dyDescent="0.25">
      <c r="A547" s="36"/>
    </row>
    <row r="548" spans="1:1" x14ac:dyDescent="0.25">
      <c r="A548" s="36"/>
    </row>
    <row r="549" spans="1:1" x14ac:dyDescent="0.25">
      <c r="A549" s="36"/>
    </row>
    <row r="550" spans="1:1" x14ac:dyDescent="0.25">
      <c r="A550" s="36"/>
    </row>
    <row r="551" spans="1:1" x14ac:dyDescent="0.25">
      <c r="A551" s="36"/>
    </row>
    <row r="552" spans="1:1" x14ac:dyDescent="0.25">
      <c r="A552" s="36"/>
    </row>
    <row r="553" spans="1:1" x14ac:dyDescent="0.25">
      <c r="A553" s="36"/>
    </row>
    <row r="554" spans="1:1" x14ac:dyDescent="0.25">
      <c r="A554" s="36"/>
    </row>
    <row r="555" spans="1:1" x14ac:dyDescent="0.25">
      <c r="A555" s="36"/>
    </row>
    <row r="556" spans="1:1" x14ac:dyDescent="0.25">
      <c r="A556" s="36"/>
    </row>
    <row r="557" spans="1:1" x14ac:dyDescent="0.25">
      <c r="A557" s="36"/>
    </row>
    <row r="558" spans="1:1" x14ac:dyDescent="0.25">
      <c r="A558" s="36"/>
    </row>
    <row r="559" spans="1:1" x14ac:dyDescent="0.25">
      <c r="A559" s="36"/>
    </row>
    <row r="560" spans="1:1" x14ac:dyDescent="0.25">
      <c r="A560" s="36"/>
    </row>
    <row r="561" spans="1:1" x14ac:dyDescent="0.25">
      <c r="A561" s="36"/>
    </row>
    <row r="562" spans="1:1" x14ac:dyDescent="0.25">
      <c r="A562" s="36"/>
    </row>
    <row r="563" spans="1:1" x14ac:dyDescent="0.25">
      <c r="A563" s="36"/>
    </row>
    <row r="564" spans="1:1" x14ac:dyDescent="0.25">
      <c r="A564" s="36"/>
    </row>
    <row r="565" spans="1:1" x14ac:dyDescent="0.25">
      <c r="A565" s="36"/>
    </row>
    <row r="566" spans="1:1" x14ac:dyDescent="0.25">
      <c r="A566" s="36"/>
    </row>
    <row r="567" spans="1:1" x14ac:dyDescent="0.25">
      <c r="A567" s="36"/>
    </row>
    <row r="568" spans="1:1" x14ac:dyDescent="0.25">
      <c r="A568" s="36"/>
    </row>
    <row r="569" spans="1:1" x14ac:dyDescent="0.25">
      <c r="A569" s="36"/>
    </row>
    <row r="570" spans="1:1" x14ac:dyDescent="0.25">
      <c r="A570" s="36"/>
    </row>
    <row r="571" spans="1:1" x14ac:dyDescent="0.25">
      <c r="A571" s="36"/>
    </row>
    <row r="572" spans="1:1" x14ac:dyDescent="0.25">
      <c r="A572" s="36"/>
    </row>
    <row r="573" spans="1:1" x14ac:dyDescent="0.25">
      <c r="A573" s="36"/>
    </row>
    <row r="574" spans="1:1" x14ac:dyDescent="0.25">
      <c r="A574" s="36"/>
    </row>
    <row r="575" spans="1:1" x14ac:dyDescent="0.25">
      <c r="A575" s="36"/>
    </row>
    <row r="576" spans="1:1" x14ac:dyDescent="0.25">
      <c r="A576" s="36"/>
    </row>
    <row r="577" spans="1:1" x14ac:dyDescent="0.25">
      <c r="A577" s="36"/>
    </row>
    <row r="578" spans="1:1" x14ac:dyDescent="0.25">
      <c r="A578" s="36"/>
    </row>
    <row r="579" spans="1:1" x14ac:dyDescent="0.25">
      <c r="A579" s="36"/>
    </row>
    <row r="580" spans="1:1" x14ac:dyDescent="0.25">
      <c r="A580" s="36"/>
    </row>
    <row r="581" spans="1:1" x14ac:dyDescent="0.25">
      <c r="A581" s="36"/>
    </row>
    <row r="582" spans="1:1" x14ac:dyDescent="0.25">
      <c r="A582" s="36"/>
    </row>
    <row r="583" spans="1:1" x14ac:dyDescent="0.25">
      <c r="A583" s="36"/>
    </row>
    <row r="584" spans="1:1" x14ac:dyDescent="0.25">
      <c r="A584" s="36"/>
    </row>
    <row r="585" spans="1:1" x14ac:dyDescent="0.25">
      <c r="A585" s="36"/>
    </row>
    <row r="586" spans="1:1" x14ac:dyDescent="0.25">
      <c r="A586" s="36"/>
    </row>
    <row r="587" spans="1:1" x14ac:dyDescent="0.25">
      <c r="A587" s="36"/>
    </row>
    <row r="588" spans="1:1" x14ac:dyDescent="0.25">
      <c r="A588" s="36"/>
    </row>
    <row r="589" spans="1:1" x14ac:dyDescent="0.25">
      <c r="A589" s="36"/>
    </row>
    <row r="590" spans="1:1" x14ac:dyDescent="0.25">
      <c r="A590" s="36"/>
    </row>
    <row r="591" spans="1:1" x14ac:dyDescent="0.25">
      <c r="A591" s="36"/>
    </row>
    <row r="592" spans="1:1" x14ac:dyDescent="0.25">
      <c r="A592" s="36"/>
    </row>
    <row r="593" spans="1:1" x14ac:dyDescent="0.25">
      <c r="A593" s="36"/>
    </row>
    <row r="594" spans="1:1" x14ac:dyDescent="0.25">
      <c r="A594" s="36"/>
    </row>
    <row r="595" spans="1:1" x14ac:dyDescent="0.25">
      <c r="A595" s="36"/>
    </row>
    <row r="596" spans="1:1" x14ac:dyDescent="0.25">
      <c r="A596" s="36"/>
    </row>
    <row r="597" spans="1:1" x14ac:dyDescent="0.25">
      <c r="A597" s="36"/>
    </row>
    <row r="598" spans="1:1" x14ac:dyDescent="0.25">
      <c r="A598" s="36"/>
    </row>
    <row r="599" spans="1:1" x14ac:dyDescent="0.25">
      <c r="A599" s="36"/>
    </row>
    <row r="600" spans="1:1" x14ac:dyDescent="0.25">
      <c r="A600" s="36"/>
    </row>
    <row r="601" spans="1:1" x14ac:dyDescent="0.25">
      <c r="A601" s="36"/>
    </row>
    <row r="602" spans="1:1" x14ac:dyDescent="0.25">
      <c r="A602" s="36"/>
    </row>
    <row r="603" spans="1:1" x14ac:dyDescent="0.25">
      <c r="A603" s="36"/>
    </row>
    <row r="604" spans="1:1" x14ac:dyDescent="0.25">
      <c r="A604" s="36"/>
    </row>
    <row r="605" spans="1:1" x14ac:dyDescent="0.25">
      <c r="A605" s="36"/>
    </row>
    <row r="606" spans="1:1" x14ac:dyDescent="0.25">
      <c r="A606" s="36"/>
    </row>
    <row r="607" spans="1:1" x14ac:dyDescent="0.25">
      <c r="A607" s="36"/>
    </row>
    <row r="608" spans="1:1" x14ac:dyDescent="0.25">
      <c r="A608" s="36"/>
    </row>
    <row r="609" spans="1:1" x14ac:dyDescent="0.25">
      <c r="A609" s="36"/>
    </row>
    <row r="610" spans="1:1" x14ac:dyDescent="0.25">
      <c r="A610" s="36"/>
    </row>
    <row r="611" spans="1:1" x14ac:dyDescent="0.25">
      <c r="A611" s="36"/>
    </row>
    <row r="612" spans="1:1" x14ac:dyDescent="0.25">
      <c r="A612" s="36"/>
    </row>
    <row r="613" spans="1:1" x14ac:dyDescent="0.25">
      <c r="A613" s="36"/>
    </row>
    <row r="614" spans="1:1" x14ac:dyDescent="0.25">
      <c r="A614" s="36"/>
    </row>
    <row r="615" spans="1:1" x14ac:dyDescent="0.25">
      <c r="A615" s="36"/>
    </row>
    <row r="616" spans="1:1" x14ac:dyDescent="0.25">
      <c r="A616" s="36"/>
    </row>
    <row r="617" spans="1:1" x14ac:dyDescent="0.25">
      <c r="A617" s="36"/>
    </row>
    <row r="618" spans="1:1" x14ac:dyDescent="0.25">
      <c r="A618" s="36"/>
    </row>
    <row r="619" spans="1:1" x14ac:dyDescent="0.25">
      <c r="A619" s="36"/>
    </row>
    <row r="620" spans="1:1" x14ac:dyDescent="0.25">
      <c r="A620" s="36"/>
    </row>
    <row r="621" spans="1:1" x14ac:dyDescent="0.25">
      <c r="A621" s="36"/>
    </row>
    <row r="622" spans="1:1" x14ac:dyDescent="0.25">
      <c r="A622" s="36"/>
    </row>
    <row r="623" spans="1:1" x14ac:dyDescent="0.25">
      <c r="A623" s="36"/>
    </row>
    <row r="624" spans="1:1" x14ac:dyDescent="0.25">
      <c r="A624" s="36"/>
    </row>
    <row r="625" spans="1:1" x14ac:dyDescent="0.25">
      <c r="A625" s="36"/>
    </row>
    <row r="626" spans="1:1" x14ac:dyDescent="0.25">
      <c r="A626" s="36"/>
    </row>
    <row r="627" spans="1:1" x14ac:dyDescent="0.25">
      <c r="A627" s="36"/>
    </row>
    <row r="628" spans="1:1" x14ac:dyDescent="0.25">
      <c r="A628" s="36"/>
    </row>
    <row r="629" spans="1:1" x14ac:dyDescent="0.25">
      <c r="A629" s="36"/>
    </row>
    <row r="630" spans="1:1" x14ac:dyDescent="0.25">
      <c r="A630" s="36"/>
    </row>
    <row r="631" spans="1:1" x14ac:dyDescent="0.25">
      <c r="A631" s="36"/>
    </row>
    <row r="632" spans="1:1" x14ac:dyDescent="0.25">
      <c r="A632" s="36"/>
    </row>
    <row r="633" spans="1:1" x14ac:dyDescent="0.25">
      <c r="A633" s="36"/>
    </row>
    <row r="634" spans="1:1" x14ac:dyDescent="0.25">
      <c r="A634" s="36"/>
    </row>
    <row r="635" spans="1:1" x14ac:dyDescent="0.25">
      <c r="A635" s="36"/>
    </row>
    <row r="636" spans="1:1" x14ac:dyDescent="0.25">
      <c r="A636" s="36"/>
    </row>
    <row r="637" spans="1:1" x14ac:dyDescent="0.25">
      <c r="A637" s="36"/>
    </row>
    <row r="638" spans="1:1" x14ac:dyDescent="0.25">
      <c r="A638" s="36"/>
    </row>
    <row r="639" spans="1:1" x14ac:dyDescent="0.25">
      <c r="A639" s="36"/>
    </row>
    <row r="640" spans="1:1" x14ac:dyDescent="0.25">
      <c r="A640" s="36"/>
    </row>
    <row r="641" spans="1:1" x14ac:dyDescent="0.25">
      <c r="A641" s="36"/>
    </row>
    <row r="642" spans="1:1" x14ac:dyDescent="0.25">
      <c r="A642" s="36"/>
    </row>
    <row r="643" spans="1:1" x14ac:dyDescent="0.25">
      <c r="A643" s="36"/>
    </row>
    <row r="644" spans="1:1" x14ac:dyDescent="0.25">
      <c r="A644" s="36"/>
    </row>
    <row r="645" spans="1:1" x14ac:dyDescent="0.25">
      <c r="A645" s="36"/>
    </row>
    <row r="646" spans="1:1" x14ac:dyDescent="0.25">
      <c r="A646" s="36"/>
    </row>
  </sheetData>
  <sheetProtection selectLockedCells="1"/>
  <conditionalFormatting sqref="A33:B481">
    <cfRule type="expression" dxfId="11" priority="233" stopIfTrue="1">
      <formula>#REF!&lt;&gt;""</formula>
    </cfRule>
  </conditionalFormatting>
  <conditionalFormatting sqref="G3:G32">
    <cfRule type="expression" dxfId="10" priority="1">
      <formula>I3:I1048382="x"</formula>
    </cfRule>
  </conditionalFormatting>
  <dataValidations count="1">
    <dataValidation type="list" allowBlank="1" showInputMessage="1" showErrorMessage="1" sqref="A33:A646" xr:uid="{00000000-0002-0000-0800-000000000000}">
      <formula1>"Shareholders with more than 10% holding, Shareholders with less than 10% holding, Subsidiaries and Associates"</formula1>
    </dataValidation>
  </dataValidations>
  <pageMargins left="0.70866141732283472" right="0.70866141732283472" top="0.74803149606299213" bottom="0.74803149606299213" header="0.31496062992125984" footer="0.31496062992125984"/>
  <pageSetup paperSize="9" scale="92" orientation="landscape" r:id="rId1"/>
  <legacy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800-000002000000}">
          <x14:formula1>
            <xm:f>Codes!$I$19:$I$22</xm:f>
          </x14:formula1>
          <xm:sqref>A3:A32</xm:sqref>
        </x14:dataValidation>
        <x14:dataValidation type="list" allowBlank="1" showInputMessage="1" showErrorMessage="1" xr:uid="{00000000-0002-0000-0800-000003000000}">
          <x14:formula1>
            <xm:f>Codes!$E$13:$E$16</xm:f>
          </x14:formula1>
          <xm:sqref>H3:H32</xm:sqref>
        </x14:dataValidation>
        <x14:dataValidation type="list" allowBlank="1" showInputMessage="1" showErrorMessage="1" xr:uid="{00000000-0002-0000-0800-000001000000}">
          <x14:formula1>
            <xm:f>Codes!$C$2:$C$363</xm:f>
          </x14:formula1>
          <xm:sqref>B3:B32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Information</vt:lpstr>
      <vt:lpstr>Register</vt:lpstr>
      <vt:lpstr>Sale of Services</vt:lpstr>
      <vt:lpstr>Purchase of Services</vt:lpstr>
      <vt:lpstr>P&amp;L</vt:lpstr>
      <vt:lpstr>Equity Investment</vt:lpstr>
      <vt:lpstr>Assets</vt:lpstr>
      <vt:lpstr>Liabilities</vt:lpstr>
      <vt:lpstr>Shareholders' Funds</vt:lpstr>
      <vt:lpstr>Balance Sheet Summary</vt:lpstr>
      <vt:lpstr>Codes</vt:lpstr>
      <vt:lpstr>Assets!Print_Area</vt:lpstr>
      <vt:lpstr>'Equity Investment'!Print_Area</vt:lpstr>
      <vt:lpstr>Information!Print_Area</vt:lpstr>
      <vt:lpstr>Liabilities!Print_Area</vt:lpstr>
      <vt:lpstr>'P&amp;L'!Print_Area</vt:lpstr>
      <vt:lpstr>'Purchase of Services'!Print_Area</vt:lpstr>
      <vt:lpstr>Register!Print_Area</vt:lpstr>
      <vt:lpstr>'Sale of Services'!Print_Area</vt:lpstr>
      <vt:lpstr>'Shareholders'' Funds'!Print_Area</vt:lpstr>
    </vt:vector>
  </TitlesOfParts>
  <Company>CSO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Gormley</dc:creator>
  <cp:lastModifiedBy>Joan Kennedy</cp:lastModifiedBy>
  <cp:lastPrinted>2019-03-19T12:27:11Z</cp:lastPrinted>
  <dcterms:created xsi:type="dcterms:W3CDTF">2017-06-30T15:37:39Z</dcterms:created>
  <dcterms:modified xsi:type="dcterms:W3CDTF">2019-10-11T08:29:41Z</dcterms:modified>
</cp:coreProperties>
</file>