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0.xml" ContentType="application/vnd.openxmlformats-officedocument.drawing+xml"/>
  <Override PartName="/xl/worksheets/sheet28.xml" ContentType="application/vnd.openxmlformats-officedocument.spreadsheetml.worksheet+xml"/>
  <Override PartName="/xl/drawings/drawing11.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2.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3.xml" ContentType="application/vnd.openxmlformats-officedocument.drawing+xml"/>
  <Override PartName="/xl/worksheets/sheet35.xml" ContentType="application/vnd.openxmlformats-officedocument.spreadsheetml.worksheet+xml"/>
  <Override PartName="/xl/drawings/drawing14.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15.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16.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17.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drawings/drawing18.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drawings/drawing19.xml" ContentType="application/vnd.openxmlformats-officedocument.drawing+xml"/>
  <Override PartName="/xl/worksheets/sheet49.xml" ContentType="application/vnd.openxmlformats-officedocument.spreadsheetml.worksheet+xml"/>
  <Override PartName="/xl/drawings/drawing20.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drawings/drawing2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22.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drawings/drawing23.xml" ContentType="application/vnd.openxmlformats-officedocument.drawing+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drawings/drawing24.xml" ContentType="application/vnd.openxmlformats-officedocument.drawing+xml"/>
  <Override PartName="/xl/worksheets/sheet74.xml" ContentType="application/vnd.openxmlformats-officedocument.spreadsheetml.worksheet+xml"/>
  <Override PartName="/xl/worksheets/sheet75.xml" ContentType="application/vnd.openxmlformats-officedocument.spreadsheetml.worksheet+xml"/>
  <Override PartName="/xl/drawings/drawing25.xml" ContentType="application/vnd.openxmlformats-officedocument.drawing+xml"/>
  <Override PartName="/xl/worksheets/sheet76.xml" ContentType="application/vnd.openxmlformats-officedocument.spreadsheetml.worksheet+xml"/>
  <Override PartName="/xl/drawings/drawing26.xml" ContentType="application/vnd.openxmlformats-officedocument.drawing+xml"/>
  <Override PartName="/xl/worksheets/sheet77.xml" ContentType="application/vnd.openxmlformats-officedocument.spreadsheetml.worksheet+xml"/>
  <Override PartName="/xl/drawings/drawing27.xml" ContentType="application/vnd.openxmlformats-officedocument.drawing+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drawings/drawing28.xml" ContentType="application/vnd.openxmlformats-officedocument.drawing+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drawings/drawing29.xml" ContentType="application/vnd.openxmlformats-officedocument.drawing+xml"/>
  <Override PartName="/xl/worksheets/sheet89.xml" ContentType="application/vnd.openxmlformats-officedocument.spreadsheetml.worksheet+xml"/>
  <Override PartName="/xl/drawings/drawing30.xml" ContentType="application/vnd.openxmlformats-officedocument.drawing+xml"/>
  <Override PartName="/xl/worksheets/sheet90.xml" ContentType="application/vnd.openxmlformats-officedocument.spreadsheetml.worksheet+xml"/>
  <Override PartName="/xl/drawings/drawing31.xml" ContentType="application/vnd.openxmlformats-officedocument.drawing+xml"/>
  <Override PartName="/xl/worksheets/sheet91.xml" ContentType="application/vnd.openxmlformats-officedocument.spreadsheetml.worksheet+xml"/>
  <Override PartName="/xl/drawings/drawing32.xml" ContentType="application/vnd.openxmlformats-officedocument.drawing+xml"/>
  <Override PartName="/xl/worksheets/sheet92.xml" ContentType="application/vnd.openxmlformats-officedocument.spreadsheetml.worksheet+xml"/>
  <Override PartName="/xl/worksheets/sheet93.xml" ContentType="application/vnd.openxmlformats-officedocument.spreadsheetml.worksheet+xml"/>
  <Override PartName="/xl/drawings/drawing33.xml" ContentType="application/vnd.openxmlformats-officedocument.drawing+xml"/>
  <Override PartName="/xl/worksheets/sheet94.xml" ContentType="application/vnd.openxmlformats-officedocument.spreadsheetml.worksheet+xml"/>
  <Override PartName="/xl/drawings/drawing34.xml" ContentType="application/vnd.openxmlformats-officedocument.drawing+xml"/>
  <Override PartName="/xl/worksheets/sheet95.xml" ContentType="application/vnd.openxmlformats-officedocument.spreadsheetml.worksheet+xml"/>
  <Override PartName="/xl/drawings/drawing35.xml" ContentType="application/vnd.openxmlformats-officedocument.drawing+xml"/>
  <Override PartName="/xl/worksheets/sheet96.xml" ContentType="application/vnd.openxmlformats-officedocument.spreadsheetml.worksheet+xml"/>
  <Override PartName="/xl/drawings/drawing36.xml" ContentType="application/vnd.openxmlformats-officedocument.drawing+xml"/>
  <Override PartName="/xl/worksheets/sheet97.xml" ContentType="application/vnd.openxmlformats-officedocument.spreadsheetml.worksheet+xml"/>
  <Override PartName="/xl/worksheets/sheet98.xml" ContentType="application/vnd.openxmlformats-officedocument.spreadsheetml.worksheet+xml"/>
  <Override PartName="/xl/drawings/drawing37.xml" ContentType="application/vnd.openxmlformats-officedocument.drawing+xml"/>
  <Override PartName="/xl/worksheets/sheet99.xml" ContentType="application/vnd.openxmlformats-officedocument.spreadsheetml.worksheet+xml"/>
  <Override PartName="/xl/worksheets/sheet100.xml" ContentType="application/vnd.openxmlformats-officedocument.spreadsheetml.worksheet+xml"/>
  <Override PartName="/xl/drawings/drawing38.xml" ContentType="application/vnd.openxmlformats-officedocument.drawing+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drawings/drawing39.xml" ContentType="application/vnd.openxmlformats-officedocument.drawing+xml"/>
  <Override PartName="/xl/worksheets/sheet104.xml" ContentType="application/vnd.openxmlformats-officedocument.spreadsheetml.worksheet+xml"/>
  <Override PartName="/xl/worksheets/sheet105.xml" ContentType="application/vnd.openxmlformats-officedocument.spreadsheetml.worksheet+xml"/>
  <Override PartName="/xl/drawings/drawing40.xml" ContentType="application/vnd.openxmlformats-officedocument.drawing+xml"/>
  <Override PartName="/xl/worksheets/sheet10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6975" windowHeight="3990" tabRatio="893" activeTab="0"/>
  </bookViews>
  <sheets>
    <sheet name="Table 1.1" sheetId="1" r:id="rId1"/>
    <sheet name="Table 1.2" sheetId="2" r:id="rId2"/>
    <sheet name="Table 1.3" sheetId="3" r:id="rId3"/>
    <sheet name="Graph 1.4" sheetId="4" r:id="rId4"/>
    <sheet name="Table 1.5" sheetId="5" r:id="rId5"/>
    <sheet name="Graph 1.6" sheetId="6" r:id="rId6"/>
    <sheet name="Table 1.7" sheetId="7" r:id="rId7"/>
    <sheet name="Table 1.8" sheetId="8" r:id="rId8"/>
    <sheet name="Graph 1.9" sheetId="9" r:id="rId9"/>
    <sheet name="Table 1.10" sheetId="10" r:id="rId10"/>
    <sheet name="Table 1.11" sheetId="11" r:id="rId11"/>
    <sheet name="Table 1.12" sheetId="12" r:id="rId12"/>
    <sheet name="Table 1.13" sheetId="13" r:id="rId13"/>
    <sheet name="Table 1.14" sheetId="14" r:id="rId14"/>
    <sheet name="Table &amp; Graph 1.15" sheetId="15" r:id="rId15"/>
    <sheet name="Table 1.16" sheetId="16" r:id="rId16"/>
    <sheet name="Graph 1.17" sheetId="17" r:id="rId17"/>
    <sheet name="Table 1.18" sheetId="18" r:id="rId18"/>
    <sheet name="Graph 1.19" sheetId="19" r:id="rId19"/>
    <sheet name="Table 1.20" sheetId="20" r:id="rId20"/>
    <sheet name="Graph 1.21" sheetId="21" r:id="rId21"/>
    <sheet name="Table 1.22" sheetId="22" r:id="rId22"/>
    <sheet name="Graph 2.1" sheetId="23" r:id="rId23"/>
    <sheet name="Table 2.2" sheetId="24" r:id="rId24"/>
    <sheet name="Graph 2.3" sheetId="25" r:id="rId25"/>
    <sheet name="Table 2.4" sheetId="26" r:id="rId26"/>
    <sheet name="Graph 2.5" sheetId="27" r:id="rId27"/>
    <sheet name="Graph 2.6" sheetId="28" r:id="rId28"/>
    <sheet name="Table 2.7" sheetId="29" r:id="rId29"/>
    <sheet name="Table 2.8" sheetId="30" r:id="rId30"/>
    <sheet name="Table &amp; Graph 3.1" sheetId="31" r:id="rId31"/>
    <sheet name="Table 3.2" sheetId="32" r:id="rId32"/>
    <sheet name="Table 3.3" sheetId="33" r:id="rId33"/>
    <sheet name="Graph 3.4" sheetId="34" r:id="rId34"/>
    <sheet name="Graph 3.5" sheetId="35" r:id="rId35"/>
    <sheet name="Table 3.6" sheetId="36" r:id="rId36"/>
    <sheet name="Graph 3.7" sheetId="37" r:id="rId37"/>
    <sheet name="Table 3.8" sheetId="38" r:id="rId38"/>
    <sheet name="Graph 3.9" sheetId="39" r:id="rId39"/>
    <sheet name="Table 3.10" sheetId="40" r:id="rId40"/>
    <sheet name="Table 3.11" sheetId="41" r:id="rId41"/>
    <sheet name="Table 3.12" sheetId="42" r:id="rId42"/>
    <sheet name="Graph 4.1" sheetId="43" r:id="rId43"/>
    <sheet name="Table 4.2" sheetId="44" r:id="rId44"/>
    <sheet name="Table 4.3" sheetId="45" r:id="rId45"/>
    <sheet name="Table &amp; Graph 4.4" sheetId="46" r:id="rId46"/>
    <sheet name="Table 4.5" sheetId="47" r:id="rId47"/>
    <sheet name="Graph 4.6" sheetId="48" r:id="rId48"/>
    <sheet name="Graph 4.7" sheetId="49" r:id="rId49"/>
    <sheet name="Table 4.8" sheetId="50" r:id="rId50"/>
    <sheet name="Table &amp; Graph 4.9" sheetId="51" r:id="rId51"/>
    <sheet name="Table 4.10" sheetId="52" r:id="rId52"/>
    <sheet name="Table 4.11" sheetId="53" r:id="rId53"/>
    <sheet name="Table 4.12" sheetId="54" r:id="rId54"/>
    <sheet name="Table 5.1" sheetId="55" r:id="rId55"/>
    <sheet name="Table 5.2" sheetId="56" r:id="rId56"/>
    <sheet name="Table 5.3" sheetId="57" r:id="rId57"/>
    <sheet name="Table 5.4" sheetId="58" r:id="rId58"/>
    <sheet name="Table 5.5" sheetId="59" r:id="rId59"/>
    <sheet name="Table &amp; Graph 5.6" sheetId="60" r:id="rId60"/>
    <sheet name="Table 5.7" sheetId="61" r:id="rId61"/>
    <sheet name="Table 5.8" sheetId="62" r:id="rId62"/>
    <sheet name="Table 5.9" sheetId="63" r:id="rId63"/>
    <sheet name="Table 5.10" sheetId="64" r:id="rId64"/>
    <sheet name="Table 5.11" sheetId="65" r:id="rId65"/>
    <sheet name="Table 5.12" sheetId="66" r:id="rId66"/>
    <sheet name="Table 6.1" sheetId="67" r:id="rId67"/>
    <sheet name="Table 6.2" sheetId="68" r:id="rId68"/>
    <sheet name="Table 6.3" sheetId="69" r:id="rId69"/>
    <sheet name="Table 6.4" sheetId="70" r:id="rId70"/>
    <sheet name="Table 7.1" sheetId="71" r:id="rId71"/>
    <sheet name="Table 7.2" sheetId="72" r:id="rId72"/>
    <sheet name="Graph 7.3" sheetId="73" r:id="rId73"/>
    <sheet name="Table 7.4" sheetId="74" r:id="rId74"/>
    <sheet name="Graph 7.5" sheetId="75" r:id="rId75"/>
    <sheet name="Graph 7.6" sheetId="76" r:id="rId76"/>
    <sheet name="Graph 7.7" sheetId="77" r:id="rId77"/>
    <sheet name="Table 7.8" sheetId="78" r:id="rId78"/>
    <sheet name="Table 7.9" sheetId="79" r:id="rId79"/>
    <sheet name="Table 7.10" sheetId="80" r:id="rId80"/>
    <sheet name="Table 7.11" sheetId="81" r:id="rId81"/>
    <sheet name="Table 7.12" sheetId="82" r:id="rId82"/>
    <sheet name="Table &amp; Graph 8.1" sheetId="83" r:id="rId83"/>
    <sheet name="Table 8.2" sheetId="84" r:id="rId84"/>
    <sheet name="Table 8.3" sheetId="85" r:id="rId85"/>
    <sheet name="Table 8.4" sheetId="86" r:id="rId86"/>
    <sheet name="Table 9.1" sheetId="87" r:id="rId87"/>
    <sheet name="Graph 9.2" sheetId="88" r:id="rId88"/>
    <sheet name="Graph 9.3" sheetId="89" r:id="rId89"/>
    <sheet name="Graph 9.4" sheetId="90" r:id="rId90"/>
    <sheet name="Graph 10.1" sheetId="91" r:id="rId91"/>
    <sheet name="Table 10.2" sheetId="92" r:id="rId92"/>
    <sheet name="Graph 10.3" sheetId="93" r:id="rId93"/>
    <sheet name="Graph 10.4" sheetId="94" r:id="rId94"/>
    <sheet name="Table &amp; Graph 10.5" sheetId="95" r:id="rId95"/>
    <sheet name="Table &amp; Graph 10.6" sheetId="96" r:id="rId96"/>
    <sheet name="Table 10.7" sheetId="97" r:id="rId97"/>
    <sheet name="Graph 10.8" sheetId="98" r:id="rId98"/>
    <sheet name="Table 10.9" sheetId="99" r:id="rId99"/>
    <sheet name="Table 10.10" sheetId="100" r:id="rId100"/>
    <sheet name="Table 10.11" sheetId="101" r:id="rId101"/>
    <sheet name="Table 10.12" sheetId="102" r:id="rId102"/>
    <sheet name="Graph 10.13" sheetId="103" r:id="rId103"/>
    <sheet name="Table 10.14" sheetId="104" r:id="rId104"/>
    <sheet name="Graph 10.15" sheetId="105" r:id="rId105"/>
    <sheet name="Table 10.16" sheetId="106" r:id="rId106"/>
  </sheets>
  <externalReferences>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COICOP" localSheetId="19">'Table 1.20'!#REF!</definedName>
    <definedName name="DICTIONARIESANCHOR" localSheetId="19">'Table 1.20'!#REF!</definedName>
    <definedName name="DICTIONARIESANCHOR" localSheetId="21">'Table 1.22'!#REF!</definedName>
    <definedName name="DICTIONARIESANCHOR" localSheetId="85">'Table 8.4'!#REF!</definedName>
    <definedName name="FOOTNOTE_I" localSheetId="19">'Table 1.20'!#REF!</definedName>
    <definedName name="FOOTNOTE_P" localSheetId="20">'Graph 1.21'!#REF!</definedName>
    <definedName name="FOOTNOTE_P" localSheetId="21">'Table 1.22'!#REF!</definedName>
    <definedName name="GEO" localSheetId="19">'Table 1.20'!#REF!</definedName>
    <definedName name="INFOTYPE" localSheetId="19">'Table 1.20'!#REF!</definedName>
    <definedName name="_xlnm.Print_Area" localSheetId="16">'Graph 1.17'!$A$1:$M$17</definedName>
    <definedName name="_xlnm.Print_Area" localSheetId="18">'Graph 1.19'!$A$1:$H$23</definedName>
    <definedName name="_xlnm.Print_Area" localSheetId="20">'Graph 1.21'!$A$1:$O$22</definedName>
    <definedName name="_xlnm.Print_Area" localSheetId="3">'Graph 1.4'!$A$1:$O$23</definedName>
    <definedName name="_xlnm.Print_Area" localSheetId="5">'Graph 1.6'!$A$1:$N$21</definedName>
    <definedName name="_xlnm.Print_Area" localSheetId="8">'Graph 1.9'!$A$1:$M$20</definedName>
    <definedName name="_xlnm.Print_Area" localSheetId="90">'Graph 10.1'!$A$1:$G$36</definedName>
    <definedName name="_xlnm.Print_Area" localSheetId="102">'Graph 10.13'!$A$1:$M$19</definedName>
    <definedName name="_xlnm.Print_Area" localSheetId="104">'Graph 10.15'!$A$1:$M$21</definedName>
    <definedName name="_xlnm.Print_Area" localSheetId="92">'Graph 10.3'!$A$1:$G$21</definedName>
    <definedName name="_xlnm.Print_Area" localSheetId="93">'Graph 10.4'!$A$1:$G$40</definedName>
    <definedName name="_xlnm.Print_Area" localSheetId="97">'Graph 10.8'!$A$1:$H$26</definedName>
    <definedName name="_xlnm.Print_Area" localSheetId="22">'Graph 2.1'!$A$1:$H$27</definedName>
    <definedName name="_xlnm.Print_Area" localSheetId="24">'Graph 2.3'!$A$1:$N$19</definedName>
    <definedName name="_xlnm.Print_Area" localSheetId="26">'Graph 2.5'!$A$1:$O$20</definedName>
    <definedName name="_xlnm.Print_Area" localSheetId="27">'Graph 2.6'!$A$1:$M$40</definedName>
    <definedName name="_xlnm.Print_Area" localSheetId="33">'Graph 3.4'!$A$1:$F$41</definedName>
    <definedName name="_xlnm.Print_Area" localSheetId="34">'Graph 3.5'!$A$1:$H$21</definedName>
    <definedName name="_xlnm.Print_Area" localSheetId="36">'Graph 3.7'!$A$1:$N$17</definedName>
    <definedName name="_xlnm.Print_Area" localSheetId="38">'Graph 3.9'!$A$1:$M$22</definedName>
    <definedName name="_xlnm.Print_Area" localSheetId="42">'Graph 4.1'!$A$1:$K$21</definedName>
    <definedName name="_xlnm.Print_Area" localSheetId="47">'Graph 4.6'!$A$1:$I$24</definedName>
    <definedName name="_xlnm.Print_Area" localSheetId="48">'Graph 4.7'!$A$1:$K$22</definedName>
    <definedName name="_xlnm.Print_Area" localSheetId="72">'Graph 7.3'!$A$1:$I$35</definedName>
    <definedName name="_xlnm.Print_Area" localSheetId="74">'Graph 7.5'!$A$1:$L$17</definedName>
    <definedName name="_xlnm.Print_Area" localSheetId="75">'Graph 7.6'!$A$1:$M$21</definedName>
    <definedName name="_xlnm.Print_Area" localSheetId="76">'Graph 7.7'!$A$1:$G$16</definedName>
    <definedName name="_xlnm.Print_Area" localSheetId="87">'Graph 9.2'!$A$1:$K$22</definedName>
    <definedName name="_xlnm.Print_Area" localSheetId="88">'Graph 9.3'!$A$1:$F$21</definedName>
    <definedName name="_xlnm.Print_Area" localSheetId="89">'Graph 9.4'!$A$1:$G$20</definedName>
    <definedName name="_xlnm.Print_Area" localSheetId="14">'Table &amp; Graph 1.15'!$A$1:$N$27</definedName>
    <definedName name="_xlnm.Print_Area" localSheetId="94">'Table &amp; Graph 10.5'!$A$1:$F$29</definedName>
    <definedName name="_xlnm.Print_Area" localSheetId="95">'Table &amp; Graph 10.6'!$A$1:$M$20</definedName>
    <definedName name="_xlnm.Print_Area" localSheetId="30">'Table &amp; Graph 3.1'!$A$1:$L$19</definedName>
    <definedName name="_xlnm.Print_Area" localSheetId="45">'Table &amp; Graph 4.4'!$A$1:$M$29</definedName>
    <definedName name="_xlnm.Print_Area" localSheetId="50">'Table &amp; Graph 4.9'!$A$1:$D$30</definedName>
    <definedName name="_xlnm.Print_Area" localSheetId="59">'Table &amp; Graph 5.6'!$A$1:$I$32</definedName>
    <definedName name="_xlnm.Print_Area" localSheetId="82">'Table &amp; Graph 8.1'!$A$1:$F$23</definedName>
    <definedName name="_xlnm.Print_Area" localSheetId="0">'Table 1.1'!$A$1:$E$17</definedName>
    <definedName name="_xlnm.Print_Area" localSheetId="9">'Table 1.10'!$A$1:$D$40</definedName>
    <definedName name="_xlnm.Print_Area" localSheetId="10">'Table 1.11'!$A$1:$E$36</definedName>
    <definedName name="_xlnm.Print_Area" localSheetId="11">'Table 1.12'!$A$1:$F$37</definedName>
    <definedName name="_xlnm.Print_Area" localSheetId="12">'Table 1.13'!$A$1:$D$36</definedName>
    <definedName name="_xlnm.Print_Area" localSheetId="13">'Table 1.14'!$A$1:$F$35</definedName>
    <definedName name="_xlnm.Print_Area" localSheetId="15">'Table 1.16'!$A$1:$K$17</definedName>
    <definedName name="_xlnm.Print_Area" localSheetId="17">'Table 1.18'!$A$1:$H$24</definedName>
    <definedName name="_xlnm.Print_Area" localSheetId="1">'Table 1.2'!$A$1:$D$39</definedName>
    <definedName name="_xlnm.Print_Area" localSheetId="19">'Table 1.20'!$A$1:$D$36</definedName>
    <definedName name="_xlnm.Print_Area" localSheetId="21">'Table 1.22'!$A$1:$I$38</definedName>
    <definedName name="_xlnm.Print_Area" localSheetId="2">'Table 1.3'!#REF!</definedName>
    <definedName name="_xlnm.Print_Area" localSheetId="4">'Table 1.5'!$A$1:$D$39</definedName>
    <definedName name="_xlnm.Print_Area" localSheetId="6">'Table 1.7'!$A$1:$D$37</definedName>
    <definedName name="_xlnm.Print_Area" localSheetId="7">'Table 1.8'!$A$1:$F$17</definedName>
    <definedName name="_xlnm.Print_Area" localSheetId="99">'Table 10.10'!$A$1:$D$36</definedName>
    <definedName name="_xlnm.Print_Area" localSheetId="100">'Table 10.11'!$A$1:$D$15</definedName>
    <definedName name="_xlnm.Print_Area" localSheetId="101">'Table 10.12'!$A$1:$F$37</definedName>
    <definedName name="_xlnm.Print_Area" localSheetId="103">'Table 10.14'!$A$1:$E$38</definedName>
    <definedName name="_xlnm.Print_Area" localSheetId="105">'Table 10.16'!$A$1:$E$40</definedName>
    <definedName name="_xlnm.Print_Area" localSheetId="91">'Table 10.2'!$A$1:$F$36</definedName>
    <definedName name="_xlnm.Print_Area" localSheetId="96">'Table 10.7'!$A$1:$E$10</definedName>
    <definedName name="_xlnm.Print_Area" localSheetId="98">'Table 10.9'!$A$1:$H$14</definedName>
    <definedName name="_xlnm.Print_Area" localSheetId="23">'Table 2.2'!$A$1:$F$39</definedName>
    <definedName name="_xlnm.Print_Area" localSheetId="25">'Table 2.4'!$A$1:$E$42</definedName>
    <definedName name="_xlnm.Print_Area" localSheetId="28">'Table 2.7'!$A$1:$F$9</definedName>
    <definedName name="_xlnm.Print_Area" localSheetId="29">'Table 2.8'!$A$1:$E$35</definedName>
    <definedName name="_xlnm.Print_Area" localSheetId="39">'Table 3.10'!$A$1:$E$34</definedName>
    <definedName name="_xlnm.Print_Area" localSheetId="40">'Table 3.11'!$A$1:$E$37</definedName>
    <definedName name="_xlnm.Print_Area" localSheetId="41">'Table 3.12'!$A$1:$F$39</definedName>
    <definedName name="_xlnm.Print_Area" localSheetId="31">'Table 3.2'!$A$1:$E$35</definedName>
    <definedName name="_xlnm.Print_Area" localSheetId="32">'Table 3.3'!#REF!</definedName>
    <definedName name="_xlnm.Print_Area" localSheetId="35">'Table 3.6'!$A$1:$E$35</definedName>
    <definedName name="_xlnm.Print_Area" localSheetId="37">'Table 3.8'!$A$1:$E$36</definedName>
    <definedName name="_xlnm.Print_Area" localSheetId="51">'Table 4.10'!$A$1:$D$37</definedName>
    <definedName name="_xlnm.Print_Area" localSheetId="52">'Table 4.11'!$A$1:$F$21</definedName>
    <definedName name="_xlnm.Print_Area" localSheetId="53">'Table 4.12'!$A$1:$E$23</definedName>
    <definedName name="_xlnm.Print_Area" localSheetId="43">'Table 4.2'!$A$1:$F$41</definedName>
    <definedName name="_xlnm.Print_Area" localSheetId="44">'Table 4.3'!$A$1:$F$37</definedName>
    <definedName name="_xlnm.Print_Area" localSheetId="46">'Table 4.5'!$A$1:$G$12</definedName>
    <definedName name="_xlnm.Print_Area" localSheetId="49">'Table 4.8'!$A$1:$E$38</definedName>
    <definedName name="_xlnm.Print_Area" localSheetId="54">'Table 5.1'!$A$1:$G$19</definedName>
    <definedName name="_xlnm.Print_Area" localSheetId="63">'Table 5.10'!$A$1:$E$13</definedName>
    <definedName name="_xlnm.Print_Area" localSheetId="64">'Table 5.11'!$A$1:$I$11</definedName>
    <definedName name="_xlnm.Print_Area" localSheetId="65">'Table 5.12'!$A$1:$D$42</definedName>
    <definedName name="_xlnm.Print_Area" localSheetId="55">'Table 5.2'!$A$1:$I$20</definedName>
    <definedName name="_xlnm.Print_Area" localSheetId="56">'Table 5.3'!$A$1:$F$44</definedName>
    <definedName name="_xlnm.Print_Area" localSheetId="57">'Table 5.4'!$A$1:$E$44</definedName>
    <definedName name="_xlnm.Print_Area" localSheetId="58">'Table 5.5'!$A$1:$D$35</definedName>
    <definedName name="_xlnm.Print_Area" localSheetId="60">'Table 5.7'!$A$1:$E$39</definedName>
    <definedName name="_xlnm.Print_Area" localSheetId="61">'Table 5.8'!$A$1:$H$9</definedName>
    <definedName name="_xlnm.Print_Area" localSheetId="62">'Table 5.9'!$A$1:$L$28</definedName>
    <definedName name="_xlnm.Print_Area" localSheetId="66">'Table 6.1'!$A$1:$E$15</definedName>
    <definedName name="_xlnm.Print_Area" localSheetId="67">'Table 6.2'!$A$1:$G$38</definedName>
    <definedName name="_xlnm.Print_Area" localSheetId="68">'Table 6.3'!$A$1:$F$22</definedName>
    <definedName name="_xlnm.Print_Area" localSheetId="69">'Table 6.4'!$A$1:$D$38</definedName>
    <definedName name="_xlnm.Print_Area" localSheetId="70">'Table 7.1'!$A$1:$H$18</definedName>
    <definedName name="_xlnm.Print_Area" localSheetId="79">'Table 7.10'!$A$1:$E$38</definedName>
    <definedName name="_xlnm.Print_Area" localSheetId="80">'Table 7.11'!$A$1:$E$19</definedName>
    <definedName name="_xlnm.Print_Area" localSheetId="81">'Table 7.12'!$A$1:$F$19</definedName>
    <definedName name="_xlnm.Print_Area" localSheetId="71">'Table 7.2'!$A$1:$G$20</definedName>
    <definedName name="_xlnm.Print_Area" localSheetId="73">'Table 7.4'!$A$1:$F$15</definedName>
    <definedName name="_xlnm.Print_Area" localSheetId="77">'Table 7.8'!$A$1:$D$39</definedName>
    <definedName name="_xlnm.Print_Area" localSheetId="78">'Table 7.9'!$A$1:$D$16</definedName>
    <definedName name="_xlnm.Print_Area" localSheetId="83">'Table 8.2'!$A$1:$E$15</definedName>
    <definedName name="_xlnm.Print_Area" localSheetId="84">'Table 8.3'!$A$1:$G$18</definedName>
    <definedName name="_xlnm.Print_Area" localSheetId="85">'Table 8.4'!$A$1:$E$21</definedName>
    <definedName name="_xlnm.Print_Area" localSheetId="86">'Table 9.1'!$A$1:$G$12</definedName>
    <definedName name="TABLE" localSheetId="18">'Graph 1.19'!#REF!</definedName>
    <definedName name="TABLE" localSheetId="20">'Graph 1.21'!#REF!</definedName>
    <definedName name="TABLE" localSheetId="8">'Graph 1.9'!#REF!</definedName>
    <definedName name="TABLE" localSheetId="92">'Graph 10.3'!$I$3:$S$19</definedName>
    <definedName name="TABLE" localSheetId="74">'Graph 7.5'!$A$1:$E$29</definedName>
    <definedName name="TABLE" localSheetId="76">'Graph 7.7'!$A$3:$D$15</definedName>
    <definedName name="TABLE" localSheetId="87">'Graph 9.2'!$A$49:$B$59</definedName>
    <definedName name="TABLE" localSheetId="89">'Graph 9.4'!#REF!</definedName>
    <definedName name="TABLE" localSheetId="0">'Table 1.1'!#REF!</definedName>
    <definedName name="TABLE" localSheetId="1">'Table 1.2'!#REF!</definedName>
    <definedName name="TABLE" localSheetId="19">'Table 1.20'!$E$4:$H$4</definedName>
    <definedName name="TABLE" localSheetId="21">'Table 1.22'!#REF!</definedName>
    <definedName name="TABLE" localSheetId="103">'Table 10.14'!$A$38:$E$65</definedName>
    <definedName name="TABLE" localSheetId="105">'Table 10.16'!#REF!</definedName>
    <definedName name="TABLE" localSheetId="98">'Table 10.9'!$A$16:$C$27</definedName>
    <definedName name="TABLE" localSheetId="52">'Table 4.11'!$A$66:$B$66</definedName>
    <definedName name="TABLE" localSheetId="43">'Table 4.2'!#REF!</definedName>
    <definedName name="TABLE" localSheetId="67">'Table 6.2'!$A$5:$D$32</definedName>
    <definedName name="TABLE" localSheetId="70">'Table 7.1'!$A$2:$G$4</definedName>
    <definedName name="TABLE" localSheetId="73">'Table 7.4'!$A$3:$D$15</definedName>
    <definedName name="TABLE" localSheetId="84">'Table 8.3'!$B$37:$C$73</definedName>
    <definedName name="TABLE" localSheetId="85">'Table 8.4'!#REF!</definedName>
    <definedName name="TABLE_10" localSheetId="1">'Table 1.2'!#REF!</definedName>
    <definedName name="TABLE_10" localSheetId="98">'Table 10.9'!#REF!</definedName>
    <definedName name="TABLE_11" localSheetId="1">'Table 1.2'!#REF!</definedName>
    <definedName name="TABLE_11" localSheetId="98">'Table 10.9'!#REF!</definedName>
    <definedName name="TABLE_12" localSheetId="1">'Table 1.2'!#REF!</definedName>
    <definedName name="TABLE_12" localSheetId="98">'Table 10.9'!#REF!</definedName>
    <definedName name="TABLE_13" localSheetId="98">'Table 10.9'!#REF!</definedName>
    <definedName name="TABLE_14" localSheetId="98">'Table 10.9'!#REF!</definedName>
    <definedName name="TABLE_15" localSheetId="98">'Table 10.9'!#REF!</definedName>
    <definedName name="TABLE_16" localSheetId="98">'Table 10.9'!#REF!</definedName>
    <definedName name="TABLE_17" localSheetId="98">'Table 10.9'!#REF!</definedName>
    <definedName name="TABLE_18" localSheetId="98">'Table 10.9'!#REF!</definedName>
    <definedName name="TABLE_19" localSheetId="98">'Table 10.9'!#REF!</definedName>
    <definedName name="TABLE_2" localSheetId="18">'Graph 1.19'!#REF!</definedName>
    <definedName name="TABLE_2" localSheetId="20">'Graph 1.21'!#REF!</definedName>
    <definedName name="TABLE_2" localSheetId="92">'Graph 10.3'!$I$3:$S$19</definedName>
    <definedName name="TABLE_2" localSheetId="74">'Graph 7.5'!$G$20:$Q$27</definedName>
    <definedName name="TABLE_2" localSheetId="76">'Graph 7.7'!$H$3:$K$15</definedName>
    <definedName name="TABLE_2" localSheetId="87">'Graph 9.2'!$C$49:$D$52</definedName>
    <definedName name="TABLE_2" localSheetId="1">'Table 1.2'!#REF!</definedName>
    <definedName name="TABLE_2" localSheetId="19">'Table 1.20'!$E$7:$F$8</definedName>
    <definedName name="TABLE_2" localSheetId="21">'Table 1.22'!$B$1:$B$1</definedName>
    <definedName name="TABLE_2" localSheetId="98">'Table 10.9'!$A$16:$C$27</definedName>
    <definedName name="TABLE_2" localSheetId="52">'Table 4.11'!$A$66:$B$90</definedName>
    <definedName name="TABLE_2" localSheetId="67">'Table 6.2'!$A$4:$D$4</definedName>
    <definedName name="TABLE_2" localSheetId="84">'Table 8.3'!$B$36:$B$36</definedName>
    <definedName name="TABLE_2" localSheetId="85">'Table 8.4'!#REF!</definedName>
    <definedName name="TABLE_20" localSheetId="98">'Table 10.9'!#REF!</definedName>
    <definedName name="TABLE_21" localSheetId="98">'Table 10.9'!#REF!</definedName>
    <definedName name="TABLE_22" localSheetId="98">'Table 10.9'!#REF!</definedName>
    <definedName name="TABLE_23" localSheetId="98">'Table 10.9'!#REF!</definedName>
    <definedName name="TABLE_3" localSheetId="20">'Graph 1.21'!$A$24:$B$34</definedName>
    <definedName name="TABLE_3" localSheetId="92">'Graph 10.3'!$I$3:$S$19</definedName>
    <definedName name="TABLE_3" localSheetId="74">'Graph 7.5'!$B$33:$L$37</definedName>
    <definedName name="TABLE_3" localSheetId="87">'Graph 9.2'!$E$49:$F$58</definedName>
    <definedName name="TABLE_3" localSheetId="1">'Table 1.2'!#REF!</definedName>
    <definedName name="TABLE_3" localSheetId="19">'Table 1.20'!$E$10:$H$36</definedName>
    <definedName name="TABLE_3" localSheetId="21">'Table 1.22'!$A$3:$D$32</definedName>
    <definedName name="TABLE_3" localSheetId="98">'Table 10.9'!$A$16:$C$27</definedName>
    <definedName name="TABLE_3" localSheetId="67">'Table 6.2'!$A$42:$C$101</definedName>
    <definedName name="TABLE_3" localSheetId="85">'Table 8.4'!#REF!</definedName>
    <definedName name="TABLE_4" localSheetId="20">'Graph 1.21'!#REF!</definedName>
    <definedName name="TABLE_4" localSheetId="92">'Graph 10.3'!$I$2:$T$19</definedName>
    <definedName name="TABLE_4" localSheetId="87">'Graph 9.2'!$G$49:$H$54</definedName>
    <definedName name="TABLE_4" localSheetId="1">'Table 1.2'!#REF!</definedName>
    <definedName name="TABLE_4" localSheetId="19">'Table 1.20'!#REF!</definedName>
    <definedName name="TABLE_4" localSheetId="21">'Table 1.22'!#REF!</definedName>
    <definedName name="TABLE_4" localSheetId="98">'Table 10.9'!#REF!</definedName>
    <definedName name="TABLE_4" localSheetId="67">'Table 6.2'!#REF!</definedName>
    <definedName name="TABLE_4" localSheetId="85">'Table 8.4'!#REF!</definedName>
    <definedName name="TABLE_5" localSheetId="92">'Graph 10.3'!$I$2:$T$19</definedName>
    <definedName name="TABLE_5" localSheetId="87">'Graph 9.2'!$I$49:$J$55</definedName>
    <definedName name="TABLE_5" localSheetId="1">'Table 1.2'!#REF!</definedName>
    <definedName name="TABLE_5" localSheetId="19">'Table 1.20'!#REF!</definedName>
    <definedName name="TABLE_5" localSheetId="21">'Table 1.22'!#REF!</definedName>
    <definedName name="TABLE_5" localSheetId="98">'Table 10.9'!#REF!</definedName>
    <definedName name="TABLE_5" localSheetId="85">'Table 8.4'!#REF!</definedName>
    <definedName name="TABLE_6" localSheetId="92">'Graph 10.3'!$I$2:$T$19</definedName>
    <definedName name="TABLE_6" localSheetId="87">'Graph 9.2'!$K$49:$L$56</definedName>
    <definedName name="TABLE_6" localSheetId="1">'Table 1.2'!#REF!</definedName>
    <definedName name="TABLE_6" localSheetId="19">'Table 1.20'!#REF!</definedName>
    <definedName name="TABLE_6" localSheetId="98">'Table 10.9'!#REF!</definedName>
    <definedName name="TABLE_7" localSheetId="1">'[3]Graph 1.9'!$A$116:$A$116</definedName>
    <definedName name="TABLE_7" localSheetId="19">'Table 1.20'!#REF!</definedName>
    <definedName name="TABLE_7" localSheetId="98">'Table 10.9'!#REF!</definedName>
    <definedName name="TABLE_8" localSheetId="1">'[3]Graph 1.9'!$A$117:$D$122</definedName>
    <definedName name="TABLE_8" localSheetId="19">'Table 1.20'!#REF!</definedName>
    <definedName name="TABLE_8" localSheetId="98">'Table 10.9'!#REF!</definedName>
    <definedName name="TABLE_9" localSheetId="1">'Table 1.2'!#REF!</definedName>
    <definedName name="TABLE_9" localSheetId="98">'Table 10.9'!#REF!</definedName>
    <definedName name="TOP" localSheetId="52">'Table 4.11'!#REF!</definedName>
  </definedNames>
  <calcPr fullCalcOnLoad="1"/>
</workbook>
</file>

<file path=xl/sharedStrings.xml><?xml version="1.0" encoding="utf-8"?>
<sst xmlns="http://schemas.openxmlformats.org/spreadsheetml/2006/main" count="2499" uniqueCount="716">
  <si>
    <t>Ireland: Murders recorded, 1970-2005</t>
  </si>
  <si>
    <r>
      <t>Ireland: Total net greenhouse gas emissions 1995-2004</t>
    </r>
    <r>
      <rPr>
        <b/>
        <vertAlign val="superscript"/>
        <sz val="8"/>
        <rFont val="Arial"/>
        <family val="2"/>
      </rPr>
      <t>1</t>
    </r>
  </si>
  <si>
    <r>
      <t>SO</t>
    </r>
    <r>
      <rPr>
        <vertAlign val="subscript"/>
        <sz val="8"/>
        <rFont val="Arial"/>
        <family val="2"/>
      </rPr>
      <t>2</t>
    </r>
    <r>
      <rPr>
        <sz val="8"/>
        <rFont val="Arial"/>
        <family val="2"/>
      </rPr>
      <t xml:space="preserve"> equivalent per 1,000 tonnes of gas emitted, 1992-2001</t>
    </r>
  </si>
  <si>
    <t>indicat</t>
  </si>
  <si>
    <t>Estimated value</t>
  </si>
  <si>
    <t>Last update: Wed Jan 25 08:22:21 MET 2006</t>
  </si>
  <si>
    <t>INDICAT</t>
  </si>
  <si>
    <t>EN031 V.3.1: Volume of freight transport relative to GDP - Index of inland freight transport volume relative to GDP; measured in tonne-km / GDP (in constant 1995 Euro), 1995=100</t>
  </si>
  <si>
    <t>Date of extraction: Thu, 26 Jan 06 12:03:53</t>
  </si>
  <si>
    <t>en031</t>
  </si>
  <si>
    <t>V.3.1: Volume of freight transport relative to GDP - Index of inland freight transport volume relative to GDP; measured in tonne-km / GDP (in constant 1995 Euro), 1995=100</t>
  </si>
  <si>
    <t>EU (25 countries)</t>
  </si>
  <si>
    <t>Kyoto 2008-2012 target</t>
  </si>
  <si>
    <t xml:space="preserve">Indictable/headline offences recorded </t>
  </si>
  <si>
    <t>Population 000s</t>
  </si>
  <si>
    <t>headline offences per 1,000 population</t>
  </si>
  <si>
    <t>Number of murders</t>
  </si>
  <si>
    <t>V.1: Total greenhouse gas emissions - Index of greenhouse gas emissions and targets according to Kyoto Protocol/EU Council Decision for 2008-2012 - (in CO2 equivalents) indexed on actual base year = 100</t>
  </si>
  <si>
    <t>..</t>
  </si>
  <si>
    <t>EU 10 (from 2005)</t>
  </si>
  <si>
    <t>EU 15 excluding U.K &amp; Ireland</t>
  </si>
  <si>
    <t>Population Estimates (Thousand) by Year, Age Group and Sex</t>
  </si>
  <si>
    <t>All Persons</t>
  </si>
  <si>
    <t>Gothenburg Protocol 2010 target</t>
  </si>
  <si>
    <t>Rest of World</t>
  </si>
  <si>
    <t>Age dependency ratio</t>
  </si>
  <si>
    <t>Old (65 &amp; over)</t>
  </si>
  <si>
    <t>enviro_t</t>
  </si>
  <si>
    <t>Environment (except en071)</t>
  </si>
  <si>
    <r>
      <t>6</t>
    </r>
    <r>
      <rPr>
        <sz val="8"/>
        <rFont val="Arial"/>
        <family val="2"/>
      </rPr>
      <t xml:space="preserve"> On the 1</t>
    </r>
    <r>
      <rPr>
        <vertAlign val="superscript"/>
        <sz val="8"/>
        <rFont val="Arial"/>
        <family val="2"/>
      </rPr>
      <t>st</t>
    </r>
    <r>
      <rPr>
        <sz val="8"/>
        <rFont val="Arial"/>
        <family val="2"/>
      </rPr>
      <t xml:space="preserve"> of January 1999, the euro became the national currency of the 11 participating EU countries. Greece joined the euro currency on the 1</t>
    </r>
    <r>
      <rPr>
        <vertAlign val="superscript"/>
        <sz val="8"/>
        <rFont val="Arial"/>
        <family val="2"/>
      </rPr>
      <t>st</t>
    </r>
    <r>
      <rPr>
        <sz val="8"/>
        <rFont val="Arial"/>
        <family val="2"/>
      </rPr>
      <t xml:space="preserve"> January 2001. </t>
    </r>
  </si>
  <si>
    <t>Harmonised index of consumer prices 1996-2005 (1996=100)</t>
  </si>
  <si>
    <t>eu25</t>
  </si>
  <si>
    <t>e</t>
  </si>
  <si>
    <t>f</t>
  </si>
  <si>
    <t>p</t>
  </si>
  <si>
    <t>Provisional value</t>
  </si>
  <si>
    <t>Comparative price levels of final consumption by private households including indirect taxes (EU-25=100)</t>
  </si>
  <si>
    <t>100 Japanese yen</t>
  </si>
  <si>
    <t>(2002) United Kingdom</t>
  </si>
  <si>
    <t>(2002) EU 25</t>
  </si>
  <si>
    <t>PES</t>
  </si>
  <si>
    <t>At work</t>
  </si>
  <si>
    <t>Student</t>
  </si>
  <si>
    <t>Home duties</t>
  </si>
  <si>
    <t>Retired</t>
  </si>
  <si>
    <t>Ill/disabled</t>
  </si>
  <si>
    <t>Source: CSO EU SILC Table 8</t>
  </si>
  <si>
    <t>female</t>
  </si>
  <si>
    <t>earnings</t>
  </si>
  <si>
    <t>as</t>
  </si>
  <si>
    <t>of</t>
  </si>
  <si>
    <t>male</t>
  </si>
  <si>
    <t>Number entitled to vote</t>
  </si>
  <si>
    <t>Votes recorded as percentage of number entitled to vote</t>
  </si>
  <si>
    <t>1996</t>
  </si>
  <si>
    <t>Public balance 1997-2004</t>
  </si>
  <si>
    <t>EU 25 (% of GDP)</t>
  </si>
  <si>
    <r>
      <t>1</t>
    </r>
    <r>
      <rPr>
        <sz val="8"/>
        <rFont val="Arial"/>
        <family val="2"/>
      </rPr>
      <t xml:space="preserve"> Investment in research and development made outside of Ireland by foreign companies with subsidiaries based in Ireland is not included in the figures for Ireland.</t>
    </r>
  </si>
  <si>
    <t>Ireland: Acid rain precursor emissions, 1995-2004</t>
  </si>
  <si>
    <t>cars per 1,000 population aged 15 and over</t>
  </si>
  <si>
    <t xml:space="preserve">Waste collected </t>
  </si>
  <si>
    <t>Waste landfilled</t>
  </si>
  <si>
    <t>000s tonnes</t>
  </si>
  <si>
    <t>Ireland and EU: Gender pay gap, 1995-2004</t>
  </si>
  <si>
    <t>Ireland: Numbers voting in Dáil elections, 1973-2002</t>
  </si>
  <si>
    <t>4.10</t>
  </si>
  <si>
    <t>Ireland: Net official development assistance, 1995-2004</t>
  </si>
  <si>
    <t>EU: Net official development assistance, 2002-2004</t>
  </si>
  <si>
    <t>After pensions and social transfers</t>
  </si>
  <si>
    <t>Risk reduction</t>
  </si>
  <si>
    <t>0-14</t>
  </si>
  <si>
    <t>15-64</t>
  </si>
  <si>
    <r>
      <t>EU: At-risk-of-poverty rate, before and after social transfers, 2004</t>
    </r>
    <r>
      <rPr>
        <b/>
        <vertAlign val="superscript"/>
        <sz val="8"/>
        <rFont val="Arial"/>
        <family val="2"/>
      </rPr>
      <t>5</t>
    </r>
  </si>
  <si>
    <t>Source: OECD, Educational Research Centre</t>
  </si>
  <si>
    <t>% of population</t>
  </si>
  <si>
    <t>% of cohort</t>
  </si>
  <si>
    <t xml:space="preserve">Eurozone </t>
  </si>
  <si>
    <t>Per capita at constant 2003 prices (€)</t>
  </si>
  <si>
    <t>PPS$ per capita</t>
  </si>
  <si>
    <t>Ireland: Employment rates, 1996-2005</t>
  </si>
  <si>
    <t>EU: GDP in PPS per person employed, 2004</t>
  </si>
  <si>
    <t>Ireland and EU: Unemployment rates, 1996-2005</t>
  </si>
  <si>
    <t>EU: Unemployment rates by sex, 2005</t>
  </si>
  <si>
    <t>EU: Long-term unemployment rates by sex, 2004</t>
  </si>
  <si>
    <t>3.10</t>
  </si>
  <si>
    <t>EU: Population aged 18-59 living in jobless households, 2003-2005</t>
  </si>
  <si>
    <t>EU: Employment rate of workers aged 55-64 by sex, 2004</t>
  </si>
  <si>
    <t>EU: Average exit age from the labour force by sex, 2004</t>
  </si>
  <si>
    <t>% of population aged 15-64</t>
  </si>
  <si>
    <t>Persons</t>
  </si>
  <si>
    <t>% of 55-64 age group</t>
  </si>
  <si>
    <t>years</t>
  </si>
  <si>
    <t>EU 15=100</t>
  </si>
  <si>
    <t>per hour worked</t>
  </si>
  <si>
    <t>per person employed</t>
  </si>
  <si>
    <t>Ireland (GDP)</t>
  </si>
  <si>
    <t>Ireland (GNI)</t>
  </si>
  <si>
    <t>Source:  Eurostat, LFS</t>
  </si>
  <si>
    <t>Sex difference</t>
  </si>
  <si>
    <t>EU: Expenditure on social protection, education and health, 2002</t>
  </si>
  <si>
    <t>Source: Sustainable Energy Ireland, CSO</t>
  </si>
  <si>
    <t>EU: Gross inland consumption of energy at constant 1995 prices, 2003</t>
  </si>
  <si>
    <t>Ireland: River water quality, 1987-2003</t>
  </si>
  <si>
    <t>Ireland and EU: Total fertility rate, 1995-2004</t>
  </si>
  <si>
    <t>7.10</t>
  </si>
  <si>
    <t>EU: Total fertility rate, 1994-2004</t>
  </si>
  <si>
    <t>000 persons</t>
  </si>
  <si>
    <t>0-14 years</t>
  </si>
  <si>
    <t>15-24 years</t>
  </si>
  <si>
    <t>25-44 years</t>
  </si>
  <si>
    <t>45-64 years</t>
  </si>
  <si>
    <t>65 years and over</t>
  </si>
  <si>
    <t>value of €1</t>
  </si>
  <si>
    <t>Source: Eurostat, European Central Bank</t>
  </si>
  <si>
    <t>Source: International Institute for Democracy and Electoral Assistance</t>
  </si>
  <si>
    <t>Net ODA</t>
  </si>
  <si>
    <t>Social protection</t>
  </si>
  <si>
    <t>Source: Eurostat, World Health Organisation, CSO National Accounts</t>
  </si>
  <si>
    <t>76.0</t>
  </si>
  <si>
    <t>EU: General government consolidated gross debt, 2003-2005</t>
  </si>
  <si>
    <t>Ireland and EU: Long-term unemployment rates, 1996-2005</t>
  </si>
  <si>
    <r>
      <t>Austria</t>
    </r>
    <r>
      <rPr>
        <vertAlign val="superscript"/>
        <sz val="8"/>
        <rFont val="Arial"/>
        <family val="2"/>
      </rPr>
      <t>4</t>
    </r>
  </si>
  <si>
    <t>Source: WHO Heath for all database</t>
  </si>
  <si>
    <t>At birth</t>
  </si>
  <si>
    <t>At 65 years</t>
  </si>
  <si>
    <t>Period</t>
  </si>
  <si>
    <t>1925-1927</t>
  </si>
  <si>
    <t>1935-1937</t>
  </si>
  <si>
    <t>1940-1942</t>
  </si>
  <si>
    <t>1945-1947</t>
  </si>
  <si>
    <t>1950-1952</t>
  </si>
  <si>
    <t>1960-1962</t>
  </si>
  <si>
    <t>1965-1967</t>
  </si>
  <si>
    <t>1970-1972</t>
  </si>
  <si>
    <t>1978-1980</t>
  </si>
  <si>
    <t>1980-1982</t>
  </si>
  <si>
    <t>1985-1987</t>
  </si>
  <si>
    <t>1990-1992</t>
  </si>
  <si>
    <t>1995-1997</t>
  </si>
  <si>
    <t>2001-2003</t>
  </si>
  <si>
    <t>Source: CSO Vital Statistics</t>
  </si>
  <si>
    <t>% headline offences detection rate</t>
  </si>
  <si>
    <r>
      <t>Sulphur dioxide (SO</t>
    </r>
    <r>
      <rPr>
        <b/>
        <vertAlign val="subscript"/>
        <sz val="8"/>
        <rFont val="Arial"/>
        <family val="2"/>
      </rPr>
      <t>2</t>
    </r>
    <r>
      <rPr>
        <b/>
        <sz val="8"/>
        <rFont val="Arial"/>
        <family val="2"/>
      </rPr>
      <t>)</t>
    </r>
  </si>
  <si>
    <r>
      <t>SO</t>
    </r>
    <r>
      <rPr>
        <i/>
        <vertAlign val="subscript"/>
        <sz val="8"/>
        <rFont val="Arial"/>
        <family val="2"/>
      </rPr>
      <t>2</t>
    </r>
    <r>
      <rPr>
        <i/>
        <sz val="8"/>
        <rFont val="Arial"/>
        <family val="2"/>
      </rPr>
      <t xml:space="preserve"> equivalent per 1,000 tonnes of gas emitted</t>
    </r>
  </si>
  <si>
    <r>
      <t>Nitrogen oxides (NO</t>
    </r>
    <r>
      <rPr>
        <b/>
        <vertAlign val="subscript"/>
        <sz val="8"/>
        <rFont val="Arial"/>
        <family val="2"/>
      </rPr>
      <t>x</t>
    </r>
    <r>
      <rPr>
        <b/>
        <sz val="8"/>
        <rFont val="Arial"/>
        <family val="2"/>
      </rPr>
      <t>)</t>
    </r>
  </si>
  <si>
    <r>
      <t>Ammonia (NH</t>
    </r>
    <r>
      <rPr>
        <b/>
        <vertAlign val="subscript"/>
        <sz val="8"/>
        <rFont val="Arial"/>
        <family val="2"/>
      </rPr>
      <t>3</t>
    </r>
    <r>
      <rPr>
        <b/>
        <sz val="8"/>
        <rFont val="Arial"/>
        <family val="2"/>
      </rPr>
      <t>)</t>
    </r>
  </si>
  <si>
    <t>Source: CSO migration estimates</t>
  </si>
  <si>
    <t>Source: CSO population estimates</t>
  </si>
  <si>
    <t>Young and old</t>
  </si>
  <si>
    <t>000 families</t>
  </si>
  <si>
    <t>Male</t>
  </si>
  <si>
    <t>Female</t>
  </si>
  <si>
    <t>000 households with persons aged 65 and over</t>
  </si>
  <si>
    <t>Source: Eurostat, CSO Vital Statistics</t>
  </si>
  <si>
    <r>
      <t>Eurozone: Interest rates</t>
    </r>
    <r>
      <rPr>
        <b/>
        <vertAlign val="superscript"/>
        <sz val="8"/>
        <rFont val="Arial"/>
        <family val="2"/>
      </rPr>
      <t>8,9</t>
    </r>
    <r>
      <rPr>
        <b/>
        <sz val="8"/>
        <rFont val="Arial"/>
        <family val="2"/>
      </rPr>
      <t xml:space="preserve"> for short-term loans (new business) to non-financial corporations, 2004-2005</t>
    </r>
  </si>
  <si>
    <t>EU: Gross fixed capital formation, 2002-2004</t>
  </si>
  <si>
    <t>000 households</t>
  </si>
  <si>
    <t>persons</t>
  </si>
  <si>
    <t>Total households</t>
  </si>
  <si>
    <t>1 person households</t>
  </si>
  <si>
    <t>2 person households</t>
  </si>
  <si>
    <t>3 or more person households</t>
  </si>
  <si>
    <t>Average household size</t>
  </si>
  <si>
    <t>Ferrous, aluminium and other metals</t>
  </si>
  <si>
    <t>kg per person</t>
  </si>
  <si>
    <t>2001-2002</t>
  </si>
  <si>
    <t>2002-2003</t>
  </si>
  <si>
    <t>2003 level as % of target</t>
  </si>
  <si>
    <t>2003-2004</t>
  </si>
  <si>
    <t>2004-2005</t>
  </si>
  <si>
    <t>EU: Student performance on the combined reading, mathematical and scientific literacy scales, 2003</t>
  </si>
  <si>
    <t>5.10</t>
  </si>
  <si>
    <t>Belgium</t>
  </si>
  <si>
    <t>Denmark</t>
  </si>
  <si>
    <t>Germany</t>
  </si>
  <si>
    <t>Greece</t>
  </si>
  <si>
    <t>Spain</t>
  </si>
  <si>
    <t>France</t>
  </si>
  <si>
    <t>Italy</t>
  </si>
  <si>
    <t>Luxembourg</t>
  </si>
  <si>
    <t>Netherlands</t>
  </si>
  <si>
    <t>current account balance as % of GDP</t>
  </si>
  <si>
    <t>Ireland: Lone parent families with children aged under 20 by sex of parent, 1996-2005</t>
  </si>
  <si>
    <t>EU: Employment rates by sex, 2005</t>
  </si>
  <si>
    <t>677</t>
  </si>
  <si>
    <t>per pupil/student in €PPS</t>
  </si>
  <si>
    <t xml:space="preserve">EU: Ratio of students to teachers, 2002/2003 </t>
  </si>
  <si>
    <t>ISCED 1-3</t>
  </si>
  <si>
    <t>ISCED 1</t>
  </si>
  <si>
    <t>ISCED 2</t>
  </si>
  <si>
    <t>ISCED 3</t>
  </si>
  <si>
    <t>EU: Current account balance, 2002-2004</t>
  </si>
  <si>
    <t>Source: Eurostat, CSO Balance of Payments</t>
  </si>
  <si>
    <t>Inward</t>
  </si>
  <si>
    <t>Outward</t>
  </si>
  <si>
    <t>EU: Exports of goods and services, 2002-2004</t>
  </si>
  <si>
    <t>exports as % of GDP</t>
  </si>
  <si>
    <t>EU: Imports of goods and services, 2002-2004</t>
  </si>
  <si>
    <t>imports as % of GDP</t>
  </si>
  <si>
    <t xml:space="preserve">EU: Mathematics, science and technology PhDs awarded per 1,000 population aged 25-34, 2001-2003 </t>
  </si>
  <si>
    <t>Source: Eurostat, CSO National Accounts</t>
  </si>
  <si>
    <t xml:space="preserve">EU: Direct investment flows, 2003-2004 </t>
  </si>
  <si>
    <t>2003</t>
  </si>
  <si>
    <t>EU 25</t>
  </si>
  <si>
    <t>Norway</t>
  </si>
  <si>
    <t>Bulgaria</t>
  </si>
  <si>
    <t>Romania</t>
  </si>
  <si>
    <t>Slovakia</t>
  </si>
  <si>
    <t>GNI as % of GDP</t>
  </si>
  <si>
    <t>€b</t>
  </si>
  <si>
    <t>%</t>
  </si>
  <si>
    <t>GNI at constant (2003) prices per capita</t>
  </si>
  <si>
    <t>€m</t>
  </si>
  <si>
    <t xml:space="preserve">Germany </t>
  </si>
  <si>
    <t xml:space="preserve">EU 25 </t>
  </si>
  <si>
    <t>Iceland</t>
  </si>
  <si>
    <t>EU 25=100</t>
  </si>
  <si>
    <t>Switzerland</t>
  </si>
  <si>
    <t>EU: Share of road in inland freight transport, 2002-2004</t>
  </si>
  <si>
    <t>Source: Environmental Protection Agency</t>
  </si>
  <si>
    <t>2008-2012 target</t>
  </si>
  <si>
    <t>Private cars per 1,000 population  aged 15 and over</t>
  </si>
  <si>
    <t xml:space="preserve">Private cars under current licence </t>
  </si>
  <si>
    <t>% of inland freight</t>
  </si>
  <si>
    <t>1995=100</t>
  </si>
  <si>
    <t>Unpolluted</t>
  </si>
  <si>
    <t>Source: Environment Protection Agency</t>
  </si>
  <si>
    <t>Material</t>
  </si>
  <si>
    <t>Paper</t>
  </si>
  <si>
    <t>Glass</t>
  </si>
  <si>
    <t>Plastic</t>
  </si>
  <si>
    <t>Textiles</t>
  </si>
  <si>
    <t>Others</t>
  </si>
  <si>
    <t>Quality</t>
  </si>
  <si>
    <t>Dublin</t>
  </si>
  <si>
    <t>Limerick</t>
  </si>
  <si>
    <t>Registered voters</t>
  </si>
  <si>
    <t>000s</t>
  </si>
  <si>
    <t>Source: Department of the Environment, Heritage and Local Government</t>
  </si>
  <si>
    <t xml:space="preserve">Luxembourg </t>
  </si>
  <si>
    <t>1996=100</t>
  </si>
  <si>
    <t>Ireland: GDP and GNI, 1995-2004</t>
  </si>
  <si>
    <t>Source: CSO National Accounts</t>
  </si>
  <si>
    <t>EU: GDP and GNI at current market prices, 2004</t>
  </si>
  <si>
    <t>:</t>
  </si>
  <si>
    <t>Ireland: Gross inland consumption of energy at constant 2003 prices, 1995-2004</t>
  </si>
  <si>
    <t>% of municipal waste</t>
  </si>
  <si>
    <t>% of labour force</t>
  </si>
  <si>
    <t>Source: An Garda Síochána</t>
  </si>
  <si>
    <t>Garda Division</t>
  </si>
  <si>
    <t>Eastern</t>
  </si>
  <si>
    <t>Dublin Metropolitan</t>
  </si>
  <si>
    <t>Northern</t>
  </si>
  <si>
    <t>South Eastern</t>
  </si>
  <si>
    <t>Southern</t>
  </si>
  <si>
    <t>Western</t>
  </si>
  <si>
    <t>State</t>
  </si>
  <si>
    <t>Net migration</t>
  </si>
  <si>
    <t>Outward migration</t>
  </si>
  <si>
    <t>Inward migration</t>
  </si>
  <si>
    <t>Mathematical</t>
  </si>
  <si>
    <t>Scientific</t>
  </si>
  <si>
    <t>Reading literacy</t>
  </si>
  <si>
    <t>Mathematical literacy</t>
  </si>
  <si>
    <t>Scientific literacy</t>
  </si>
  <si>
    <t>OECD average</t>
  </si>
  <si>
    <t>All OECD countries</t>
  </si>
  <si>
    <t>1.10</t>
  </si>
  <si>
    <t>1.20</t>
  </si>
  <si>
    <t>US dollar</t>
  </si>
  <si>
    <t>Pound sterling</t>
  </si>
  <si>
    <t>Japanese Yen</t>
  </si>
  <si>
    <t>Nominal TWCI</t>
  </si>
  <si>
    <t xml:space="preserve">Real TWCI </t>
  </si>
  <si>
    <t>(Deflated by consumer prices)</t>
  </si>
  <si>
    <t>(Deflated by producer prices)</t>
  </si>
  <si>
    <t>1999Q1=100</t>
  </si>
  <si>
    <t>Source: European Central Bank</t>
  </si>
  <si>
    <t>Source: Central Bank, Financial Services Authority of Ireland</t>
  </si>
  <si>
    <t>Purchasing Power Parities per inhabitant</t>
  </si>
  <si>
    <t>Source: CSO EU SILC</t>
  </si>
  <si>
    <t xml:space="preserve">Source: CSO EU SILC </t>
  </si>
  <si>
    <t>1990-1994</t>
  </si>
  <si>
    <t>Ireland: Population aged 18-59 living in jobless households, 1996-2005</t>
  </si>
  <si>
    <t>Ireland and EU: Social protection expenditure, 1994-2003</t>
  </si>
  <si>
    <r>
      <t>Cyprus</t>
    </r>
    <r>
      <rPr>
        <vertAlign val="superscript"/>
        <sz val="8"/>
        <rFont val="Arial"/>
        <family val="2"/>
      </rPr>
      <t>1</t>
    </r>
  </si>
  <si>
    <r>
      <t>Poland</t>
    </r>
    <r>
      <rPr>
        <vertAlign val="superscript"/>
        <sz val="8"/>
        <rFont val="Arial"/>
        <family val="2"/>
      </rPr>
      <t>1</t>
    </r>
  </si>
  <si>
    <r>
      <t>Switzerland</t>
    </r>
    <r>
      <rPr>
        <vertAlign val="superscript"/>
        <sz val="8"/>
        <rFont val="Arial"/>
        <family val="2"/>
      </rPr>
      <t>1</t>
    </r>
  </si>
  <si>
    <r>
      <t>Romania</t>
    </r>
    <r>
      <rPr>
        <vertAlign val="superscript"/>
        <sz val="8"/>
        <rFont val="Arial"/>
        <family val="2"/>
      </rPr>
      <t>1</t>
    </r>
  </si>
  <si>
    <r>
      <t>Bulgaria</t>
    </r>
    <r>
      <rPr>
        <vertAlign val="superscript"/>
        <sz val="8"/>
        <rFont val="Arial"/>
        <family val="2"/>
      </rPr>
      <t>1</t>
    </r>
  </si>
  <si>
    <r>
      <t>Switzerland</t>
    </r>
    <r>
      <rPr>
        <vertAlign val="superscript"/>
        <sz val="8"/>
        <rFont val="Arial"/>
        <family val="2"/>
      </rPr>
      <t>2</t>
    </r>
  </si>
  <si>
    <r>
      <t>Romania</t>
    </r>
    <r>
      <rPr>
        <vertAlign val="superscript"/>
        <sz val="8"/>
        <rFont val="Arial"/>
        <family val="2"/>
      </rPr>
      <t>2</t>
    </r>
  </si>
  <si>
    <r>
      <t>Ireland, EU and Eurozone</t>
    </r>
    <r>
      <rPr>
        <b/>
        <vertAlign val="superscript"/>
        <sz val="8"/>
        <rFont val="Arial"/>
        <family val="2"/>
      </rPr>
      <t>3</t>
    </r>
    <r>
      <rPr>
        <b/>
        <sz val="8"/>
        <rFont val="Arial"/>
        <family val="2"/>
      </rPr>
      <t>: General government consolidated gross debt, 1996-2005</t>
    </r>
    <r>
      <rPr>
        <b/>
        <vertAlign val="superscript"/>
        <sz val="8"/>
        <rFont val="Arial"/>
        <family val="2"/>
      </rPr>
      <t>4</t>
    </r>
  </si>
  <si>
    <r>
      <t>4</t>
    </r>
    <r>
      <rPr>
        <sz val="8"/>
        <rFont val="Arial"/>
        <family val="2"/>
      </rPr>
      <t xml:space="preserve"> Estimate for 2005.</t>
    </r>
  </si>
  <si>
    <r>
      <t>1</t>
    </r>
    <r>
      <rPr>
        <sz val="8"/>
        <rFont val="Arial"/>
        <family val="2"/>
      </rPr>
      <t xml:space="preserve"> Forecast</t>
    </r>
    <r>
      <rPr>
        <sz val="8"/>
        <color indexed="12"/>
        <rFont val="Arial"/>
        <family val="2"/>
      </rPr>
      <t>.</t>
    </r>
  </si>
  <si>
    <r>
      <t>2</t>
    </r>
    <r>
      <rPr>
        <sz val="8"/>
        <rFont val="Arial"/>
        <family val="2"/>
      </rPr>
      <t xml:space="preserve"> Forecast for 2004.</t>
    </r>
  </si>
  <si>
    <r>
      <t>3</t>
    </r>
    <r>
      <rPr>
        <sz val="8"/>
        <rFont val="Arial"/>
        <family val="2"/>
      </rPr>
      <t xml:space="preserve"> Eurozone 11 and Greece up to 31 December 2000, Eurozone 12 from 1 January 2001.</t>
    </r>
  </si>
  <si>
    <t>Ireland: Private households with internet access, 1998-2005</t>
  </si>
  <si>
    <t>Unemployment rate of persons aged 18-24 (%)</t>
  </si>
  <si>
    <t>Old             (65 &amp; over)</t>
  </si>
  <si>
    <t>Expected number of children a woman will have</t>
  </si>
  <si>
    <t>per population aged 25-34</t>
  </si>
  <si>
    <t>Source: Eurostat, Forfás</t>
  </si>
  <si>
    <t>Source: Eurostat</t>
  </si>
  <si>
    <t>Source: Eurostat, EPO</t>
  </si>
  <si>
    <t>Source: Eurostat, CSO QNHS</t>
  </si>
  <si>
    <t>EU: Private households with Internet access, 2003-2005</t>
  </si>
  <si>
    <t>€m at 2003 prices</t>
  </si>
  <si>
    <t>Source: Department of Education and Science, CSO</t>
  </si>
  <si>
    <t>1994/1995</t>
  </si>
  <si>
    <t>1995/1996</t>
  </si>
  <si>
    <t>1996/1997</t>
  </si>
  <si>
    <t>1997/1998</t>
  </si>
  <si>
    <t>1998/1999</t>
  </si>
  <si>
    <t>1999/2000</t>
  </si>
  <si>
    <t>2000/2001</t>
  </si>
  <si>
    <t>2001/2002</t>
  </si>
  <si>
    <t>2002/2003</t>
  </si>
  <si>
    <t>2003/2004</t>
  </si>
  <si>
    <t>Austria</t>
  </si>
  <si>
    <t>Portugal</t>
  </si>
  <si>
    <t>Finland</t>
  </si>
  <si>
    <t>Sweden</t>
  </si>
  <si>
    <t>United Kingdom</t>
  </si>
  <si>
    <t>Cyprus</t>
  </si>
  <si>
    <t>Czech Republic</t>
  </si>
  <si>
    <t>Estonia</t>
  </si>
  <si>
    <t>Hungary</t>
  </si>
  <si>
    <t>Lithuania</t>
  </si>
  <si>
    <t>Latvia</t>
  </si>
  <si>
    <t>Malta</t>
  </si>
  <si>
    <t>Poland</t>
  </si>
  <si>
    <t>Slovenia</t>
  </si>
  <si>
    <t>Country</t>
  </si>
  <si>
    <t xml:space="preserve"> </t>
  </si>
  <si>
    <t>Year</t>
  </si>
  <si>
    <t>GDP</t>
  </si>
  <si>
    <t>Ireland (% of GDP)</t>
  </si>
  <si>
    <t>Ireland (% of GNI)</t>
  </si>
  <si>
    <t>GNI</t>
  </si>
  <si>
    <t>% of GDP</t>
  </si>
  <si>
    <t>% of GNI</t>
  </si>
  <si>
    <t>Ireland: Proportion of the population aged 20-64 with at least upper secondary education, 2005</t>
  </si>
  <si>
    <t>Level</t>
  </si>
  <si>
    <t>First</t>
  </si>
  <si>
    <t>1998</t>
  </si>
  <si>
    <t>Third        (full-time)</t>
  </si>
  <si>
    <t>Third         (part-time)</t>
  </si>
  <si>
    <t>€ per pupil/student at 2003 prices</t>
  </si>
  <si>
    <t>Source: Department of Education and Science</t>
  </si>
  <si>
    <r>
      <t>9</t>
    </r>
    <r>
      <rPr>
        <sz val="8"/>
        <rFont val="Arial"/>
        <family val="0"/>
      </rPr>
      <t xml:space="preserve"> Rates shown in this table cover both floating (variable) rates and rates fixed for up to one year.</t>
    </r>
  </si>
  <si>
    <r>
      <t>Loans of value up to</t>
    </r>
    <r>
      <rPr>
        <b/>
        <sz val="8"/>
        <rFont val="Arial"/>
        <family val="2"/>
      </rPr>
      <t xml:space="preserve"> €1m</t>
    </r>
  </si>
  <si>
    <t>Loans of value over €1m</t>
  </si>
  <si>
    <t>Loans of value up to €1m</t>
  </si>
  <si>
    <t xml:space="preserve">Ireland and EU: Harmonised index of consumer prices 1996-2005 </t>
  </si>
  <si>
    <t>% of population aged 25-34</t>
  </si>
  <si>
    <t>EU: Harmonised indices of consumer prices, 2003-2005</t>
  </si>
  <si>
    <t xml:space="preserve">Ireland and EU: Comparative price levels of final consumption by private households including indirect taxes, 1995-2004 </t>
  </si>
  <si>
    <t>65 &amp; over</t>
  </si>
  <si>
    <t>65+</t>
  </si>
  <si>
    <t>Unemployed</t>
  </si>
  <si>
    <t>Other</t>
  </si>
  <si>
    <t>*</t>
  </si>
  <si>
    <t>Age group</t>
  </si>
  <si>
    <t>female earnings as % of average gross hourly male earnings</t>
  </si>
  <si>
    <t>Year of election</t>
  </si>
  <si>
    <t>Votes recorded</t>
  </si>
  <si>
    <t>% turnout</t>
  </si>
  <si>
    <t>1973</t>
  </si>
  <si>
    <t>1977</t>
  </si>
  <si>
    <t>1981</t>
  </si>
  <si>
    <t>1982 (Feb)</t>
  </si>
  <si>
    <t>1982 (Nov)</t>
  </si>
  <si>
    <t>1987</t>
  </si>
  <si>
    <t>1989</t>
  </si>
  <si>
    <t>1992</t>
  </si>
  <si>
    <t>2002</t>
  </si>
  <si>
    <t>Slovak Republic</t>
  </si>
  <si>
    <t>1981-1984</t>
  </si>
  <si>
    <t>1991-1994</t>
  </si>
  <si>
    <t>1998-2003</t>
  </si>
  <si>
    <t>Source: OECD Development Co-operation Report</t>
  </si>
  <si>
    <t>Source: Eursotat</t>
  </si>
  <si>
    <t>Ireland: Population distribution by age group, 1996-2005</t>
  </si>
  <si>
    <t>Ireland: Household composition, 1996-2005</t>
  </si>
  <si>
    <t>Ireland: Migration and natural increase, 1996-2005</t>
  </si>
  <si>
    <t>Ireland: Immigration by country of origin, 1996-2005</t>
  </si>
  <si>
    <t>Ireland and EU: Rate of natural increase of population, 1995-2004</t>
  </si>
  <si>
    <t>Ireland: Age dependency ratio, 1996-2005</t>
  </si>
  <si>
    <t>EU: Young and old as proportion of population aged 15-64, 2004</t>
  </si>
  <si>
    <t>Ireland: Persons aged 65 and over living alone, 1996-2005</t>
  </si>
  <si>
    <t>Ireland: Dwelling unit completions, 1996-2005</t>
  </si>
  <si>
    <t>Total dwellings</t>
  </si>
  <si>
    <t>Private dwellings</t>
  </si>
  <si>
    <t>Local Authority dwellings</t>
  </si>
  <si>
    <t>Voluntary dwellings</t>
  </si>
  <si>
    <t>Representative mortgage interest rate for building societies (%)</t>
  </si>
  <si>
    <t>1997</t>
  </si>
  <si>
    <t>Total</t>
  </si>
  <si>
    <t>Households connected to the internet (000s)</t>
  </si>
  <si>
    <t>% of all households</t>
  </si>
  <si>
    <t>Source: CSO QNHS</t>
  </si>
  <si>
    <t>% of households</t>
  </si>
  <si>
    <t xml:space="preserve"> Germany</t>
  </si>
  <si>
    <t xml:space="preserve"> Greece</t>
  </si>
  <si>
    <t xml:space="preserve"> France</t>
  </si>
  <si>
    <t xml:space="preserve"> Netherlands</t>
  </si>
  <si>
    <t xml:space="preserve"> Portugal</t>
  </si>
  <si>
    <t xml:space="preserve"> Belgium</t>
  </si>
  <si>
    <t xml:space="preserve"> Malta</t>
  </si>
  <si>
    <t xml:space="preserve"> Slovenia</t>
  </si>
  <si>
    <t xml:space="preserve"> Ireland (% of GNI)</t>
  </si>
  <si>
    <t xml:space="preserve"> Denmark</t>
  </si>
  <si>
    <t xml:space="preserve"> EU 25</t>
  </si>
  <si>
    <t xml:space="preserve"> Italy</t>
  </si>
  <si>
    <t xml:space="preserve"> Spain</t>
  </si>
  <si>
    <t xml:space="preserve"> Austria</t>
  </si>
  <si>
    <t xml:space="preserve"> Finland</t>
  </si>
  <si>
    <t xml:space="preserve"> Czech Republic</t>
  </si>
  <si>
    <t xml:space="preserve"> Cyprus</t>
  </si>
  <si>
    <t xml:space="preserve"> Lithuania</t>
  </si>
  <si>
    <t xml:space="preserve"> Slovakia</t>
  </si>
  <si>
    <t xml:space="preserve"> Estonia</t>
  </si>
  <si>
    <t xml:space="preserve"> Latvia</t>
  </si>
  <si>
    <t xml:space="preserve"> Switzerland</t>
  </si>
  <si>
    <t xml:space="preserve"> Iceland</t>
  </si>
  <si>
    <t xml:space="preserve"> Norway</t>
  </si>
  <si>
    <t xml:space="preserve"> Romania</t>
  </si>
  <si>
    <t>Ireland: Acid rain precursor emissions, 2001-2004</t>
  </si>
  <si>
    <t>Ireland: Total waste collected and percentage landfilled by type, 2002-2004</t>
  </si>
  <si>
    <t>10.10</t>
  </si>
  <si>
    <t>EU: Municipal waste collected and landfilled, 2004</t>
  </si>
  <si>
    <t>Ireland: Private cars under current licence, 1995-2004</t>
  </si>
  <si>
    <t>EU: Passenger cars per 1,000 population aged 15 and over, 2000-2002</t>
  </si>
  <si>
    <t xml:space="preserve">% of population aged 25-34 </t>
  </si>
  <si>
    <t>Source: CSO, QNHS</t>
  </si>
  <si>
    <t>Labour force status</t>
  </si>
  <si>
    <t>In employment</t>
  </si>
  <si>
    <t>% of age group</t>
  </si>
  <si>
    <t>20-24</t>
  </si>
  <si>
    <t>25-34</t>
  </si>
  <si>
    <t>35-44</t>
  </si>
  <si>
    <t>45-54</t>
  </si>
  <si>
    <t>55-64</t>
  </si>
  <si>
    <t>Unemployment rate of early school leavers (%)</t>
  </si>
  <si>
    <t>% of population aged 18-24</t>
  </si>
  <si>
    <t>Mean score of 15 year old students</t>
  </si>
  <si>
    <t>Literacy type</t>
  </si>
  <si>
    <t>Combined reading</t>
  </si>
  <si>
    <t>% of registered voters</t>
  </si>
  <si>
    <t>Eurozone: Interest rates for household mortgages (new business), 2003-2005</t>
  </si>
  <si>
    <t>number of dwelling units</t>
  </si>
  <si>
    <t>% of private households</t>
  </si>
  <si>
    <t>Owner-occupied</t>
  </si>
  <si>
    <t>Rented</t>
  </si>
  <si>
    <t>Source: CSO Census of Population</t>
  </si>
  <si>
    <t>New Houses</t>
  </si>
  <si>
    <t>Other houses</t>
  </si>
  <si>
    <t>Total Number</t>
  </si>
  <si>
    <t>Total value (€m)</t>
  </si>
  <si>
    <t>Average value of mortgage (€000)</t>
  </si>
  <si>
    <t>Eurozone</t>
  </si>
  <si>
    <t>Source: Eurostat LFS</t>
  </si>
  <si>
    <t>Ireland: GDP in PPS per hour worked and per person employed, 1995-2004</t>
  </si>
  <si>
    <t xml:space="preserve"> Eurozone: Convergence of interest rates for loans to non-financial corporations up to one year, 1995-2004</t>
  </si>
  <si>
    <r>
      <t>EU: Persons aged 25-34 with 3</t>
    </r>
    <r>
      <rPr>
        <b/>
        <vertAlign val="superscript"/>
        <sz val="8"/>
        <rFont val="Arial"/>
        <family val="2"/>
      </rPr>
      <t>rd</t>
    </r>
    <r>
      <rPr>
        <b/>
        <sz val="8"/>
        <rFont val="Arial"/>
        <family val="2"/>
      </rPr>
      <t xml:space="preserve"> level education by sex, 2005 </t>
    </r>
  </si>
  <si>
    <t>Ireland: Non-capital public expenditure on health care, 1995-2004</t>
  </si>
  <si>
    <t>Real non-capital public expenditure</t>
  </si>
  <si>
    <t>% of category collected</t>
  </si>
  <si>
    <t>Ireland: Life expectancy at birth and at age 65 by sex, 1925-2003</t>
  </si>
  <si>
    <t>EU: Life expectancy at birth by sex, 2003</t>
  </si>
  <si>
    <t>Non-capital public expenditure</t>
  </si>
  <si>
    <t>Total (€m)</t>
  </si>
  <si>
    <t>Source: Department of Health and Children</t>
  </si>
  <si>
    <t>Eurozone 12</t>
  </si>
  <si>
    <t>Ireland</t>
  </si>
  <si>
    <t>EU: Net greenhouse gas emissions, 2003 and Kyoto 2008-2012 target</t>
  </si>
  <si>
    <t>1990=100</t>
  </si>
  <si>
    <t>Source: Department of the Environment, Heritage and Local Government, CSO</t>
  </si>
  <si>
    <t>Natural increase</t>
  </si>
  <si>
    <t>Young (0-14)</t>
  </si>
  <si>
    <t>Source: Eurostat, Department of Education and Science</t>
  </si>
  <si>
    <t>Ireland: Real non-capital public expenditure on education, 1995-2004</t>
  </si>
  <si>
    <t>EU: Average class size at ISCED levels 1 and 2, 2002/2003</t>
  </si>
  <si>
    <t>Ireland and EU: Gross domestic expenditure on R&amp;D, 1995-2004</t>
  </si>
  <si>
    <t>EU: Gross domestic expenditure on R&amp;D, 1994-2004</t>
  </si>
  <si>
    <t>Ireland and EU: European Patent Office applications, 1994-2003</t>
  </si>
  <si>
    <t>EU: European Patent Office applications, 2003</t>
  </si>
  <si>
    <t>% of channel length</t>
  </si>
  <si>
    <t>Cork</t>
  </si>
  <si>
    <t>micrograms per cubic metre</t>
  </si>
  <si>
    <t>Collected</t>
  </si>
  <si>
    <t>Landfilled</t>
  </si>
  <si>
    <t>% landfilled</t>
  </si>
  <si>
    <t>1992-1993</t>
  </si>
  <si>
    <t>1994-1995</t>
  </si>
  <si>
    <t>1996-1997</t>
  </si>
  <si>
    <t>1998-1999</t>
  </si>
  <si>
    <t>1999-2000</t>
  </si>
  <si>
    <t>2000-2001</t>
  </si>
  <si>
    <t>1987-1990</t>
  </si>
  <si>
    <t>1998-2000</t>
  </si>
  <si>
    <t>Slightly polluted</t>
  </si>
  <si>
    <t>Moderately polluted</t>
  </si>
  <si>
    <t>Seriously polluted</t>
  </si>
  <si>
    <t>Organic waste</t>
  </si>
  <si>
    <t>Females</t>
  </si>
  <si>
    <t>Males</t>
  </si>
  <si>
    <t>€000</t>
  </si>
  <si>
    <t>EU: GDP per capita in Purchasing Power Standards, 2002-2004</t>
  </si>
  <si>
    <t>EU: Public balance 2002-2004</t>
  </si>
  <si>
    <t>Ireland: Central and Local Government current expenditure, 1995-2004</t>
  </si>
  <si>
    <t>Source: Eurostat, CSO</t>
  </si>
  <si>
    <t>Source: Eurostat HICP</t>
  </si>
  <si>
    <t>Ireland and Eurozone: Public balance, 1996-2004</t>
  </si>
  <si>
    <r>
      <t>2004</t>
    </r>
    <r>
      <rPr>
        <vertAlign val="superscript"/>
        <sz val="8"/>
        <rFont val="Arial"/>
        <family val="2"/>
      </rPr>
      <t>5</t>
    </r>
  </si>
  <si>
    <t>Ireland and EU: Gross fixed capital formation, 1995-2004</t>
  </si>
  <si>
    <r>
      <t>International: Bilateral euro</t>
    </r>
    <r>
      <rPr>
        <b/>
        <vertAlign val="superscript"/>
        <sz val="8"/>
        <rFont val="Arial"/>
        <family val="2"/>
      </rPr>
      <t>6</t>
    </r>
    <r>
      <rPr>
        <b/>
        <sz val="8"/>
        <rFont val="Arial"/>
        <family val="2"/>
      </rPr>
      <t xml:space="preserve"> exchange rates, 1999-2005</t>
    </r>
  </si>
  <si>
    <r>
      <t>5</t>
    </r>
    <r>
      <rPr>
        <sz val="8"/>
        <rFont val="Arial"/>
        <family val="2"/>
      </rPr>
      <t xml:space="preserve"> Estimate.</t>
    </r>
  </si>
  <si>
    <r>
      <t xml:space="preserve">7 </t>
    </r>
    <r>
      <rPr>
        <sz val="8"/>
        <rFont val="Arial"/>
        <family val="2"/>
      </rPr>
      <t>For 2005, the consumer price TWCI is based on a 12 month average, but the deflated producer price TWCI is based on an 11 month average.</t>
    </r>
  </si>
  <si>
    <r>
      <t>Ireland: Trade weighted competiveness indicator</t>
    </r>
    <r>
      <rPr>
        <b/>
        <vertAlign val="superscript"/>
        <sz val="8"/>
        <rFont val="Arial"/>
        <family val="2"/>
      </rPr>
      <t>7</t>
    </r>
    <r>
      <rPr>
        <b/>
        <sz val="8"/>
        <rFont val="Arial"/>
        <family val="2"/>
      </rPr>
      <t>, 1999-2005</t>
    </r>
  </si>
  <si>
    <r>
      <t>8</t>
    </r>
    <r>
      <rPr>
        <sz val="8"/>
        <rFont val="Arial"/>
        <family val="2"/>
      </rPr>
      <t xml:space="preserve"> Rates shown are as at end of period.</t>
    </r>
  </si>
  <si>
    <r>
      <t>interest rate</t>
    </r>
    <r>
      <rPr>
        <i/>
        <vertAlign val="superscript"/>
        <sz val="8"/>
        <rFont val="Arial"/>
        <family val="2"/>
      </rPr>
      <t>8,9</t>
    </r>
  </si>
  <si>
    <r>
      <t xml:space="preserve">10 </t>
    </r>
    <r>
      <rPr>
        <sz val="8"/>
        <rFont val="Arial"/>
        <family val="2"/>
      </rPr>
      <t>All 2004 values provisional.</t>
    </r>
  </si>
  <si>
    <r>
      <t>EU: Comparative price levels of final consumption by private households including indirect taxes, 2002-2004</t>
    </r>
    <r>
      <rPr>
        <b/>
        <vertAlign val="superscript"/>
        <sz val="8"/>
        <rFont val="Arial"/>
        <family val="2"/>
      </rPr>
      <t>10</t>
    </r>
  </si>
  <si>
    <r>
      <t>2</t>
    </r>
    <r>
      <rPr>
        <sz val="8"/>
        <rFont val="Arial"/>
        <family val="2"/>
      </rPr>
      <t xml:space="preserve"> 1995 data.</t>
    </r>
  </si>
  <si>
    <r>
      <t>3</t>
    </r>
    <r>
      <rPr>
        <sz val="8"/>
        <rFont val="Arial"/>
        <family val="2"/>
      </rPr>
      <t xml:space="preserve"> 2002 data.</t>
    </r>
  </si>
  <si>
    <r>
      <t>4</t>
    </r>
    <r>
      <rPr>
        <sz val="8"/>
        <rFont val="Arial"/>
        <family val="2"/>
      </rPr>
      <t xml:space="preserve"> 2003 data.</t>
    </r>
  </si>
  <si>
    <r>
      <t>6</t>
    </r>
    <r>
      <rPr>
        <sz val="8"/>
        <rFont val="Arial"/>
        <family val="2"/>
      </rPr>
      <t xml:space="preserve"> Provisional.</t>
    </r>
  </si>
  <si>
    <r>
      <t>7</t>
    </r>
    <r>
      <rPr>
        <sz val="8"/>
        <rFont val="Arial"/>
        <family val="2"/>
      </rPr>
      <t xml:space="preserve"> Unreliable.</t>
    </r>
  </si>
  <si>
    <r>
      <t>8</t>
    </r>
    <r>
      <rPr>
        <sz val="8"/>
        <rFont val="Arial"/>
        <family val="2"/>
      </rPr>
      <t xml:space="preserve"> Forecast.</t>
    </r>
  </si>
  <si>
    <r>
      <t>9</t>
    </r>
    <r>
      <rPr>
        <sz val="8"/>
        <rFont val="Arial"/>
        <family val="2"/>
      </rPr>
      <t xml:space="preserve"> Revised value.</t>
    </r>
  </si>
  <si>
    <r>
      <t>2.63</t>
    </r>
    <r>
      <rPr>
        <vertAlign val="superscript"/>
        <sz val="8"/>
        <rFont val="Arial"/>
        <family val="2"/>
      </rPr>
      <t>6</t>
    </r>
  </si>
  <si>
    <r>
      <t>2.49</t>
    </r>
    <r>
      <rPr>
        <vertAlign val="superscript"/>
        <sz val="8"/>
        <rFont val="Arial"/>
        <family val="2"/>
      </rPr>
      <t>5</t>
    </r>
  </si>
  <si>
    <r>
      <t>2.26</t>
    </r>
    <r>
      <rPr>
        <vertAlign val="superscript"/>
        <sz val="8"/>
        <rFont val="Arial"/>
        <family val="2"/>
      </rPr>
      <t>5</t>
    </r>
  </si>
  <si>
    <r>
      <t>2.16</t>
    </r>
    <r>
      <rPr>
        <vertAlign val="superscript"/>
        <sz val="8"/>
        <rFont val="Arial"/>
        <family val="2"/>
      </rPr>
      <t>6</t>
    </r>
  </si>
  <si>
    <r>
      <t>1.93</t>
    </r>
    <r>
      <rPr>
        <vertAlign val="superscript"/>
        <sz val="8"/>
        <rFont val="Arial"/>
        <family val="2"/>
      </rPr>
      <t>8</t>
    </r>
  </si>
  <si>
    <r>
      <t>1.90</t>
    </r>
    <r>
      <rPr>
        <b/>
        <vertAlign val="superscript"/>
        <sz val="8"/>
        <rFont val="Arial"/>
        <family val="2"/>
      </rPr>
      <t>4,6</t>
    </r>
  </si>
  <si>
    <r>
      <t>1.79</t>
    </r>
    <r>
      <rPr>
        <vertAlign val="superscript"/>
        <sz val="8"/>
        <rFont val="Arial"/>
        <family val="2"/>
      </rPr>
      <t>5</t>
    </r>
  </si>
  <si>
    <r>
      <t>1.77</t>
    </r>
    <r>
      <rPr>
        <vertAlign val="superscript"/>
        <sz val="8"/>
        <rFont val="Arial"/>
        <family val="2"/>
      </rPr>
      <t>6</t>
    </r>
  </si>
  <si>
    <r>
      <t>1.75</t>
    </r>
    <r>
      <rPr>
        <vertAlign val="superscript"/>
        <sz val="8"/>
        <rFont val="Arial"/>
        <family val="2"/>
      </rPr>
      <t>8</t>
    </r>
  </si>
  <si>
    <r>
      <t>1.61</t>
    </r>
    <r>
      <rPr>
        <vertAlign val="superscript"/>
        <sz val="8"/>
        <rFont val="Arial"/>
        <family val="2"/>
      </rPr>
      <t>5</t>
    </r>
  </si>
  <si>
    <r>
      <t>1.20</t>
    </r>
    <r>
      <rPr>
        <b/>
        <vertAlign val="superscript"/>
        <sz val="8"/>
        <rFont val="Arial"/>
        <family val="2"/>
      </rPr>
      <t>9</t>
    </r>
  </si>
  <si>
    <r>
      <t>1.14</t>
    </r>
    <r>
      <rPr>
        <vertAlign val="superscript"/>
        <sz val="8"/>
        <rFont val="Arial"/>
        <family val="2"/>
      </rPr>
      <t>4</t>
    </r>
  </si>
  <si>
    <r>
      <t>0.91</t>
    </r>
    <r>
      <rPr>
        <vertAlign val="superscript"/>
        <sz val="8"/>
        <rFont val="Arial"/>
        <family val="2"/>
      </rPr>
      <t>6</t>
    </r>
  </si>
  <si>
    <r>
      <t>0.78</t>
    </r>
    <r>
      <rPr>
        <vertAlign val="superscript"/>
        <sz val="8"/>
        <rFont val="Arial"/>
        <family val="2"/>
      </rPr>
      <t>4</t>
    </r>
  </si>
  <si>
    <r>
      <t>0.58</t>
    </r>
    <r>
      <rPr>
        <vertAlign val="superscript"/>
        <sz val="8"/>
        <rFont val="Arial"/>
        <family val="2"/>
      </rPr>
      <t>6</t>
    </r>
  </si>
  <si>
    <r>
      <t>0.37</t>
    </r>
    <r>
      <rPr>
        <vertAlign val="superscript"/>
        <sz val="8"/>
        <rFont val="Arial"/>
        <family val="2"/>
      </rPr>
      <t>6</t>
    </r>
  </si>
  <si>
    <r>
      <t>0.29</t>
    </r>
    <r>
      <rPr>
        <vertAlign val="superscript"/>
        <sz val="8"/>
        <rFont val="Arial"/>
        <family val="2"/>
      </rPr>
      <t>7</t>
    </r>
  </si>
  <si>
    <r>
      <t>1.87</t>
    </r>
    <r>
      <rPr>
        <b/>
        <vertAlign val="superscript"/>
        <sz val="8"/>
        <rFont val="Arial"/>
        <family val="2"/>
      </rPr>
      <t>5</t>
    </r>
  </si>
  <si>
    <r>
      <t>2.18</t>
    </r>
    <r>
      <rPr>
        <vertAlign val="superscript"/>
        <sz val="8"/>
        <rFont val="Arial"/>
        <family val="2"/>
      </rPr>
      <t>5</t>
    </r>
  </si>
  <si>
    <r>
      <t>1.69</t>
    </r>
    <r>
      <rPr>
        <vertAlign val="superscript"/>
        <sz val="8"/>
        <rFont val="Arial"/>
        <family val="2"/>
      </rPr>
      <t>5</t>
    </r>
  </si>
  <si>
    <r>
      <t>1.85</t>
    </r>
    <r>
      <rPr>
        <b/>
        <vertAlign val="superscript"/>
        <sz val="8"/>
        <rFont val="Arial"/>
        <family val="2"/>
      </rPr>
      <t>2,5</t>
    </r>
  </si>
  <si>
    <r>
      <t>1.97</t>
    </r>
    <r>
      <rPr>
        <vertAlign val="superscript"/>
        <sz val="8"/>
        <rFont val="Arial"/>
        <family val="2"/>
      </rPr>
      <t>5</t>
    </r>
  </si>
  <si>
    <r>
      <t xml:space="preserve">1 </t>
    </r>
    <r>
      <rPr>
        <sz val="8"/>
        <rFont val="Arial"/>
        <family val="2"/>
      </rPr>
      <t>LFS (April 1995-1997) and QNHS (March-May, 1998-2005).</t>
    </r>
  </si>
  <si>
    <r>
      <t>Source:  CSO QNHS</t>
    </r>
    <r>
      <rPr>
        <vertAlign val="superscript"/>
        <sz val="8"/>
        <rFont val="Arial"/>
        <family val="2"/>
      </rPr>
      <t>1</t>
    </r>
  </si>
  <si>
    <r>
      <t>Source: CSO QNHS</t>
    </r>
    <r>
      <rPr>
        <i/>
        <vertAlign val="superscript"/>
        <sz val="8"/>
        <rFont val="Arial"/>
        <family val="2"/>
      </rPr>
      <t>2</t>
    </r>
  </si>
  <si>
    <r>
      <t xml:space="preserve">2 </t>
    </r>
    <r>
      <rPr>
        <sz val="8"/>
        <rFont val="Arial"/>
        <family val="2"/>
      </rPr>
      <t>The target population is persons aged 18-59 excluding persons living in households where everyone is aged 18-24 and either in education or inactive (see Appendix 1).</t>
    </r>
  </si>
  <si>
    <r>
      <t xml:space="preserve">3 </t>
    </r>
    <r>
      <rPr>
        <sz val="8"/>
        <rFont val="Arial"/>
        <family val="2"/>
      </rPr>
      <t>LFS (April 1995-1997) and QNHS (March-May, 1998-2005)</t>
    </r>
  </si>
  <si>
    <r>
      <t>Source: CSO QNHS</t>
    </r>
    <r>
      <rPr>
        <i/>
        <vertAlign val="superscript"/>
        <sz val="8"/>
        <rFont val="Arial"/>
        <family val="2"/>
      </rPr>
      <t>3</t>
    </r>
  </si>
  <si>
    <r>
      <t>% of target population</t>
    </r>
    <r>
      <rPr>
        <i/>
        <vertAlign val="superscript"/>
        <sz val="8"/>
        <rFont val="Arial"/>
        <family val="2"/>
      </rPr>
      <t>2</t>
    </r>
  </si>
  <si>
    <r>
      <t>Italy</t>
    </r>
    <r>
      <rPr>
        <vertAlign val="superscript"/>
        <sz val="8"/>
        <rFont val="Arial"/>
        <family val="2"/>
      </rPr>
      <t>4</t>
    </r>
  </si>
  <si>
    <r>
      <t>EU 25</t>
    </r>
    <r>
      <rPr>
        <b/>
        <vertAlign val="superscript"/>
        <sz val="8"/>
        <rFont val="Arial"/>
        <family val="2"/>
      </rPr>
      <t>5</t>
    </r>
  </si>
  <si>
    <r>
      <t>Slovenia</t>
    </r>
    <r>
      <rPr>
        <vertAlign val="superscript"/>
        <sz val="8"/>
        <rFont val="Arial"/>
        <family val="2"/>
      </rPr>
      <t>4</t>
    </r>
  </si>
  <si>
    <r>
      <t>Bulgaria</t>
    </r>
    <r>
      <rPr>
        <vertAlign val="superscript"/>
        <sz val="8"/>
        <rFont val="Arial"/>
        <family val="2"/>
      </rPr>
      <t>5</t>
    </r>
  </si>
  <si>
    <r>
      <t xml:space="preserve">4 </t>
    </r>
    <r>
      <rPr>
        <sz val="8"/>
        <rFont val="Arial"/>
        <family val="2"/>
      </rPr>
      <t>2003 data.</t>
    </r>
  </si>
  <si>
    <r>
      <t xml:space="preserve">5 </t>
    </r>
    <r>
      <rPr>
        <sz val="8"/>
        <rFont val="Arial"/>
        <family val="2"/>
      </rPr>
      <t>Provisional data for 2004.</t>
    </r>
  </si>
  <si>
    <r>
      <t>Education</t>
    </r>
    <r>
      <rPr>
        <b/>
        <vertAlign val="superscript"/>
        <sz val="8"/>
        <rFont val="Arial"/>
        <family val="2"/>
      </rPr>
      <t>1</t>
    </r>
  </si>
  <si>
    <r>
      <t>Health</t>
    </r>
    <r>
      <rPr>
        <b/>
        <vertAlign val="superscript"/>
        <sz val="8"/>
        <rFont val="Arial"/>
        <family val="2"/>
      </rPr>
      <t>2</t>
    </r>
  </si>
  <si>
    <r>
      <t>Slovenia</t>
    </r>
    <r>
      <rPr>
        <vertAlign val="superscript"/>
        <sz val="8"/>
        <rFont val="Arial"/>
        <family val="2"/>
      </rPr>
      <t>3</t>
    </r>
  </si>
  <si>
    <r>
      <t xml:space="preserve">1 </t>
    </r>
    <r>
      <rPr>
        <sz val="8"/>
        <rFont val="Arial"/>
        <family val="2"/>
      </rPr>
      <t>Total public expenditure on education as % of GDP, for all levels of education combined.</t>
    </r>
  </si>
  <si>
    <r>
      <t xml:space="preserve">2 </t>
    </r>
    <r>
      <rPr>
        <sz val="8"/>
        <rFont val="Arial"/>
        <family val="2"/>
      </rPr>
      <t>Total health expenditure (public and private) as % of GDP.</t>
    </r>
  </si>
  <si>
    <r>
      <t xml:space="preserve">3 </t>
    </r>
    <r>
      <rPr>
        <sz val="8"/>
        <rFont val="Arial"/>
        <family val="2"/>
      </rPr>
      <t>2001 data.</t>
    </r>
  </si>
  <si>
    <r>
      <t xml:space="preserve">4 </t>
    </r>
    <r>
      <rPr>
        <sz val="8"/>
        <rFont val="Arial"/>
        <family val="2"/>
      </rPr>
      <t>It should be noted however that social protection expenditure data for Ireland does not cover private pension schemes organised on a group basis which are included in the social protection expenditure figures of other countries. In addition, Ireland has the second lowest proportion of persons aged 65 and over in the population in the EU which has an effect on social protection expenditure.</t>
    </r>
  </si>
  <si>
    <r>
      <t>Czech Republic</t>
    </r>
    <r>
      <rPr>
        <vertAlign val="superscript"/>
        <sz val="8"/>
        <rFont val="Arial"/>
        <family val="2"/>
      </rPr>
      <t>6</t>
    </r>
  </si>
  <si>
    <r>
      <t>Slovenia</t>
    </r>
    <r>
      <rPr>
        <vertAlign val="superscript"/>
        <sz val="8"/>
        <rFont val="Arial"/>
        <family val="2"/>
      </rPr>
      <t>6</t>
    </r>
  </si>
  <si>
    <r>
      <t>Hungary</t>
    </r>
    <r>
      <rPr>
        <vertAlign val="superscript"/>
        <sz val="8"/>
        <rFont val="Arial"/>
        <family val="2"/>
      </rPr>
      <t>6</t>
    </r>
  </si>
  <si>
    <r>
      <t>Netherlands</t>
    </r>
    <r>
      <rPr>
        <vertAlign val="superscript"/>
        <sz val="8"/>
        <rFont val="Arial"/>
        <family val="2"/>
      </rPr>
      <t>6</t>
    </r>
  </si>
  <si>
    <r>
      <t>Cyprus</t>
    </r>
    <r>
      <rPr>
        <vertAlign val="superscript"/>
        <sz val="8"/>
        <rFont val="Arial"/>
        <family val="2"/>
      </rPr>
      <t>6</t>
    </r>
  </si>
  <si>
    <r>
      <t>Lithuania</t>
    </r>
    <r>
      <rPr>
        <vertAlign val="superscript"/>
        <sz val="8"/>
        <rFont val="Arial"/>
        <family val="2"/>
      </rPr>
      <t>6</t>
    </r>
  </si>
  <si>
    <r>
      <t>Latvia</t>
    </r>
    <r>
      <rPr>
        <vertAlign val="superscript"/>
        <sz val="8"/>
        <rFont val="Arial"/>
        <family val="2"/>
      </rPr>
      <t>6</t>
    </r>
  </si>
  <si>
    <r>
      <t>Poland</t>
    </r>
    <r>
      <rPr>
        <vertAlign val="superscript"/>
        <sz val="8"/>
        <rFont val="Arial"/>
        <family val="2"/>
      </rPr>
      <t>6</t>
    </r>
  </si>
  <si>
    <r>
      <t>Estonia</t>
    </r>
    <r>
      <rPr>
        <vertAlign val="superscript"/>
        <sz val="8"/>
        <rFont val="Arial"/>
        <family val="2"/>
      </rPr>
      <t>6</t>
    </r>
  </si>
  <si>
    <r>
      <t>United Kingdom</t>
    </r>
    <r>
      <rPr>
        <vertAlign val="superscript"/>
        <sz val="8"/>
        <rFont val="Arial"/>
        <family val="2"/>
      </rPr>
      <t>6</t>
    </r>
  </si>
  <si>
    <r>
      <t>Romania</t>
    </r>
    <r>
      <rPr>
        <vertAlign val="superscript"/>
        <sz val="8"/>
        <rFont val="Arial"/>
        <family val="2"/>
      </rPr>
      <t>6</t>
    </r>
  </si>
  <si>
    <r>
      <t xml:space="preserve">6 </t>
    </r>
    <r>
      <rPr>
        <sz val="8"/>
        <rFont val="Arial"/>
        <family val="2"/>
      </rPr>
      <t>2003 data.</t>
    </r>
  </si>
  <si>
    <r>
      <t>Ireland: At-risk-of-poverty</t>
    </r>
    <r>
      <rPr>
        <b/>
        <vertAlign val="superscript"/>
        <sz val="8"/>
        <rFont val="Arial"/>
        <family val="2"/>
      </rPr>
      <t>7</t>
    </r>
    <r>
      <rPr>
        <b/>
        <sz val="8"/>
        <rFont val="Arial"/>
        <family val="2"/>
      </rPr>
      <t xml:space="preserve"> rate by age and sex, 2003-2004</t>
    </r>
  </si>
  <si>
    <r>
      <t>2003</t>
    </r>
    <r>
      <rPr>
        <b/>
        <vertAlign val="superscript"/>
        <sz val="8"/>
        <rFont val="Arial"/>
        <family val="2"/>
      </rPr>
      <t>8</t>
    </r>
  </si>
  <si>
    <r>
      <t xml:space="preserve">7 </t>
    </r>
    <r>
      <rPr>
        <sz val="8"/>
        <rFont val="Arial"/>
        <family val="2"/>
      </rPr>
      <t>Equivalised total disposable income including all social transfers (60% threshold).</t>
    </r>
  </si>
  <si>
    <r>
      <t xml:space="preserve">8 </t>
    </r>
    <r>
      <rPr>
        <sz val="8"/>
        <rFont val="Arial"/>
        <family val="2"/>
      </rPr>
      <t>Revised data.</t>
    </r>
  </si>
  <si>
    <r>
      <t>Ireland: Persons in consistent poverty</t>
    </r>
    <r>
      <rPr>
        <b/>
        <vertAlign val="superscript"/>
        <sz val="8"/>
        <rFont val="Arial"/>
        <family val="2"/>
      </rPr>
      <t>9,10</t>
    </r>
    <r>
      <rPr>
        <b/>
        <sz val="8"/>
        <rFont val="Arial"/>
        <family val="2"/>
      </rPr>
      <t xml:space="preserve"> by age and sex, 2003-2004</t>
    </r>
  </si>
  <si>
    <r>
      <t xml:space="preserve">9 </t>
    </r>
    <r>
      <rPr>
        <sz val="8"/>
        <rFont val="Arial"/>
        <family val="2"/>
      </rPr>
      <t>Equivalised total disposable income including all social transfers (60% threshold).</t>
    </r>
  </si>
  <si>
    <r>
      <t xml:space="preserve">10 </t>
    </r>
    <r>
      <rPr>
        <sz val="8"/>
        <rFont val="Arial"/>
        <family val="2"/>
      </rPr>
      <t>Individuals are defined as being in consistent poverty if they are at risk of poverty and are suffering enforced deprivation as defined by a set of eight deprivation indicators (see Appendix 1).</t>
    </r>
  </si>
  <si>
    <r>
      <t xml:space="preserve">11 </t>
    </r>
    <r>
      <rPr>
        <sz val="8"/>
        <rFont val="Arial"/>
        <family val="2"/>
      </rPr>
      <t>Revised data.</t>
    </r>
  </si>
  <si>
    <r>
      <t>2003</t>
    </r>
    <r>
      <rPr>
        <b/>
        <vertAlign val="superscript"/>
        <sz val="8"/>
        <rFont val="Arial"/>
        <family val="2"/>
      </rPr>
      <t>11</t>
    </r>
  </si>
  <si>
    <r>
      <t>Ireland: Persons in consistent poverty</t>
    </r>
    <r>
      <rPr>
        <b/>
        <vertAlign val="superscript"/>
        <sz val="8"/>
        <rFont val="Arial"/>
        <family val="2"/>
      </rPr>
      <t>12</t>
    </r>
    <r>
      <rPr>
        <b/>
        <sz val="8"/>
        <rFont val="Arial"/>
        <family val="2"/>
      </rPr>
      <t xml:space="preserve"> by principal economic status, 2004</t>
    </r>
  </si>
  <si>
    <r>
      <t xml:space="preserve">12 </t>
    </r>
    <r>
      <rPr>
        <sz val="8"/>
        <rFont val="Arial"/>
        <family val="2"/>
      </rPr>
      <t>Percentage of persons in 'consistent poverty' at 60% level using basic life-style deprivation indicators.</t>
    </r>
  </si>
  <si>
    <r>
      <t xml:space="preserve">13 </t>
    </r>
    <r>
      <rPr>
        <sz val="8"/>
        <rFont val="Arial"/>
        <family val="2"/>
      </rPr>
      <t>Break in data series due to change in data source from ECHP in 2002 to EU SILC in 2003 (see Appendix 1).</t>
    </r>
  </si>
  <si>
    <r>
      <t>EU: Gender pay gap, 2002-2004</t>
    </r>
    <r>
      <rPr>
        <b/>
        <vertAlign val="superscript"/>
        <sz val="8"/>
        <rFont val="Arial"/>
        <family val="2"/>
      </rPr>
      <t>13</t>
    </r>
  </si>
  <si>
    <r>
      <t>1</t>
    </r>
    <r>
      <rPr>
        <b/>
        <sz val="8"/>
        <rFont val="Arial"/>
        <family val="2"/>
      </rPr>
      <t>Second</t>
    </r>
  </si>
  <si>
    <r>
      <t>2</t>
    </r>
    <r>
      <rPr>
        <b/>
        <sz val="8"/>
        <rFont val="Arial"/>
        <family val="2"/>
      </rPr>
      <t>Third</t>
    </r>
  </si>
  <si>
    <r>
      <t xml:space="preserve">1 </t>
    </r>
    <r>
      <rPr>
        <sz val="8"/>
        <rFont val="Arial"/>
        <family val="2"/>
      </rPr>
      <t>Second level includes further education (e.g. post-Leaving Certificate programmes).</t>
    </r>
  </si>
  <si>
    <r>
      <t>2</t>
    </r>
    <r>
      <rPr>
        <sz val="8"/>
        <rFont val="Arial"/>
        <family val="2"/>
      </rPr>
      <t xml:space="preserve"> Full-time equivalents.</t>
    </r>
  </si>
  <si>
    <r>
      <t xml:space="preserve">3 </t>
    </r>
    <r>
      <rPr>
        <sz val="8"/>
        <rFont val="Arial"/>
        <family val="2"/>
      </rPr>
      <t>Only students in institutions which are aided by the Department of Education and Science are included in this table.</t>
    </r>
  </si>
  <si>
    <r>
      <t>Ireland: Student numbers</t>
    </r>
    <r>
      <rPr>
        <b/>
        <vertAlign val="superscript"/>
        <sz val="8"/>
        <rFont val="Arial"/>
        <family val="2"/>
      </rPr>
      <t>3</t>
    </r>
    <r>
      <rPr>
        <b/>
        <sz val="8"/>
        <rFont val="Arial"/>
        <family val="2"/>
      </rPr>
      <t xml:space="preserve"> by level, 1995-2004 </t>
    </r>
  </si>
  <si>
    <r>
      <t>Second</t>
    </r>
    <r>
      <rPr>
        <b/>
        <vertAlign val="superscript"/>
        <sz val="8"/>
        <rFont val="Arial"/>
        <family val="2"/>
      </rPr>
      <t>1</t>
    </r>
  </si>
  <si>
    <r>
      <t>Ireland: Persons aged 25-34 with 3rd level</t>
    </r>
    <r>
      <rPr>
        <b/>
        <vertAlign val="superscript"/>
        <sz val="8"/>
        <rFont val="Arial"/>
        <family val="2"/>
      </rPr>
      <t>5</t>
    </r>
    <r>
      <rPr>
        <b/>
        <sz val="8"/>
        <rFont val="Arial"/>
        <family val="2"/>
      </rPr>
      <t xml:space="preserve"> education, 1999-2005</t>
    </r>
  </si>
  <si>
    <r>
      <t xml:space="preserve">5 </t>
    </r>
    <r>
      <rPr>
        <sz val="8"/>
        <rFont val="Arial"/>
        <family val="0"/>
      </rPr>
      <t>ISCED 97 levels 5-6.</t>
    </r>
  </si>
  <si>
    <r>
      <t>6</t>
    </r>
    <r>
      <rPr>
        <sz val="8"/>
        <rFont val="Arial"/>
        <family val="2"/>
      </rPr>
      <t xml:space="preserve"> 2004 data.</t>
    </r>
  </si>
  <si>
    <r>
      <t>Luxembourg</t>
    </r>
    <r>
      <rPr>
        <vertAlign val="superscript"/>
        <sz val="8"/>
        <rFont val="Arial"/>
        <family val="2"/>
      </rPr>
      <t>6</t>
    </r>
  </si>
  <si>
    <t>Ireland: Student performance on the combined reading, mathematical and scientific literacy scales, 2003</t>
  </si>
  <si>
    <r>
      <t>Ireland: Early school leavers</t>
    </r>
    <r>
      <rPr>
        <b/>
        <vertAlign val="superscript"/>
        <sz val="8"/>
        <rFont val="Arial"/>
        <family val="2"/>
      </rPr>
      <t>7</t>
    </r>
    <r>
      <rPr>
        <b/>
        <sz val="8"/>
        <rFont val="Arial"/>
        <family val="2"/>
      </rPr>
      <t xml:space="preserve">  by labour force status, 2005</t>
    </r>
  </si>
  <si>
    <r>
      <t xml:space="preserve">7 </t>
    </r>
    <r>
      <rPr>
        <sz val="8"/>
        <rFont val="Arial"/>
        <family val="0"/>
      </rPr>
      <t>Persons aged 18-24 with, at most, lower secondary education and not in further education or training.</t>
    </r>
  </si>
  <si>
    <r>
      <t>Germany</t>
    </r>
    <r>
      <rPr>
        <vertAlign val="superscript"/>
        <sz val="8"/>
        <rFont val="Arial"/>
        <family val="2"/>
      </rPr>
      <t>8</t>
    </r>
  </si>
  <si>
    <r>
      <t>EU: Early school leavers</t>
    </r>
    <r>
      <rPr>
        <b/>
        <vertAlign val="superscript"/>
        <sz val="8"/>
        <rFont val="Arial"/>
        <family val="2"/>
      </rPr>
      <t>7</t>
    </r>
    <r>
      <rPr>
        <b/>
        <sz val="8"/>
        <rFont val="Arial"/>
        <family val="2"/>
      </rPr>
      <t>, 2005</t>
    </r>
  </si>
  <si>
    <r>
      <t xml:space="preserve">8 </t>
    </r>
    <r>
      <rPr>
        <sz val="8"/>
        <rFont val="Arial"/>
        <family val="2"/>
      </rPr>
      <t>2004 data.</t>
    </r>
  </si>
  <si>
    <r>
      <t>2004</t>
    </r>
    <r>
      <rPr>
        <vertAlign val="superscript"/>
        <sz val="8"/>
        <rFont val="Arial"/>
        <family val="2"/>
      </rPr>
      <t>1</t>
    </r>
  </si>
  <si>
    <r>
      <t xml:space="preserve">1 </t>
    </r>
    <r>
      <rPr>
        <sz val="8"/>
        <rFont val="Arial"/>
        <family val="2"/>
      </rPr>
      <t>2004 data forecasted.</t>
    </r>
  </si>
  <si>
    <r>
      <t>EU: Total expenditure</t>
    </r>
    <r>
      <rPr>
        <b/>
        <vertAlign val="superscript"/>
        <sz val="8"/>
        <rFont val="Arial"/>
        <family val="2"/>
      </rPr>
      <t>2</t>
    </r>
    <r>
      <rPr>
        <b/>
        <sz val="8"/>
        <rFont val="Arial"/>
        <family val="2"/>
      </rPr>
      <t xml:space="preserve"> on health as a percentage of GDP, 2001-2003 </t>
    </r>
  </si>
  <si>
    <r>
      <t xml:space="preserve"> Sweden</t>
    </r>
    <r>
      <rPr>
        <vertAlign val="superscript"/>
        <sz val="8"/>
        <rFont val="Arial"/>
        <family val="2"/>
      </rPr>
      <t>3</t>
    </r>
  </si>
  <si>
    <r>
      <t xml:space="preserve"> Hungary</t>
    </r>
    <r>
      <rPr>
        <vertAlign val="superscript"/>
        <sz val="8"/>
        <rFont val="Arial"/>
        <family val="2"/>
      </rPr>
      <t>3</t>
    </r>
  </si>
  <si>
    <r>
      <t xml:space="preserve"> Ireland (% of GDP)</t>
    </r>
    <r>
      <rPr>
        <b/>
        <vertAlign val="superscript"/>
        <sz val="8"/>
        <rFont val="Arial"/>
        <family val="2"/>
      </rPr>
      <t>3</t>
    </r>
  </si>
  <si>
    <r>
      <t xml:space="preserve"> Poland</t>
    </r>
    <r>
      <rPr>
        <vertAlign val="superscript"/>
        <sz val="8"/>
        <rFont val="Arial"/>
        <family val="2"/>
      </rPr>
      <t>3</t>
    </r>
  </si>
  <si>
    <r>
      <t xml:space="preserve"> Luxembourg</t>
    </r>
    <r>
      <rPr>
        <vertAlign val="superscript"/>
        <sz val="8"/>
        <rFont val="Arial"/>
        <family val="2"/>
      </rPr>
      <t>3</t>
    </r>
  </si>
  <si>
    <r>
      <t xml:space="preserve"> United Kingdom</t>
    </r>
    <r>
      <rPr>
        <vertAlign val="superscript"/>
        <sz val="8"/>
        <rFont val="Arial"/>
        <family val="2"/>
      </rPr>
      <t>3</t>
    </r>
  </si>
  <si>
    <r>
      <t>2</t>
    </r>
    <r>
      <rPr>
        <sz val="8"/>
        <rFont val="Arial"/>
        <family val="2"/>
      </rPr>
      <t xml:space="preserve"> Public and private.</t>
    </r>
  </si>
  <si>
    <r>
      <t xml:space="preserve">3 </t>
    </r>
    <r>
      <rPr>
        <sz val="8"/>
        <rFont val="Arial"/>
        <family val="2"/>
      </rPr>
      <t>Based on 2002 data.</t>
    </r>
  </si>
  <si>
    <t>2,594</t>
  </si>
  <si>
    <r>
      <t>1</t>
    </r>
    <r>
      <rPr>
        <sz val="8"/>
        <rFont val="Arial"/>
        <family val="2"/>
      </rPr>
      <t xml:space="preserve"> See Appendix 1 - Domain 7.</t>
    </r>
  </si>
  <si>
    <r>
      <t>Source: CSO Census of Population</t>
    </r>
    <r>
      <rPr>
        <i/>
        <vertAlign val="superscript"/>
        <sz val="8"/>
        <rFont val="Arial"/>
        <family val="2"/>
      </rPr>
      <t>1</t>
    </r>
    <r>
      <rPr>
        <i/>
        <sz val="8"/>
        <rFont val="Arial"/>
        <family val="2"/>
      </rPr>
      <t>, CSO Population estimates</t>
    </r>
  </si>
  <si>
    <r>
      <t xml:space="preserve">2 </t>
    </r>
    <r>
      <rPr>
        <sz val="8"/>
        <rFont val="Arial"/>
        <family val="2"/>
      </rPr>
      <t>LFS (April 1995-1997) and QNHS (March-May, 1998-2005).</t>
    </r>
  </si>
  <si>
    <r>
      <t>EU: Population change, 1995-2005</t>
    </r>
    <r>
      <rPr>
        <b/>
        <vertAlign val="superscript"/>
        <sz val="8"/>
        <rFont val="Arial"/>
        <family val="2"/>
      </rPr>
      <t>3</t>
    </r>
  </si>
  <si>
    <r>
      <t xml:space="preserve">3 </t>
    </r>
    <r>
      <rPr>
        <sz val="8"/>
        <rFont val="Arial"/>
        <family val="2"/>
      </rPr>
      <t>2004 data for EU 25, United Kingdom, Greece and Italy.</t>
    </r>
  </si>
  <si>
    <r>
      <t xml:space="preserve">4 </t>
    </r>
    <r>
      <rPr>
        <sz val="8"/>
        <rFont val="Arial"/>
        <family val="0"/>
      </rPr>
      <t>LFS (April 1996-1997) and QNHS (March-May, 1998-2005).</t>
    </r>
  </si>
  <si>
    <r>
      <t>Source: CSO QNHS</t>
    </r>
    <r>
      <rPr>
        <i/>
        <vertAlign val="superscript"/>
        <sz val="8"/>
        <rFont val="Arial"/>
        <family val="2"/>
      </rPr>
      <t>4</t>
    </r>
  </si>
  <si>
    <r>
      <t xml:space="preserve">5 </t>
    </r>
    <r>
      <rPr>
        <sz val="8"/>
        <rFont val="Arial"/>
        <family val="0"/>
      </rPr>
      <t>LFS (April 1996-1997) and QNHS (March-May, 1998-2005).</t>
    </r>
  </si>
  <si>
    <r>
      <t>Source: CSO QNHS</t>
    </r>
    <r>
      <rPr>
        <i/>
        <vertAlign val="superscript"/>
        <sz val="8"/>
        <rFont val="Arial"/>
        <family val="2"/>
      </rPr>
      <t>5</t>
    </r>
  </si>
  <si>
    <r>
      <t>1</t>
    </r>
    <r>
      <rPr>
        <sz val="8"/>
        <rFont val="Arial"/>
        <family val="2"/>
      </rPr>
      <t xml:space="preserve"> ‘Not stated’ replies excluded.</t>
    </r>
  </si>
  <si>
    <r>
      <t>Ireland: Nature of occupancy</t>
    </r>
    <r>
      <rPr>
        <b/>
        <vertAlign val="superscript"/>
        <sz val="8"/>
        <rFont val="Arial"/>
        <family val="2"/>
      </rPr>
      <t>1</t>
    </r>
    <r>
      <rPr>
        <b/>
        <sz val="8"/>
        <rFont val="Arial"/>
        <family val="2"/>
      </rPr>
      <t xml:space="preserve"> of private households, 1961-2002</t>
    </r>
  </si>
  <si>
    <r>
      <t>Ireland: Housing loans approved and paid</t>
    </r>
    <r>
      <rPr>
        <b/>
        <vertAlign val="superscript"/>
        <sz val="8"/>
        <rFont val="Arial"/>
        <family val="2"/>
      </rPr>
      <t>2</t>
    </r>
    <r>
      <rPr>
        <b/>
        <sz val="8"/>
        <rFont val="Arial"/>
        <family val="2"/>
      </rPr>
      <t>, 1995-2004</t>
    </r>
  </si>
  <si>
    <r>
      <t xml:space="preserve">2 </t>
    </r>
    <r>
      <rPr>
        <sz val="8"/>
        <rFont val="Arial"/>
        <family val="2"/>
      </rPr>
      <t xml:space="preserve">These data contain an unquantified element of refinancing of existing mortgages (e.g. involving the redemption of an existing mortgage and its replacement with a mortgage from a different lender).  </t>
    </r>
  </si>
  <si>
    <r>
      <t>interest rate</t>
    </r>
    <r>
      <rPr>
        <i/>
        <vertAlign val="superscript"/>
        <sz val="8"/>
        <rFont val="Arial"/>
        <family val="2"/>
      </rPr>
      <t>3,4</t>
    </r>
  </si>
  <si>
    <r>
      <t>3</t>
    </r>
    <r>
      <rPr>
        <sz val="8"/>
        <rFont val="Arial"/>
        <family val="2"/>
      </rPr>
      <t xml:space="preserve"> Rates shown are annual data.</t>
    </r>
  </si>
  <si>
    <r>
      <t>4</t>
    </r>
    <r>
      <rPr>
        <sz val="8"/>
        <rFont val="Arial"/>
        <family val="2"/>
      </rPr>
      <t xml:space="preserve"> Rates shown in this table cover both floating (variable) rates and rates fixed for up to one year.</t>
    </r>
  </si>
  <si>
    <r>
      <t xml:space="preserve">1 </t>
    </r>
    <r>
      <rPr>
        <sz val="8"/>
        <rFont val="Arial"/>
        <family val="2"/>
      </rPr>
      <t>Based on 2002 Census figures.</t>
    </r>
  </si>
  <si>
    <r>
      <t xml:space="preserve">1 </t>
    </r>
    <r>
      <rPr>
        <sz val="8"/>
        <rFont val="Arial"/>
        <family val="2"/>
      </rPr>
      <t>See Appendix 1 for note on revision to series.</t>
    </r>
  </si>
  <si>
    <r>
      <t xml:space="preserve">2 </t>
    </r>
    <r>
      <rPr>
        <sz val="8"/>
        <rFont val="Arial"/>
        <family val="2"/>
      </rPr>
      <t>98 percentile of daily mean.</t>
    </r>
  </si>
  <si>
    <r>
      <t>Ireland: Smoke concentrations</t>
    </r>
    <r>
      <rPr>
        <b/>
        <vertAlign val="superscript"/>
        <sz val="8"/>
        <rFont val="Arial"/>
        <family val="2"/>
      </rPr>
      <t>2</t>
    </r>
    <r>
      <rPr>
        <b/>
        <sz val="8"/>
        <rFont val="Arial"/>
        <family val="2"/>
      </rPr>
      <t xml:space="preserve"> in urban areas, 1992-2005</t>
    </r>
  </si>
  <si>
    <r>
      <t>Ireland and EU: Share of road in total inland freight transport</t>
    </r>
    <r>
      <rPr>
        <b/>
        <vertAlign val="superscript"/>
        <sz val="8"/>
        <rFont val="Arial"/>
        <family val="2"/>
      </rPr>
      <t>3</t>
    </r>
    <r>
      <rPr>
        <b/>
        <sz val="8"/>
        <rFont val="Arial"/>
        <family val="2"/>
      </rPr>
      <t>, 1995-2004</t>
    </r>
  </si>
  <si>
    <r>
      <t>3</t>
    </r>
    <r>
      <rPr>
        <sz val="8"/>
        <rFont val="Arial"/>
        <family val="2"/>
      </rPr>
      <t xml:space="preserve"> Road, rail and inland waterways, measured in tonne-km.</t>
    </r>
  </si>
  <si>
    <r>
      <t xml:space="preserve">4 </t>
    </r>
    <r>
      <rPr>
        <sz val="8"/>
        <rFont val="Arial"/>
        <family val="2"/>
      </rPr>
      <t>Break in series.</t>
    </r>
  </si>
  <si>
    <r>
      <t>94.7</t>
    </r>
    <r>
      <rPr>
        <vertAlign val="superscript"/>
        <sz val="8"/>
        <rFont val="Arial"/>
        <family val="2"/>
      </rPr>
      <t>4</t>
    </r>
  </si>
  <si>
    <r>
      <t>65.6</t>
    </r>
    <r>
      <rPr>
        <vertAlign val="superscript"/>
        <sz val="8"/>
        <rFont val="Arial"/>
        <family val="2"/>
      </rPr>
      <t>4</t>
    </r>
  </si>
  <si>
    <r>
      <t>65.8</t>
    </r>
    <r>
      <rPr>
        <vertAlign val="superscript"/>
        <sz val="8"/>
        <rFont val="Arial"/>
        <family val="2"/>
      </rPr>
      <t>4</t>
    </r>
  </si>
  <si>
    <r>
      <t>89.5</t>
    </r>
    <r>
      <rPr>
        <vertAlign val="superscript"/>
        <sz val="8"/>
        <rFont val="Arial"/>
        <family val="2"/>
      </rPr>
      <t>4</t>
    </r>
  </si>
  <si>
    <r>
      <t>Ireland and EU: Index of inland freight transport volume</t>
    </r>
    <r>
      <rPr>
        <b/>
        <vertAlign val="superscript"/>
        <sz val="8"/>
        <rFont val="Arial"/>
        <family val="2"/>
      </rPr>
      <t>5</t>
    </r>
    <r>
      <rPr>
        <b/>
        <sz val="8"/>
        <rFont val="Arial"/>
        <family val="2"/>
      </rPr>
      <t>, 1995-2004</t>
    </r>
  </si>
  <si>
    <r>
      <t>5</t>
    </r>
    <r>
      <rPr>
        <sz val="8"/>
        <rFont val="Arial"/>
        <family val="2"/>
      </rPr>
      <t xml:space="preserve"> Road, rail and inland waterways, measured in tonne-km/GDP (in constant 1995 Euro), 1995=100.</t>
    </r>
  </si>
  <si>
    <r>
      <t>EU: Index of inland freight transport volume</t>
    </r>
    <r>
      <rPr>
        <b/>
        <vertAlign val="superscript"/>
        <sz val="8"/>
        <rFont val="Arial"/>
        <family val="2"/>
      </rPr>
      <t>6</t>
    </r>
    <r>
      <rPr>
        <b/>
        <sz val="8"/>
        <rFont val="Arial"/>
        <family val="2"/>
      </rPr>
      <t>, 2002-2004</t>
    </r>
  </si>
  <si>
    <r>
      <t>90.3</t>
    </r>
    <r>
      <rPr>
        <vertAlign val="superscript"/>
        <sz val="8"/>
        <rFont val="Arial"/>
        <family val="2"/>
      </rPr>
      <t>7</t>
    </r>
  </si>
  <si>
    <r>
      <t>104.4</t>
    </r>
    <r>
      <rPr>
        <vertAlign val="superscript"/>
        <sz val="8"/>
        <rFont val="Arial"/>
        <family val="2"/>
      </rPr>
      <t>7</t>
    </r>
  </si>
  <si>
    <r>
      <t>117.0</t>
    </r>
    <r>
      <rPr>
        <vertAlign val="superscript"/>
        <sz val="8"/>
        <rFont val="Arial"/>
        <family val="2"/>
      </rPr>
      <t>7</t>
    </r>
  </si>
  <si>
    <r>
      <t>165.9</t>
    </r>
    <r>
      <rPr>
        <vertAlign val="superscript"/>
        <sz val="8"/>
        <rFont val="Arial"/>
        <family val="2"/>
      </rPr>
      <t>7</t>
    </r>
  </si>
  <si>
    <r>
      <t xml:space="preserve">6 </t>
    </r>
    <r>
      <rPr>
        <sz val="8"/>
        <rFont val="Arial"/>
        <family val="2"/>
      </rPr>
      <t>Measured in tonne-km / GDP (in constant 1995 Euro), 1995=100.</t>
    </r>
  </si>
  <si>
    <r>
      <t>7</t>
    </r>
    <r>
      <rPr>
        <sz val="8"/>
        <rFont val="Arial"/>
        <family val="2"/>
      </rPr>
      <t xml:space="preserve"> Break in series.</t>
    </r>
  </si>
  <si>
    <t>Source: Development Co-operation Ireland, Department of Foreign Affairs</t>
  </si>
  <si>
    <t>Ireland: Headline offences detection rates by Garda Division, 2003-2005</t>
  </si>
  <si>
    <t>number of murders</t>
  </si>
  <si>
    <t>% Female</t>
  </si>
  <si>
    <t>Before pensions and social transfers</t>
  </si>
  <si>
    <t>After pensions only</t>
  </si>
  <si>
    <r>
      <t>EU: Public expenditure on education</t>
    </r>
    <r>
      <rPr>
        <b/>
        <vertAlign val="superscript"/>
        <sz val="8"/>
        <rFont val="Arial"/>
        <family val="2"/>
      </rPr>
      <t>4</t>
    </r>
    <r>
      <rPr>
        <b/>
        <sz val="8"/>
        <rFont val="Arial"/>
        <family val="2"/>
      </rPr>
      <t>, 2001-2003</t>
    </r>
  </si>
  <si>
    <t>EU: Votes recorded at national parliamentary elections, 1981-2003</t>
  </si>
  <si>
    <t>Eurozone 12 means</t>
  </si>
  <si>
    <t>Euro-zone (EUR-11 plus GR up to 31.12.2000 / EUR-12 from 1.1.2001)</t>
  </si>
  <si>
    <t>EU 15 (% of GDP)</t>
  </si>
  <si>
    <t>III.6.2: Financial market integration - convergence in bank lending rates - Loans to non-financial corporations up to 1 year. Coefficient of variation of annual interest rates across the EU Member States</t>
  </si>
  <si>
    <t>Euro-zone (12 countries)</t>
  </si>
  <si>
    <t>% of GNI at curent market prices</t>
  </si>
  <si>
    <t>Ireland (% GDP)</t>
  </si>
  <si>
    <t>Ireland (% GNI)</t>
  </si>
  <si>
    <t>3% of GDP deficit limit under EMU Stability and Growth Pact</t>
  </si>
  <si>
    <t>time</t>
  </si>
  <si>
    <t>geo</t>
  </si>
  <si>
    <t>ie</t>
  </si>
  <si>
    <t>Males 2004</t>
  </si>
  <si>
    <t>Females 2004</t>
  </si>
  <si>
    <t>% change</t>
  </si>
  <si>
    <t>1995-2005</t>
  </si>
  <si>
    <t>1995-2004</t>
  </si>
  <si>
    <t>s</t>
  </si>
  <si>
    <t>Eurostat estimate</t>
  </si>
  <si>
    <t>Ireland (from Vital Stats)</t>
  </si>
  <si>
    <t> </t>
  </si>
  <si>
    <t>15 and Over</t>
  </si>
  <si>
    <t>Ratio</t>
  </si>
  <si>
    <t>% of population in region</t>
  </si>
  <si>
    <t>65 and Over</t>
  </si>
  <si>
    <t>UK</t>
  </si>
  <si>
    <t>USA</t>
  </si>
  <si>
    <t>kgoe per €1,000</t>
  </si>
  <si>
    <t>Copyright © Eurostat. All Rights Reserved.</t>
  </si>
  <si>
    <t>table</t>
  </si>
  <si>
    <t>r</t>
  </si>
  <si>
    <t>Revised value</t>
  </si>
  <si>
    <r>
      <t>Ireland: Headline offences recorded by Garda Division</t>
    </r>
    <r>
      <rPr>
        <b/>
        <vertAlign val="superscript"/>
        <sz val="8"/>
        <rFont val="Arial"/>
        <family val="2"/>
      </rPr>
      <t>1</t>
    </r>
    <r>
      <rPr>
        <b/>
        <sz val="8"/>
        <rFont val="Arial"/>
        <family val="2"/>
      </rPr>
      <t>, 2005</t>
    </r>
  </si>
  <si>
    <r>
      <t>Ireland: Headline offences recorded per 1,000 population</t>
    </r>
    <r>
      <rPr>
        <b/>
        <vertAlign val="superscript"/>
        <sz val="8"/>
        <rFont val="Arial"/>
        <family val="2"/>
      </rPr>
      <t>1</t>
    </r>
    <r>
      <rPr>
        <b/>
        <sz val="8"/>
        <rFont val="Arial"/>
        <family val="2"/>
      </rPr>
      <t>, 2000-2005</t>
    </r>
  </si>
  <si>
    <t>Headline offences in region</t>
  </si>
  <si>
    <t>% of Headline offences recorded in region</t>
  </si>
  <si>
    <t>% of GNP</t>
  </si>
  <si>
    <t>UN 2007 target (% of GNI)</t>
  </si>
  <si>
    <t>2002 Interim target (% of GNI)</t>
  </si>
  <si>
    <t>Source: Development Co-operation Ireland , Dept of Foreign Affairs</t>
  </si>
  <si>
    <t>Ireland: Science and technology graduates, per 1,000 population aged 20-29, 1995-2004</t>
  </si>
  <si>
    <r>
      <t xml:space="preserve">5 </t>
    </r>
    <r>
      <rPr>
        <sz val="8"/>
        <rFont val="Arial"/>
        <family val="2"/>
      </rPr>
      <t>Data in Table 4.3 are obtained from the EU Survey on Income and Living Conditions (EU SILC). Rates in Table 4.3 are calculated using a Eurostat definition of income and modified OECD equivalence scale (see Appendix 1).</t>
    </r>
  </si>
  <si>
    <r>
      <t>4</t>
    </r>
    <r>
      <rPr>
        <sz val="8"/>
        <rFont val="Arial"/>
        <family val="2"/>
      </rPr>
      <t xml:space="preserve"> For all levels of education combined, based on full-time equivalents.</t>
    </r>
  </si>
  <si>
    <r>
      <t>Ireland</t>
    </r>
    <r>
      <rPr>
        <b/>
        <vertAlign val="superscript"/>
        <sz val="8"/>
        <rFont val="Arial"/>
        <family val="2"/>
      </rPr>
      <t xml:space="preserve"> (see note below)</t>
    </r>
  </si>
</sst>
</file>

<file path=xl/styles.xml><?xml version="1.0" encoding="utf-8"?>
<styleSheet xmlns="http://schemas.openxmlformats.org/spreadsheetml/2006/main">
  <numFmts count="70">
    <numFmt numFmtId="5" formatCode="&quot;IR£&quot;#,##0;\-&quot;IR£&quot;#,##0"/>
    <numFmt numFmtId="6" formatCode="&quot;IR£&quot;#,##0;[Red]\-&quot;IR£&quot;#,##0"/>
    <numFmt numFmtId="7" formatCode="&quot;IR£&quot;#,##0.00;\-&quot;IR£&quot;#,##0.00"/>
    <numFmt numFmtId="8" formatCode="&quot;IR£&quot;#,##0.00;[Red]\-&quot;IR£&quot;#,##0.00"/>
    <numFmt numFmtId="42" formatCode="_-&quot;IR£&quot;* #,##0_-;\-&quot;IR£&quot;* #,##0_-;_-&quot;IR£&quot;* &quot;-&quot;_-;_-@_-"/>
    <numFmt numFmtId="41" formatCode="_-* #,##0_-;\-* #,##0_-;_-* &quot;-&quot;_-;_-@_-"/>
    <numFmt numFmtId="44" formatCode="_-&quot;IR£&quot;* #,##0.00_-;\-&quot;IR£&quot;* #,##0.00_-;_-&quot;I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_-;\-* #,##0.0_-;_-* &quot;-&quot;??_-;_-@_-"/>
    <numFmt numFmtId="171" formatCode="_-* #,##0_-;\-* #,##0_-;_-* &quot;-&quot;??_-;_-@_-"/>
    <numFmt numFmtId="172" formatCode="#,##0.0"/>
    <numFmt numFmtId="173" formatCode="_-* #,##0.0_-;\-* #,##0.0_-;_-* &quot;-&quot;?_-;_-@_-"/>
    <numFmt numFmtId="174" formatCode="0.0"/>
    <numFmt numFmtId="175" formatCode="0.0000000"/>
    <numFmt numFmtId="176" formatCode="0.000000"/>
    <numFmt numFmtId="177" formatCode="0.00000"/>
    <numFmt numFmtId="178" formatCode="0.0000"/>
    <numFmt numFmtId="179" formatCode="0.000"/>
    <numFmt numFmtId="180" formatCode="0.00000000"/>
    <numFmt numFmtId="181" formatCode="0.0%"/>
    <numFmt numFmtId="182" formatCode="_-* #,##0.000_-;\-* #,##0.000_-;_-* &quot;-&quot;??_-;_-@_-"/>
    <numFmt numFmtId="183" formatCode="_-* #,##0.0000_-;\-* #,##0.0000_-;_-* &quot;-&quot;??_-;_-@_-"/>
    <numFmt numFmtId="184" formatCode="_-* #,##0.000_-;\-* #,##0.000_-;_-* &quot;-&quot;???_-;_-@_-"/>
    <numFmt numFmtId="185" formatCode="#\ ##0_M;\-#\ ##0_M;&quot;-&quot;_M"/>
    <numFmt numFmtId="186" formatCode="General_)"/>
    <numFmt numFmtId="187" formatCode="_(* #,##0_);_(* \(#,##0\);_(* &quot;-&quot;??_);_(@_)"/>
    <numFmt numFmtId="188" formatCode="0.000000000"/>
    <numFmt numFmtId="189" formatCode="00000"/>
    <numFmt numFmtId="190" formatCode="??0"/>
    <numFmt numFmtId="191" formatCode="??0.0"/>
    <numFmt numFmtId="192" formatCode="?0"/>
    <numFmt numFmtId="193" formatCode="?0;\-?0"/>
    <numFmt numFmtId="194" formatCode="?0;?\-?0"/>
    <numFmt numFmtId="195" formatCode="??0;\-?0"/>
    <numFmt numFmtId="196" formatCode="??0;\-??0"/>
    <numFmt numFmtId="197" formatCode="?0.0"/>
    <numFmt numFmtId="198" formatCode="&quot;€&quot;#,##0.0"/>
    <numFmt numFmtId="199" formatCode="?0.0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d\ mmm\ yy"/>
    <numFmt numFmtId="207" formatCode="000.00"/>
    <numFmt numFmtId="208" formatCode="0.000000000000"/>
    <numFmt numFmtId="209" formatCode="0."/>
    <numFmt numFmtId="210" formatCode="000.0000"/>
    <numFmt numFmtId="211" formatCode="&quot;Yes&quot;;&quot;Yes&quot;;&quot;No&quot;"/>
    <numFmt numFmtId="212" formatCode="&quot;True&quot;;&quot;True&quot;;&quot;False&quot;"/>
    <numFmt numFmtId="213" formatCode="&quot;On&quot;;&quot;On&quot;;&quot;Off&quot;"/>
    <numFmt numFmtId="214" formatCode="mmm\-yyyy"/>
    <numFmt numFmtId="215" formatCode="???0"/>
    <numFmt numFmtId="216" formatCode="?,??0"/>
    <numFmt numFmtId="217" formatCode="??,??0"/>
    <numFmt numFmtId="218" formatCode="#,##0.000"/>
    <numFmt numFmtId="219" formatCode="yyyy"/>
    <numFmt numFmtId="220" formatCode="#,##0.00_ ;\-#,##0.00\ "/>
    <numFmt numFmtId="221" formatCode="&quot;$&quot;#,##0_);\(&quot;$&quot;#,##0\)"/>
    <numFmt numFmtId="222" formatCode="#\ ###_M_M"/>
    <numFmt numFmtId="223" formatCode="0.00_m_m"/>
    <numFmt numFmtId="224" formatCode="_(* #\ ##0_);_(* \-#\ ##0_);_(&quot;..&quot;_)"/>
    <numFmt numFmtId="225" formatCode="_M@"/>
  </numFmts>
  <fonts count="41">
    <font>
      <sz val="10"/>
      <name val="Arial"/>
      <family val="0"/>
    </font>
    <font>
      <sz val="8"/>
      <name val="Arial"/>
      <family val="0"/>
    </font>
    <font>
      <u val="single"/>
      <sz val="10"/>
      <color indexed="12"/>
      <name val="Arial"/>
      <family val="0"/>
    </font>
    <font>
      <sz val="10"/>
      <name val="Courier"/>
      <family val="0"/>
    </font>
    <font>
      <b/>
      <sz val="8"/>
      <name val="Arial"/>
      <family val="2"/>
    </font>
    <font>
      <i/>
      <sz val="8"/>
      <name val="Arial"/>
      <family val="2"/>
    </font>
    <font>
      <sz val="8"/>
      <color indexed="12"/>
      <name val="Arial"/>
      <family val="2"/>
    </font>
    <font>
      <sz val="8"/>
      <color indexed="48"/>
      <name val="Arial"/>
      <family val="2"/>
    </font>
    <font>
      <b/>
      <i/>
      <sz val="8"/>
      <name val="Arial"/>
      <family val="2"/>
    </font>
    <font>
      <vertAlign val="superscript"/>
      <sz val="8"/>
      <name val="Arial"/>
      <family val="2"/>
    </font>
    <font>
      <b/>
      <sz val="8"/>
      <color indexed="10"/>
      <name val="Arial"/>
      <family val="2"/>
    </font>
    <font>
      <b/>
      <sz val="8"/>
      <color indexed="9"/>
      <name val="Arial"/>
      <family val="2"/>
    </font>
    <font>
      <sz val="10"/>
      <name val="Times New Roman"/>
      <family val="0"/>
    </font>
    <font>
      <u val="single"/>
      <sz val="10"/>
      <color indexed="36"/>
      <name val="Times New Roman"/>
      <family val="0"/>
    </font>
    <font>
      <u val="single"/>
      <sz val="10"/>
      <color indexed="12"/>
      <name val="Times New Roman"/>
      <family val="0"/>
    </font>
    <font>
      <sz val="8"/>
      <color indexed="10"/>
      <name val="Arial"/>
      <family val="2"/>
    </font>
    <font>
      <b/>
      <vertAlign val="superscript"/>
      <sz val="8"/>
      <name val="Arial"/>
      <family val="2"/>
    </font>
    <font>
      <i/>
      <vertAlign val="superscript"/>
      <sz val="8"/>
      <name val="Arial"/>
      <family val="2"/>
    </font>
    <font>
      <sz val="8"/>
      <name val="Times New Roman"/>
      <family val="0"/>
    </font>
    <font>
      <b/>
      <sz val="10"/>
      <color indexed="10"/>
      <name val="Arial"/>
      <family val="2"/>
    </font>
    <font>
      <b/>
      <sz val="8"/>
      <color indexed="48"/>
      <name val="Arial"/>
      <family val="2"/>
    </font>
    <font>
      <b/>
      <sz val="10"/>
      <color indexed="48"/>
      <name val="Arial"/>
      <family val="2"/>
    </font>
    <font>
      <b/>
      <sz val="8"/>
      <color indexed="8"/>
      <name val="Arial"/>
      <family val="2"/>
    </font>
    <font>
      <b/>
      <sz val="8"/>
      <color indexed="53"/>
      <name val="Arial"/>
      <family val="2"/>
    </font>
    <font>
      <sz val="8"/>
      <color indexed="8"/>
      <name val="Arial"/>
      <family val="2"/>
    </font>
    <font>
      <sz val="9"/>
      <name val="Arial"/>
      <family val="2"/>
    </font>
    <font>
      <sz val="7"/>
      <name val="Arial"/>
      <family val="0"/>
    </font>
    <font>
      <b/>
      <sz val="10"/>
      <name val="Arial"/>
      <family val="2"/>
    </font>
    <font>
      <b/>
      <sz val="8"/>
      <name val="Times New Roman"/>
      <family val="1"/>
    </font>
    <font>
      <b/>
      <sz val="8"/>
      <color indexed="12"/>
      <name val="Arial"/>
      <family val="2"/>
    </font>
    <font>
      <i/>
      <vertAlign val="subscript"/>
      <sz val="8"/>
      <name val="Arial"/>
      <family val="2"/>
    </font>
    <font>
      <b/>
      <sz val="8"/>
      <name val="Helvetica"/>
      <family val="0"/>
    </font>
    <font>
      <sz val="8"/>
      <name val="Helvetica"/>
      <family val="0"/>
    </font>
    <font>
      <i/>
      <sz val="8"/>
      <name val="Helvetica"/>
      <family val="0"/>
    </font>
    <font>
      <b/>
      <vertAlign val="subscript"/>
      <sz val="8"/>
      <name val="Arial"/>
      <family val="2"/>
    </font>
    <font>
      <b/>
      <sz val="9"/>
      <color indexed="10"/>
      <name val="Arial"/>
      <family val="2"/>
    </font>
    <font>
      <b/>
      <sz val="10"/>
      <color indexed="12"/>
      <name val="Arial"/>
      <family val="2"/>
    </font>
    <font>
      <i/>
      <sz val="8"/>
      <color indexed="48"/>
      <name val="Arial"/>
      <family val="2"/>
    </font>
    <font>
      <b/>
      <sz val="9"/>
      <color indexed="12"/>
      <name val="Arial"/>
      <family val="2"/>
    </font>
    <font>
      <sz val="5.5"/>
      <name val="Arial"/>
      <family val="2"/>
    </font>
    <font>
      <vertAlign val="subscript"/>
      <sz val="8"/>
      <name val="Arial"/>
      <family val="2"/>
    </font>
  </fonts>
  <fills count="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s>
  <borders count="21">
    <border>
      <left/>
      <right/>
      <top/>
      <bottom/>
      <diagonal/>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2"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204"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204" fontId="12"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05"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205" fontId="12"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6" fontId="3" fillId="0" borderId="0">
      <alignment/>
      <protection/>
    </xf>
    <xf numFmtId="186" fontId="3" fillId="0" borderId="0">
      <alignment/>
      <protection/>
    </xf>
    <xf numFmtId="0" fontId="1" fillId="0" borderId="0">
      <alignment/>
      <protection/>
    </xf>
    <xf numFmtId="0" fontId="0" fillId="0" borderId="0">
      <alignment/>
      <protection/>
    </xf>
    <xf numFmtId="0" fontId="0" fillId="0" borderId="0">
      <alignment/>
      <protection/>
    </xf>
    <xf numFmtId="0" fontId="12" fillId="0" borderId="0">
      <alignment/>
      <protection/>
    </xf>
    <xf numFmtId="0" fontId="26" fillId="0" borderId="0">
      <alignment/>
      <protection/>
    </xf>
    <xf numFmtId="9" fontId="0" fillId="0" borderId="0" applyFont="0" applyFill="0" applyBorder="0" applyAlignment="0" applyProtection="0"/>
  </cellStyleXfs>
  <cellXfs count="713">
    <xf numFmtId="0" fontId="0" fillId="0" borderId="0" xfId="0" applyAlignment="1">
      <alignment/>
    </xf>
    <xf numFmtId="0" fontId="4" fillId="0" borderId="0" xfId="0" applyFont="1" applyAlignment="1">
      <alignment/>
    </xf>
    <xf numFmtId="0" fontId="1" fillId="0" borderId="0" xfId="0" applyFont="1" applyAlignment="1">
      <alignment/>
    </xf>
    <xf numFmtId="0" fontId="1" fillId="0" borderId="1" xfId="0" applyFont="1" applyBorder="1" applyAlignment="1">
      <alignment/>
    </xf>
    <xf numFmtId="0" fontId="5" fillId="0" borderId="0" xfId="0" applyFont="1" applyAlignment="1">
      <alignment horizontal="right"/>
    </xf>
    <xf numFmtId="174" fontId="4" fillId="0" borderId="0" xfId="0" applyNumberFormat="1" applyFont="1" applyAlignment="1">
      <alignment/>
    </xf>
    <xf numFmtId="0" fontId="1" fillId="0" borderId="0" xfId="0" applyFont="1" applyAlignment="1">
      <alignment horizontal="right"/>
    </xf>
    <xf numFmtId="174" fontId="1" fillId="0" borderId="0" xfId="0" applyNumberFormat="1" applyFont="1" applyAlignment="1">
      <alignment/>
    </xf>
    <xf numFmtId="174" fontId="6"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4" fillId="0" borderId="0" xfId="0" applyFont="1" applyAlignment="1">
      <alignment/>
    </xf>
    <xf numFmtId="0" fontId="4" fillId="0" borderId="0" xfId="0" applyFont="1" applyAlignment="1">
      <alignment horizontal="right" wrapText="1"/>
    </xf>
    <xf numFmtId="0" fontId="4" fillId="0" borderId="0" xfId="0" applyFont="1" applyAlignment="1">
      <alignment horizontal="right"/>
    </xf>
    <xf numFmtId="171" fontId="1" fillId="0" borderId="0" xfId="15" applyNumberFormat="1" applyFont="1" applyAlignment="1">
      <alignment/>
    </xf>
    <xf numFmtId="172" fontId="1" fillId="0" borderId="0" xfId="0" applyNumberFormat="1" applyFont="1" applyAlignment="1">
      <alignment/>
    </xf>
    <xf numFmtId="1" fontId="5" fillId="0" borderId="0" xfId="0" applyNumberFormat="1" applyFont="1" applyAlignment="1">
      <alignment horizontal="right"/>
    </xf>
    <xf numFmtId="0" fontId="4" fillId="2" borderId="2" xfId="0" applyFont="1" applyFill="1" applyBorder="1" applyAlignment="1">
      <alignment horizontal="left" wrapText="1"/>
    </xf>
    <xf numFmtId="0" fontId="4" fillId="2" borderId="2" xfId="0" applyFont="1" applyFill="1" applyBorder="1" applyAlignment="1">
      <alignment horizontal="right" wrapText="1"/>
    </xf>
    <xf numFmtId="0" fontId="1" fillId="2" borderId="0" xfId="0" applyFont="1" applyFill="1" applyAlignment="1">
      <alignment horizontal="left"/>
    </xf>
    <xf numFmtId="0" fontId="1" fillId="2" borderId="3" xfId="0" applyFont="1" applyFill="1" applyBorder="1" applyAlignment="1">
      <alignment horizontal="left"/>
    </xf>
    <xf numFmtId="172" fontId="1" fillId="0" borderId="3" xfId="0" applyNumberFormat="1" applyFont="1" applyBorder="1" applyAlignment="1">
      <alignment/>
    </xf>
    <xf numFmtId="0" fontId="8" fillId="0" borderId="0" xfId="0" applyFont="1" applyAlignment="1">
      <alignment horizontal="right"/>
    </xf>
    <xf numFmtId="0" fontId="4" fillId="2" borderId="2" xfId="0" applyFont="1" applyFill="1" applyBorder="1" applyAlignment="1">
      <alignment/>
    </xf>
    <xf numFmtId="0" fontId="1" fillId="2" borderId="0" xfId="0" applyFont="1" applyFill="1" applyAlignment="1">
      <alignment/>
    </xf>
    <xf numFmtId="172" fontId="4" fillId="0" borderId="0" xfId="0" applyNumberFormat="1" applyFont="1" applyAlignment="1">
      <alignment/>
    </xf>
    <xf numFmtId="0" fontId="4" fillId="2" borderId="0" xfId="0" applyFont="1" applyFill="1" applyAlignment="1">
      <alignment/>
    </xf>
    <xf numFmtId="0" fontId="1" fillId="2" borderId="3" xfId="0" applyFont="1" applyFill="1" applyBorder="1" applyAlignment="1">
      <alignment/>
    </xf>
    <xf numFmtId="0" fontId="1" fillId="0" borderId="0" xfId="0" applyFont="1" applyAlignment="1">
      <alignment/>
    </xf>
    <xf numFmtId="0" fontId="10" fillId="0" borderId="0" xfId="0" applyFont="1" applyAlignment="1">
      <alignment/>
    </xf>
    <xf numFmtId="0" fontId="1" fillId="0" borderId="3" xfId="0" applyFont="1" applyBorder="1" applyAlignment="1">
      <alignment/>
    </xf>
    <xf numFmtId="172" fontId="5" fillId="0" borderId="0" xfId="0" applyNumberFormat="1" applyFont="1" applyAlignment="1">
      <alignment horizontal="right"/>
    </xf>
    <xf numFmtId="1" fontId="4" fillId="2" borderId="2" xfId="0" applyNumberFormat="1" applyFont="1" applyFill="1" applyBorder="1" applyAlignment="1">
      <alignment/>
    </xf>
    <xf numFmtId="172" fontId="1" fillId="2" borderId="0" xfId="0" applyNumberFormat="1" applyFont="1" applyFill="1" applyAlignment="1">
      <alignment/>
    </xf>
    <xf numFmtId="172" fontId="4" fillId="2" borderId="0" xfId="0" applyNumberFormat="1" applyFont="1" applyFill="1" applyAlignment="1">
      <alignment/>
    </xf>
    <xf numFmtId="172" fontId="1" fillId="2" borderId="3" xfId="0" applyNumberFormat="1"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1" fillId="0" borderId="0" xfId="0" applyFont="1" applyAlignment="1">
      <alignment horizontal="left"/>
    </xf>
    <xf numFmtId="174" fontId="1" fillId="0" borderId="3" xfId="0" applyNumberFormat="1" applyFont="1" applyBorder="1" applyAlignment="1">
      <alignment/>
    </xf>
    <xf numFmtId="0" fontId="1" fillId="0" borderId="0" xfId="0" applyFont="1" applyBorder="1" applyAlignment="1">
      <alignment/>
    </xf>
    <xf numFmtId="0" fontId="5" fillId="0" borderId="0" xfId="0" applyFont="1" applyBorder="1" applyAlignment="1">
      <alignment horizontal="right"/>
    </xf>
    <xf numFmtId="0" fontId="9" fillId="0" borderId="0" xfId="0" applyFont="1" applyAlignment="1">
      <alignment/>
    </xf>
    <xf numFmtId="172" fontId="11" fillId="3" borderId="2" xfId="0" applyNumberFormat="1" applyFont="1" applyFill="1" applyBorder="1" applyAlignment="1">
      <alignment/>
    </xf>
    <xf numFmtId="0" fontId="11" fillId="3" borderId="2" xfId="0" applyFont="1" applyFill="1" applyBorder="1" applyAlignment="1">
      <alignment/>
    </xf>
    <xf numFmtId="0" fontId="9" fillId="0" borderId="0" xfId="0" applyFont="1" applyBorder="1" applyAlignment="1">
      <alignment/>
    </xf>
    <xf numFmtId="0" fontId="4" fillId="2" borderId="2" xfId="0" applyFont="1" applyFill="1" applyBorder="1" applyAlignment="1">
      <alignment horizontal="right"/>
    </xf>
    <xf numFmtId="1" fontId="1" fillId="2" borderId="0" xfId="0" applyNumberFormat="1" applyFont="1" applyFill="1" applyAlignment="1">
      <alignment horizontal="left"/>
    </xf>
    <xf numFmtId="0" fontId="0" fillId="0" borderId="0" xfId="0" applyBorder="1" applyAlignment="1">
      <alignment/>
    </xf>
    <xf numFmtId="179" fontId="1" fillId="0" borderId="0" xfId="0" applyNumberFormat="1" applyFont="1" applyAlignment="1">
      <alignment/>
    </xf>
    <xf numFmtId="0" fontId="4" fillId="2" borderId="3" xfId="0" applyFont="1" applyFill="1" applyBorder="1" applyAlignment="1">
      <alignment/>
    </xf>
    <xf numFmtId="0" fontId="4" fillId="2" borderId="2" xfId="0" applyFont="1" applyFill="1" applyBorder="1" applyAlignment="1">
      <alignment wrapText="1"/>
    </xf>
    <xf numFmtId="0" fontId="4" fillId="0" borderId="0" xfId="0" applyFont="1" applyFill="1" applyBorder="1" applyAlignment="1">
      <alignment wrapText="1"/>
    </xf>
    <xf numFmtId="179" fontId="1" fillId="0" borderId="0" xfId="0" applyNumberFormat="1" applyFont="1" applyFill="1" applyBorder="1" applyAlignment="1">
      <alignment/>
    </xf>
    <xf numFmtId="0" fontId="4" fillId="2" borderId="0" xfId="92" applyFont="1" applyFill="1" applyAlignment="1">
      <alignment horizontal="right"/>
      <protection/>
    </xf>
    <xf numFmtId="0" fontId="4" fillId="2" borderId="3" xfId="92" applyFont="1" applyFill="1" applyBorder="1" applyAlignment="1">
      <alignment horizontal="center" wrapText="1"/>
      <protection/>
    </xf>
    <xf numFmtId="0" fontId="4" fillId="2" borderId="3" xfId="92" applyFont="1" applyFill="1" applyBorder="1" applyAlignment="1">
      <alignment horizontal="right" wrapText="1"/>
      <protection/>
    </xf>
    <xf numFmtId="0" fontId="1" fillId="4" borderId="0" xfId="92" applyFont="1" applyFill="1">
      <alignment/>
      <protection/>
    </xf>
    <xf numFmtId="0" fontId="5" fillId="4" borderId="0" xfId="92" applyFont="1" applyFill="1" applyAlignment="1">
      <alignment horizontal="right"/>
      <protection/>
    </xf>
    <xf numFmtId="0" fontId="1" fillId="2" borderId="0" xfId="92" applyFont="1" applyFill="1" applyAlignment="1">
      <alignment horizontal="left"/>
      <protection/>
    </xf>
    <xf numFmtId="0" fontId="1" fillId="2" borderId="0" xfId="92" applyFont="1" applyFill="1" applyBorder="1" applyAlignment="1">
      <alignment horizontal="left"/>
      <protection/>
    </xf>
    <xf numFmtId="0" fontId="4" fillId="2" borderId="0" xfId="92" applyFont="1" applyFill="1" applyAlignment="1">
      <alignment horizontal="left"/>
      <protection/>
    </xf>
    <xf numFmtId="0" fontId="1" fillId="2" borderId="3" xfId="92" applyFont="1" applyFill="1" applyBorder="1" applyAlignment="1">
      <alignment horizontal="left"/>
      <protection/>
    </xf>
    <xf numFmtId="0" fontId="4" fillId="0" borderId="0" xfId="71" applyFont="1" applyAlignment="1">
      <alignment horizontal="right"/>
      <protection/>
    </xf>
    <xf numFmtId="0" fontId="5" fillId="0" borderId="0" xfId="71" applyFont="1" applyAlignment="1">
      <alignment horizontal="right"/>
      <protection/>
    </xf>
    <xf numFmtId="0" fontId="4" fillId="0" borderId="0" xfId="71" applyFont="1">
      <alignment/>
      <protection/>
    </xf>
    <xf numFmtId="0" fontId="1" fillId="0" borderId="0" xfId="71" applyFont="1">
      <alignment/>
      <protection/>
    </xf>
    <xf numFmtId="174" fontId="1" fillId="0" borderId="0" xfId="71" applyNumberFormat="1" applyFont="1">
      <alignment/>
      <protection/>
    </xf>
    <xf numFmtId="0" fontId="1" fillId="0" borderId="0" xfId="71" applyFont="1" applyAlignment="1">
      <alignment horizontal="left"/>
      <protection/>
    </xf>
    <xf numFmtId="0" fontId="1" fillId="0" borderId="0" xfId="71" applyFont="1" applyAlignment="1">
      <alignment horizontal="right"/>
      <protection/>
    </xf>
    <xf numFmtId="174" fontId="4" fillId="0" borderId="0" xfId="71" applyNumberFormat="1" applyFont="1">
      <alignment/>
      <protection/>
    </xf>
    <xf numFmtId="0" fontId="11" fillId="3" borderId="2" xfId="71" applyFont="1" applyFill="1" applyBorder="1" applyAlignment="1">
      <alignment horizontal="right"/>
      <protection/>
    </xf>
    <xf numFmtId="174" fontId="4" fillId="0" borderId="0" xfId="71" applyNumberFormat="1" applyFont="1" applyFill="1">
      <alignment/>
      <protection/>
    </xf>
    <xf numFmtId="174" fontId="1" fillId="0" borderId="3" xfId="71" applyNumberFormat="1" applyFont="1" applyBorder="1">
      <alignment/>
      <protection/>
    </xf>
    <xf numFmtId="0" fontId="1" fillId="2" borderId="0" xfId="0" applyFont="1" applyFill="1" applyBorder="1" applyAlignment="1">
      <alignment/>
    </xf>
    <xf numFmtId="174" fontId="1" fillId="0" borderId="0" xfId="71" applyNumberFormat="1" applyFont="1" applyBorder="1">
      <alignment/>
      <protection/>
    </xf>
    <xf numFmtId="49" fontId="4" fillId="0" borderId="0" xfId="71" applyNumberFormat="1" applyFont="1" applyAlignment="1">
      <alignment horizontal="right"/>
      <protection/>
    </xf>
    <xf numFmtId="174" fontId="1" fillId="0" borderId="0" xfId="71" applyNumberFormat="1" applyFont="1" applyAlignment="1">
      <alignment horizontal="right"/>
      <protection/>
    </xf>
    <xf numFmtId="49" fontId="1" fillId="0" borderId="0" xfId="71" applyNumberFormat="1" applyFont="1" applyAlignment="1">
      <alignment horizontal="right"/>
      <protection/>
    </xf>
    <xf numFmtId="174" fontId="4" fillId="0" borderId="0" xfId="71" applyNumberFormat="1" applyFont="1" applyAlignment="1">
      <alignment horizontal="right"/>
      <protection/>
    </xf>
    <xf numFmtId="0" fontId="4" fillId="2" borderId="2" xfId="71" applyFont="1" applyFill="1" applyBorder="1">
      <alignment/>
      <protection/>
    </xf>
    <xf numFmtId="174" fontId="1" fillId="0" borderId="3" xfId="71" applyNumberFormat="1" applyFont="1" applyBorder="1" applyAlignment="1">
      <alignment horizontal="right"/>
      <protection/>
    </xf>
    <xf numFmtId="171" fontId="1" fillId="0" borderId="0" xfId="15" applyNumberFormat="1" applyFont="1" applyAlignment="1">
      <alignment horizontal="right"/>
    </xf>
    <xf numFmtId="171" fontId="1" fillId="0" borderId="0" xfId="71" applyNumberFormat="1" applyFont="1" applyAlignment="1">
      <alignment horizontal="right"/>
      <protection/>
    </xf>
    <xf numFmtId="0" fontId="11" fillId="3" borderId="2" xfId="71" applyFont="1" applyFill="1" applyBorder="1">
      <alignment/>
      <protection/>
    </xf>
    <xf numFmtId="174" fontId="4" fillId="0" borderId="0" xfId="71" applyNumberFormat="1" applyFont="1" applyFill="1" applyAlignment="1">
      <alignment horizontal="right"/>
      <protection/>
    </xf>
    <xf numFmtId="174" fontId="1" fillId="0" borderId="0" xfId="71" applyNumberFormat="1" applyFont="1" applyBorder="1" applyAlignment="1">
      <alignment horizontal="right"/>
      <protection/>
    </xf>
    <xf numFmtId="0" fontId="15" fillId="0" borderId="0" xfId="71" applyFont="1">
      <alignment/>
      <protection/>
    </xf>
    <xf numFmtId="0" fontId="1" fillId="0" borderId="0" xfId="0" applyFont="1" applyFill="1" applyBorder="1" applyAlignment="1">
      <alignment/>
    </xf>
    <xf numFmtId="174" fontId="1" fillId="0" borderId="0" xfId="0" applyNumberFormat="1" applyFont="1" applyFill="1" applyBorder="1" applyAlignment="1">
      <alignment horizontal="right"/>
    </xf>
    <xf numFmtId="0" fontId="4" fillId="0" borderId="0" xfId="50" applyFont="1">
      <alignment/>
      <protection/>
    </xf>
    <xf numFmtId="0" fontId="1" fillId="0" borderId="0" xfId="50">
      <alignment/>
      <protection/>
    </xf>
    <xf numFmtId="0" fontId="5" fillId="0" borderId="0" xfId="50" applyFont="1" applyAlignment="1">
      <alignment horizontal="right"/>
      <protection/>
    </xf>
    <xf numFmtId="0" fontId="4" fillId="2" borderId="4" xfId="50" applyFont="1" applyFill="1" applyBorder="1">
      <alignment/>
      <protection/>
    </xf>
    <xf numFmtId="0" fontId="4" fillId="2" borderId="3" xfId="50" applyFont="1" applyFill="1" applyBorder="1">
      <alignment/>
      <protection/>
    </xf>
    <xf numFmtId="0" fontId="4" fillId="2" borderId="3" xfId="50" applyFont="1" applyFill="1" applyBorder="1" applyAlignment="1">
      <alignment horizontal="right" vertical="top" wrapText="1"/>
      <protection/>
    </xf>
    <xf numFmtId="0" fontId="11" fillId="3" borderId="3" xfId="50" applyFont="1" applyFill="1" applyBorder="1" applyAlignment="1">
      <alignment horizontal="right" vertical="top" wrapText="1"/>
      <protection/>
    </xf>
    <xf numFmtId="0" fontId="1" fillId="0" borderId="0" xfId="50" applyFont="1">
      <alignment/>
      <protection/>
    </xf>
    <xf numFmtId="174" fontId="1" fillId="0" borderId="0" xfId="50" applyNumberFormat="1" applyFont="1">
      <alignment/>
      <protection/>
    </xf>
    <xf numFmtId="172" fontId="1" fillId="0" borderId="0" xfId="0" applyNumberFormat="1" applyFont="1" applyAlignment="1">
      <alignment horizontal="right"/>
    </xf>
    <xf numFmtId="172" fontId="1" fillId="0" borderId="3" xfId="0" applyNumberFormat="1" applyFont="1" applyBorder="1" applyAlignment="1">
      <alignment horizontal="right"/>
    </xf>
    <xf numFmtId="172" fontId="4" fillId="2" borderId="2" xfId="0" applyNumberFormat="1" applyFont="1" applyFill="1" applyBorder="1" applyAlignment="1">
      <alignment horizontal="right"/>
    </xf>
    <xf numFmtId="0" fontId="4" fillId="0" borderId="0" xfId="70" applyFont="1">
      <alignment/>
      <protection/>
    </xf>
    <xf numFmtId="0" fontId="1" fillId="0" borderId="0" xfId="70">
      <alignment/>
      <protection/>
    </xf>
    <xf numFmtId="174" fontId="1" fillId="0" borderId="0" xfId="70" applyNumberFormat="1">
      <alignment/>
      <protection/>
    </xf>
    <xf numFmtId="0" fontId="4" fillId="2" borderId="2" xfId="70" applyFont="1" applyFill="1" applyBorder="1">
      <alignment/>
      <protection/>
    </xf>
    <xf numFmtId="0" fontId="11" fillId="3" borderId="2" xfId="70" applyFont="1" applyFill="1" applyBorder="1">
      <alignment/>
      <protection/>
    </xf>
    <xf numFmtId="0" fontId="5" fillId="0" borderId="0" xfId="0" applyFont="1" applyAlignment="1">
      <alignment/>
    </xf>
    <xf numFmtId="0" fontId="18" fillId="0" borderId="0" xfId="92" applyFont="1">
      <alignment/>
      <protection/>
    </xf>
    <xf numFmtId="0" fontId="18" fillId="0" borderId="3" xfId="92" applyFont="1" applyBorder="1">
      <alignment/>
      <protection/>
    </xf>
    <xf numFmtId="0" fontId="18" fillId="0" borderId="0" xfId="92" applyFont="1" applyAlignment="1">
      <alignment wrapText="1"/>
      <protection/>
    </xf>
    <xf numFmtId="2" fontId="18" fillId="0" borderId="0" xfId="92" applyNumberFormat="1" applyFont="1">
      <alignment/>
      <protection/>
    </xf>
    <xf numFmtId="0" fontId="9" fillId="0" borderId="0" xfId="92" applyFont="1">
      <alignment/>
      <protection/>
    </xf>
    <xf numFmtId="1" fontId="11" fillId="3" borderId="2" xfId="0" applyNumberFormat="1" applyFont="1" applyFill="1" applyBorder="1" applyAlignment="1">
      <alignment/>
    </xf>
    <xf numFmtId="0" fontId="0" fillId="0" borderId="0" xfId="0" applyAlignment="1">
      <alignment wrapText="1"/>
    </xf>
    <xf numFmtId="0" fontId="4" fillId="2" borderId="0" xfId="0" applyFont="1" applyFill="1" applyBorder="1" applyAlignment="1">
      <alignment/>
    </xf>
    <xf numFmtId="174" fontId="4" fillId="0" borderId="0" xfId="71" applyNumberFormat="1" applyFont="1" applyBorder="1">
      <alignment/>
      <protection/>
    </xf>
    <xf numFmtId="0" fontId="4" fillId="0" borderId="0" xfId="92" applyFont="1">
      <alignment/>
      <protection/>
    </xf>
    <xf numFmtId="0" fontId="9" fillId="0" borderId="0" xfId="50" applyFont="1">
      <alignment/>
      <protection/>
    </xf>
    <xf numFmtId="2" fontId="1" fillId="0" borderId="0" xfId="0" applyNumberFormat="1" applyFont="1" applyAlignment="1">
      <alignment/>
    </xf>
    <xf numFmtId="2" fontId="4" fillId="0" borderId="0" xfId="0" applyNumberFormat="1" applyFont="1" applyAlignment="1">
      <alignment/>
    </xf>
    <xf numFmtId="2" fontId="1" fillId="0" borderId="3" xfId="0" applyNumberFormat="1" applyFont="1" applyBorder="1" applyAlignment="1">
      <alignment/>
    </xf>
    <xf numFmtId="2" fontId="1" fillId="0" borderId="3" xfId="0" applyNumberFormat="1" applyFont="1" applyBorder="1" applyAlignment="1">
      <alignment horizontal="right"/>
    </xf>
    <xf numFmtId="0" fontId="15" fillId="0" borderId="0" xfId="0" applyFont="1" applyAlignment="1">
      <alignment wrapText="1"/>
    </xf>
    <xf numFmtId="49" fontId="1" fillId="2" borderId="3" xfId="0" applyNumberFormat="1" applyFont="1" applyFill="1" applyBorder="1" applyAlignment="1">
      <alignment horizontal="left"/>
    </xf>
    <xf numFmtId="174" fontId="1" fillId="0" borderId="0" xfId="0" applyNumberFormat="1" applyFont="1" applyFill="1" applyAlignment="1">
      <alignment horizontal="right"/>
    </xf>
    <xf numFmtId="0" fontId="5" fillId="0" borderId="0" xfId="0" applyFont="1" applyFill="1" applyAlignment="1">
      <alignment horizontal="right"/>
    </xf>
    <xf numFmtId="49" fontId="1" fillId="0" borderId="0" xfId="0" applyNumberFormat="1" applyFont="1" applyAlignment="1">
      <alignment horizontal="left"/>
    </xf>
    <xf numFmtId="0" fontId="4" fillId="0" borderId="0" xfId="0" applyFont="1" applyFill="1" applyAlignment="1">
      <alignment/>
    </xf>
    <xf numFmtId="0" fontId="1"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left"/>
    </xf>
    <xf numFmtId="174" fontId="1" fillId="0" borderId="0" xfId="0" applyNumberFormat="1" applyFont="1" applyFill="1" applyAlignment="1">
      <alignment/>
    </xf>
    <xf numFmtId="174" fontId="1" fillId="0" borderId="0" xfId="0" applyNumberFormat="1" applyFont="1" applyAlignment="1">
      <alignment horizontal="right"/>
    </xf>
    <xf numFmtId="174" fontId="4" fillId="0" borderId="0" xfId="0" applyNumberFormat="1" applyFont="1" applyAlignment="1">
      <alignment horizontal="right"/>
    </xf>
    <xf numFmtId="174" fontId="1" fillId="0" borderId="0" xfId="0" applyNumberFormat="1" applyFont="1" applyBorder="1" applyAlignment="1">
      <alignment horizontal="right"/>
    </xf>
    <xf numFmtId="174" fontId="1" fillId="0" borderId="3" xfId="0" applyNumberFormat="1" applyFont="1" applyBorder="1" applyAlignment="1">
      <alignment horizontal="right"/>
    </xf>
    <xf numFmtId="1" fontId="4" fillId="0" borderId="0" xfId="0" applyNumberFormat="1" applyFont="1" applyAlignment="1">
      <alignment/>
    </xf>
    <xf numFmtId="2" fontId="5" fillId="0" borderId="0" xfId="0" applyNumberFormat="1" applyFont="1" applyAlignment="1">
      <alignment horizontal="right"/>
    </xf>
    <xf numFmtId="49" fontId="1" fillId="0" borderId="0" xfId="0" applyNumberFormat="1" applyFont="1" applyAlignment="1">
      <alignment horizontal="right"/>
    </xf>
    <xf numFmtId="0" fontId="1" fillId="0" borderId="3" xfId="0" applyFont="1" applyBorder="1" applyAlignment="1">
      <alignment horizontal="right"/>
    </xf>
    <xf numFmtId="0" fontId="15" fillId="0" borderId="0" xfId="0" applyFont="1" applyAlignment="1">
      <alignment/>
    </xf>
    <xf numFmtId="0" fontId="4" fillId="0" borderId="0" xfId="0" applyFont="1" applyAlignment="1">
      <alignment horizontal="left"/>
    </xf>
    <xf numFmtId="174" fontId="1" fillId="0" borderId="0" xfId="0" applyNumberFormat="1" applyFont="1" applyAlignment="1">
      <alignment/>
    </xf>
    <xf numFmtId="174" fontId="5" fillId="0" borderId="0" xfId="0" applyNumberFormat="1" applyFont="1" applyAlignment="1">
      <alignment horizontal="right"/>
    </xf>
    <xf numFmtId="174" fontId="22" fillId="0" borderId="0" xfId="0" applyNumberFormat="1" applyFont="1" applyAlignment="1">
      <alignment horizontal="right"/>
    </xf>
    <xf numFmtId="0" fontId="4" fillId="0" borderId="0" xfId="0" applyFont="1" applyAlignment="1">
      <alignment horizontal="center" vertical="center" wrapText="1"/>
    </xf>
    <xf numFmtId="49" fontId="4" fillId="0" borderId="0" xfId="52" applyNumberFormat="1" applyFont="1" applyAlignment="1">
      <alignment horizontal="left"/>
      <protection/>
    </xf>
    <xf numFmtId="0" fontId="1" fillId="0" borderId="0" xfId="52">
      <alignment/>
      <protection/>
    </xf>
    <xf numFmtId="0" fontId="5" fillId="0" borderId="0" xfId="52" applyFont="1" applyAlignment="1">
      <alignment horizontal="right"/>
      <protection/>
    </xf>
    <xf numFmtId="0" fontId="4" fillId="2" borderId="5" xfId="52" applyFont="1" applyFill="1" applyBorder="1" applyAlignment="1">
      <alignment horizontal="left"/>
      <protection/>
    </xf>
    <xf numFmtId="0" fontId="4" fillId="2" borderId="5" xfId="52" applyFont="1" applyFill="1" applyBorder="1" applyAlignment="1">
      <alignment horizontal="right"/>
      <protection/>
    </xf>
    <xf numFmtId="0" fontId="1" fillId="2" borderId="0" xfId="52" applyFill="1" applyAlignment="1">
      <alignment horizontal="left"/>
      <protection/>
    </xf>
    <xf numFmtId="174" fontId="1" fillId="0" borderId="0" xfId="52" applyNumberFormat="1">
      <alignment/>
      <protection/>
    </xf>
    <xf numFmtId="0" fontId="1" fillId="2" borderId="0" xfId="52" applyFill="1" applyBorder="1" applyAlignment="1">
      <alignment horizontal="left"/>
      <protection/>
    </xf>
    <xf numFmtId="174" fontId="1" fillId="0" borderId="0" xfId="52" applyNumberFormat="1" applyBorder="1">
      <alignment/>
      <protection/>
    </xf>
    <xf numFmtId="0" fontId="1" fillId="2" borderId="6" xfId="52" applyFill="1" applyBorder="1" applyAlignment="1">
      <alignment horizontal="left"/>
      <protection/>
    </xf>
    <xf numFmtId="174" fontId="1" fillId="0" borderId="6" xfId="52" applyNumberFormat="1" applyBorder="1">
      <alignment/>
      <protection/>
    </xf>
    <xf numFmtId="0" fontId="9" fillId="0" borderId="0" xfId="52" applyFont="1" applyBorder="1">
      <alignment/>
      <protection/>
    </xf>
    <xf numFmtId="0" fontId="1" fillId="0" borderId="0" xfId="52" applyBorder="1">
      <alignment/>
      <protection/>
    </xf>
    <xf numFmtId="0" fontId="4" fillId="0" borderId="0" xfId="75" applyFont="1">
      <alignment/>
      <protection/>
    </xf>
    <xf numFmtId="0" fontId="1" fillId="0" borderId="0" xfId="75">
      <alignment/>
      <protection/>
    </xf>
    <xf numFmtId="0" fontId="5" fillId="0" borderId="0" xfId="75" applyFont="1" applyAlignment="1">
      <alignment horizontal="right"/>
      <protection/>
    </xf>
    <xf numFmtId="0" fontId="4" fillId="2" borderId="2" xfId="75" applyFont="1" applyFill="1" applyBorder="1">
      <alignment/>
      <protection/>
    </xf>
    <xf numFmtId="0" fontId="11" fillId="3" borderId="2" xfId="75" applyFont="1" applyFill="1" applyBorder="1">
      <alignment/>
      <protection/>
    </xf>
    <xf numFmtId="0" fontId="1" fillId="2" borderId="0" xfId="75" applyFill="1">
      <alignment/>
      <protection/>
    </xf>
    <xf numFmtId="174" fontId="1" fillId="0" borderId="0" xfId="75" applyNumberFormat="1">
      <alignment/>
      <protection/>
    </xf>
    <xf numFmtId="0" fontId="4" fillId="2" borderId="0" xfId="75" applyFont="1" applyFill="1">
      <alignment/>
      <protection/>
    </xf>
    <xf numFmtId="174" fontId="4" fillId="0" borderId="0" xfId="75" applyNumberFormat="1" applyFont="1">
      <alignment/>
      <protection/>
    </xf>
    <xf numFmtId="0" fontId="1" fillId="2" borderId="3" xfId="75" applyFill="1" applyBorder="1">
      <alignment/>
      <protection/>
    </xf>
    <xf numFmtId="174" fontId="1" fillId="0" borderId="3" xfId="75" applyNumberFormat="1" applyBorder="1">
      <alignment/>
      <protection/>
    </xf>
    <xf numFmtId="0" fontId="1" fillId="2" borderId="4" xfId="75" applyFill="1" applyBorder="1">
      <alignment/>
      <protection/>
    </xf>
    <xf numFmtId="0" fontId="4" fillId="2" borderId="3" xfId="75" applyFont="1" applyFill="1" applyBorder="1" applyAlignment="1">
      <alignment horizontal="left"/>
      <protection/>
    </xf>
    <xf numFmtId="0" fontId="4" fillId="2" borderId="3" xfId="75" applyFont="1" applyFill="1" applyBorder="1" applyAlignment="1">
      <alignment horizontal="right"/>
      <protection/>
    </xf>
    <xf numFmtId="174" fontId="5" fillId="0" borderId="0" xfId="75" applyNumberFormat="1" applyFont="1" applyAlignment="1">
      <alignment horizontal="right"/>
      <protection/>
    </xf>
    <xf numFmtId="0" fontId="1" fillId="0" borderId="0" xfId="75" applyFont="1">
      <alignment/>
      <protection/>
    </xf>
    <xf numFmtId="0" fontId="1" fillId="0" borderId="0" xfId="75" applyFont="1" applyAlignment="1">
      <alignment horizontal="center"/>
      <protection/>
    </xf>
    <xf numFmtId="0" fontId="1" fillId="0" borderId="0" xfId="75" applyFont="1" applyAlignment="1">
      <alignment horizontal="left"/>
      <protection/>
    </xf>
    <xf numFmtId="174" fontId="1" fillId="0" borderId="0" xfId="75" applyNumberFormat="1" applyFont="1" applyAlignment="1">
      <alignment horizontal="left"/>
      <protection/>
    </xf>
    <xf numFmtId="49" fontId="4" fillId="0" borderId="0" xfId="74" applyNumberFormat="1" applyFont="1" applyAlignment="1">
      <alignment horizontal="left"/>
      <protection/>
    </xf>
    <xf numFmtId="0" fontId="1" fillId="0" borderId="0" xfId="74" applyFont="1">
      <alignment/>
      <protection/>
    </xf>
    <xf numFmtId="172" fontId="4" fillId="0" borderId="0" xfId="74" applyNumberFormat="1" applyFont="1">
      <alignment/>
      <protection/>
    </xf>
    <xf numFmtId="0" fontId="5" fillId="0" borderId="0" xfId="74" applyFont="1" applyAlignment="1">
      <alignment horizontal="right"/>
      <protection/>
    </xf>
    <xf numFmtId="0" fontId="4" fillId="0" borderId="0" xfId="74" applyFont="1" applyAlignment="1">
      <alignment horizontal="left"/>
      <protection/>
    </xf>
    <xf numFmtId="0" fontId="1" fillId="0" borderId="0" xfId="74" applyFont="1" applyAlignment="1">
      <alignment horizontal="left"/>
      <protection/>
    </xf>
    <xf numFmtId="174" fontId="1" fillId="0" borderId="0" xfId="0" applyNumberFormat="1" applyFont="1" applyBorder="1" applyAlignment="1">
      <alignment/>
    </xf>
    <xf numFmtId="0" fontId="1" fillId="0" borderId="0" xfId="74">
      <alignment/>
      <protection/>
    </xf>
    <xf numFmtId="0" fontId="25" fillId="0" borderId="0" xfId="74" applyFont="1">
      <alignment/>
      <protection/>
    </xf>
    <xf numFmtId="174" fontId="1" fillId="0" borderId="0" xfId="0" applyNumberFormat="1" applyFont="1" applyAlignment="1">
      <alignment wrapText="1"/>
    </xf>
    <xf numFmtId="174" fontId="4" fillId="0" borderId="0" xfId="0" applyNumberFormat="1" applyFont="1" applyAlignment="1">
      <alignment wrapText="1"/>
    </xf>
    <xf numFmtId="174" fontId="1" fillId="0" borderId="3" xfId="0" applyNumberFormat="1" applyFont="1" applyBorder="1" applyAlignment="1">
      <alignment wrapText="1"/>
    </xf>
    <xf numFmtId="0" fontId="1" fillId="0" borderId="0" xfId="0" applyFont="1" applyFill="1" applyBorder="1" applyAlignment="1">
      <alignment horizontal="left" wrapText="1"/>
    </xf>
    <xf numFmtId="174" fontId="1" fillId="0" borderId="0" xfId="0" applyNumberFormat="1" applyFont="1" applyFill="1" applyBorder="1" applyAlignment="1">
      <alignment/>
    </xf>
    <xf numFmtId="174" fontId="1" fillId="0" borderId="0" xfId="75" applyNumberFormat="1" applyAlignment="1">
      <alignment horizontal="right"/>
      <protection/>
    </xf>
    <xf numFmtId="0" fontId="1" fillId="0" borderId="0" xfId="75" applyAlignment="1">
      <alignment horizontal="right"/>
      <protection/>
    </xf>
    <xf numFmtId="174" fontId="4" fillId="0" borderId="0" xfId="75" applyNumberFormat="1" applyFont="1" applyAlignment="1">
      <alignment horizontal="right"/>
      <protection/>
    </xf>
    <xf numFmtId="0" fontId="1" fillId="2" borderId="0" xfId="75" applyFont="1" applyFill="1">
      <alignment/>
      <protection/>
    </xf>
    <xf numFmtId="174" fontId="1" fillId="0" borderId="3" xfId="75" applyNumberFormat="1" applyBorder="1" applyAlignment="1">
      <alignment horizontal="right"/>
      <protection/>
    </xf>
    <xf numFmtId="0" fontId="9" fillId="0" borderId="0" xfId="75" applyFont="1">
      <alignment/>
      <protection/>
    </xf>
    <xf numFmtId="0" fontId="11" fillId="3" borderId="2" xfId="0" applyFont="1" applyFill="1" applyBorder="1" applyAlignment="1">
      <alignment horizontal="right" wrapText="1"/>
    </xf>
    <xf numFmtId="174" fontId="1" fillId="0" borderId="0" xfId="0" applyNumberFormat="1" applyFont="1" applyFill="1" applyAlignment="1">
      <alignment wrapText="1"/>
    </xf>
    <xf numFmtId="3" fontId="1" fillId="0" borderId="1" xfId="0" applyNumberFormat="1" applyFont="1" applyBorder="1" applyAlignment="1">
      <alignment/>
    </xf>
    <xf numFmtId="174" fontId="4" fillId="0" borderId="0" xfId="0" applyNumberFormat="1" applyFont="1" applyFill="1" applyAlignment="1">
      <alignment wrapText="1"/>
    </xf>
    <xf numFmtId="174" fontId="1" fillId="0" borderId="3" xfId="0" applyNumberFormat="1" applyFont="1" applyFill="1" applyBorder="1" applyAlignment="1">
      <alignment wrapText="1"/>
    </xf>
    <xf numFmtId="0" fontId="23" fillId="0" borderId="0" xfId="0" applyFont="1" applyAlignment="1">
      <alignment/>
    </xf>
    <xf numFmtId="0" fontId="4" fillId="0" borderId="0" xfId="85" applyFont="1">
      <alignment/>
      <protection/>
    </xf>
    <xf numFmtId="0" fontId="1" fillId="0" borderId="0" xfId="85">
      <alignment/>
      <protection/>
    </xf>
    <xf numFmtId="0" fontId="5" fillId="0" borderId="0" xfId="85" applyFont="1" applyAlignment="1">
      <alignment horizontal="right"/>
      <protection/>
    </xf>
    <xf numFmtId="0" fontId="4" fillId="2" borderId="2" xfId="85" applyFont="1" applyFill="1" applyBorder="1">
      <alignment/>
      <protection/>
    </xf>
    <xf numFmtId="0" fontId="4" fillId="2" borderId="2" xfId="85" applyFont="1" applyFill="1" applyBorder="1" applyAlignment="1">
      <alignment horizontal="right" wrapText="1"/>
      <protection/>
    </xf>
    <xf numFmtId="0" fontId="11" fillId="3" borderId="2" xfId="85" applyFont="1" applyFill="1" applyBorder="1" applyAlignment="1">
      <alignment horizontal="right" wrapText="1"/>
      <protection/>
    </xf>
    <xf numFmtId="174" fontId="4" fillId="0" borderId="3" xfId="0" applyNumberFormat="1" applyFont="1" applyBorder="1" applyAlignment="1">
      <alignment/>
    </xf>
    <xf numFmtId="0" fontId="4" fillId="0" borderId="0" xfId="0" applyFont="1" applyAlignment="1">
      <alignment horizontal="right" vertical="top" wrapText="1"/>
    </xf>
    <xf numFmtId="3" fontId="1" fillId="0" borderId="0" xfId="0" applyNumberFormat="1" applyFont="1" applyBorder="1" applyAlignment="1">
      <alignment/>
    </xf>
    <xf numFmtId="0" fontId="10" fillId="0" borderId="0" xfId="0" applyFont="1" applyFill="1" applyAlignment="1">
      <alignment/>
    </xf>
    <xf numFmtId="0" fontId="4" fillId="2" borderId="2" xfId="0" applyFont="1" applyFill="1" applyBorder="1" applyAlignment="1">
      <alignment horizontal="right" vertical="top" wrapText="1"/>
    </xf>
    <xf numFmtId="49" fontId="1" fillId="2" borderId="0" xfId="0" applyNumberFormat="1" applyFont="1" applyFill="1" applyAlignment="1">
      <alignment horizontal="left"/>
    </xf>
    <xf numFmtId="3" fontId="1" fillId="0" borderId="3"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center"/>
    </xf>
    <xf numFmtId="174" fontId="4" fillId="0" borderId="0" xfId="0" applyNumberFormat="1" applyFont="1" applyBorder="1" applyAlignment="1">
      <alignment horizontal="right"/>
    </xf>
    <xf numFmtId="0" fontId="1" fillId="0" borderId="0" xfId="0" applyFont="1" applyBorder="1" applyAlignment="1">
      <alignment wrapText="1"/>
    </xf>
    <xf numFmtId="171" fontId="1" fillId="0" borderId="0" xfId="15" applyNumberFormat="1" applyFont="1" applyBorder="1" applyAlignment="1">
      <alignment/>
    </xf>
    <xf numFmtId="0" fontId="1" fillId="0" borderId="0" xfId="0" applyFont="1" applyBorder="1" applyAlignment="1">
      <alignment/>
    </xf>
    <xf numFmtId="0" fontId="1" fillId="0" borderId="0" xfId="0" applyFont="1" applyBorder="1" applyAlignment="1">
      <alignment horizontal="left"/>
    </xf>
    <xf numFmtId="170" fontId="1" fillId="0" borderId="0" xfId="15" applyNumberFormat="1" applyFont="1" applyBorder="1" applyAlignment="1">
      <alignment/>
    </xf>
    <xf numFmtId="0" fontId="1" fillId="2" borderId="0" xfId="0" applyFont="1" applyFill="1" applyBorder="1" applyAlignment="1">
      <alignment horizontal="left"/>
    </xf>
    <xf numFmtId="172" fontId="1" fillId="0" borderId="0" xfId="15" applyNumberFormat="1" applyFont="1" applyBorder="1" applyAlignment="1">
      <alignment/>
    </xf>
    <xf numFmtId="4" fontId="1" fillId="0" borderId="0" xfId="0" applyNumberFormat="1" applyFont="1" applyBorder="1" applyAlignment="1">
      <alignment/>
    </xf>
    <xf numFmtId="0" fontId="1" fillId="0" borderId="0" xfId="0" applyFont="1" applyBorder="1" applyAlignment="1">
      <alignment wrapText="1"/>
    </xf>
    <xf numFmtId="0" fontId="1" fillId="0" borderId="3" xfId="0" applyFont="1" applyBorder="1" applyAlignment="1">
      <alignment/>
    </xf>
    <xf numFmtId="4" fontId="1" fillId="0" borderId="3" xfId="0" applyNumberFormat="1" applyFont="1" applyBorder="1" applyAlignment="1">
      <alignment/>
    </xf>
    <xf numFmtId="220" fontId="1" fillId="0" borderId="0" xfId="0" applyNumberFormat="1" applyFont="1" applyBorder="1" applyAlignment="1">
      <alignment horizontal="right"/>
    </xf>
    <xf numFmtId="172" fontId="4" fillId="0" borderId="0" xfId="0" applyNumberFormat="1" applyFont="1" applyFill="1" applyBorder="1" applyAlignment="1">
      <alignment horizontal="left"/>
    </xf>
    <xf numFmtId="172" fontId="1" fillId="0" borderId="0" xfId="0" applyNumberFormat="1" applyFont="1" applyFill="1" applyBorder="1" applyAlignment="1">
      <alignment horizontal="left"/>
    </xf>
    <xf numFmtId="172" fontId="1" fillId="0" borderId="0" xfId="0" applyNumberFormat="1" applyFont="1" applyFill="1" applyBorder="1" applyAlignment="1">
      <alignment/>
    </xf>
    <xf numFmtId="2" fontId="1" fillId="0" borderId="0" xfId="0" applyNumberFormat="1" applyFont="1" applyFill="1" applyBorder="1" applyAlignment="1">
      <alignment/>
    </xf>
    <xf numFmtId="172" fontId="5" fillId="0" borderId="0" xfId="0" applyNumberFormat="1" applyFont="1" applyFill="1" applyBorder="1" applyAlignment="1">
      <alignment horizontal="right"/>
    </xf>
    <xf numFmtId="0" fontId="1" fillId="0" borderId="0" xfId="0" applyFont="1" applyFill="1" applyBorder="1" applyAlignment="1">
      <alignment/>
    </xf>
    <xf numFmtId="172" fontId="4" fillId="2" borderId="4" xfId="0" applyNumberFormat="1" applyFont="1" applyFill="1" applyBorder="1" applyAlignment="1">
      <alignment horizontal="left"/>
    </xf>
    <xf numFmtId="172" fontId="4" fillId="2" borderId="3" xfId="0" applyNumberFormat="1" applyFont="1" applyFill="1" applyBorder="1" applyAlignment="1">
      <alignment horizontal="left" wrapText="1"/>
    </xf>
    <xf numFmtId="172" fontId="4" fillId="2" borderId="3" xfId="0" applyNumberFormat="1" applyFont="1" applyFill="1" applyBorder="1" applyAlignment="1">
      <alignment horizontal="right" wrapText="1"/>
    </xf>
    <xf numFmtId="172" fontId="16" fillId="2" borderId="3" xfId="0" applyNumberFormat="1" applyFont="1" applyFill="1" applyBorder="1" applyAlignment="1">
      <alignment horizontal="right" wrapText="1"/>
    </xf>
    <xf numFmtId="1" fontId="1" fillId="2" borderId="0" xfId="0" applyNumberFormat="1" applyFont="1" applyFill="1" applyBorder="1" applyAlignment="1">
      <alignment horizontal="left"/>
    </xf>
    <xf numFmtId="3" fontId="1" fillId="0" borderId="0" xfId="0" applyNumberFormat="1" applyFont="1" applyFill="1" applyBorder="1" applyAlignment="1">
      <alignment/>
    </xf>
    <xf numFmtId="3" fontId="1" fillId="0" borderId="1" xfId="0" applyNumberFormat="1" applyFont="1" applyFill="1" applyBorder="1" applyAlignment="1">
      <alignment/>
    </xf>
    <xf numFmtId="1" fontId="1" fillId="2" borderId="3" xfId="0" applyNumberFormat="1" applyFont="1" applyFill="1" applyBorder="1" applyAlignment="1">
      <alignment horizontal="left"/>
    </xf>
    <xf numFmtId="3" fontId="1" fillId="0" borderId="3" xfId="0" applyNumberFormat="1" applyFont="1" applyFill="1" applyBorder="1" applyAlignment="1">
      <alignment/>
    </xf>
    <xf numFmtId="3" fontId="1" fillId="0" borderId="7" xfId="0" applyNumberFormat="1" applyFont="1" applyFill="1" applyBorder="1" applyAlignment="1">
      <alignment/>
    </xf>
    <xf numFmtId="0" fontId="1" fillId="0" borderId="0" xfId="0" applyFont="1" applyFill="1" applyBorder="1" applyAlignment="1">
      <alignment horizontal="left"/>
    </xf>
    <xf numFmtId="171" fontId="5" fillId="0" borderId="0" xfId="0" applyNumberFormat="1" applyFont="1" applyFill="1" applyBorder="1" applyAlignment="1">
      <alignment horizontal="right"/>
    </xf>
    <xf numFmtId="0" fontId="4" fillId="0" borderId="0" xfId="0" applyFont="1" applyFill="1" applyBorder="1" applyAlignment="1">
      <alignment horizontal="left"/>
    </xf>
    <xf numFmtId="172" fontId="1" fillId="0" borderId="0" xfId="0" applyNumberFormat="1" applyFont="1" applyFill="1" applyBorder="1" applyAlignment="1">
      <alignment/>
    </xf>
    <xf numFmtId="171" fontId="1" fillId="0" borderId="0" xfId="0" applyNumberFormat="1" applyFont="1" applyFill="1" applyBorder="1" applyAlignment="1">
      <alignment/>
    </xf>
    <xf numFmtId="43" fontId="1" fillId="0" borderId="0" xfId="15" applyFont="1" applyFill="1" applyBorder="1" applyAlignment="1">
      <alignment/>
    </xf>
    <xf numFmtId="3" fontId="1" fillId="0" borderId="0" xfId="0" applyNumberFormat="1" applyFont="1" applyFill="1" applyBorder="1" applyAlignment="1">
      <alignment/>
    </xf>
    <xf numFmtId="43" fontId="1" fillId="0" borderId="0" xfId="0" applyNumberFormat="1"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wrapText="1"/>
    </xf>
    <xf numFmtId="3" fontId="1" fillId="0" borderId="0" xfId="15" applyNumberFormat="1" applyFont="1" applyFill="1" applyBorder="1" applyAlignment="1">
      <alignment/>
    </xf>
    <xf numFmtId="171" fontId="1" fillId="0" borderId="0" xfId="0" applyNumberFormat="1" applyFont="1" applyFill="1" applyBorder="1" applyAlignment="1">
      <alignment/>
    </xf>
    <xf numFmtId="0" fontId="1" fillId="2" borderId="4" xfId="0" applyFont="1" applyFill="1" applyBorder="1" applyAlignment="1">
      <alignment horizontal="left"/>
    </xf>
    <xf numFmtId="0" fontId="4" fillId="2" borderId="3" xfId="0" applyFont="1" applyFill="1" applyBorder="1" applyAlignment="1">
      <alignment horizontal="left" wrapText="1"/>
    </xf>
    <xf numFmtId="3" fontId="1" fillId="0" borderId="0" xfId="15" applyNumberFormat="1" applyFont="1" applyFill="1" applyBorder="1" applyAlignment="1">
      <alignment horizontal="right"/>
    </xf>
    <xf numFmtId="3" fontId="1" fillId="0" borderId="3" xfId="0" applyNumberFormat="1" applyFont="1" applyFill="1" applyBorder="1" applyAlignment="1">
      <alignment horizontal="right"/>
    </xf>
    <xf numFmtId="3" fontId="5" fillId="0" borderId="0" xfId="0" applyNumberFormat="1" applyFont="1" applyBorder="1" applyAlignment="1">
      <alignment horizontal="right" wrapText="1"/>
    </xf>
    <xf numFmtId="1" fontId="4" fillId="2" borderId="8" xfId="0" applyNumberFormat="1" applyFont="1" applyFill="1" applyBorder="1" applyAlignment="1">
      <alignment horizontal="right"/>
    </xf>
    <xf numFmtId="3" fontId="1" fillId="0" borderId="1" xfId="0" applyNumberFormat="1" applyFont="1" applyBorder="1" applyAlignment="1">
      <alignment horizontal="right"/>
    </xf>
    <xf numFmtId="3" fontId="4" fillId="0" borderId="1" xfId="0" applyNumberFormat="1" applyFont="1" applyBorder="1" applyAlignment="1">
      <alignment/>
    </xf>
    <xf numFmtId="3" fontId="4" fillId="0" borderId="1" xfId="0" applyNumberFormat="1" applyFont="1" applyBorder="1" applyAlignment="1">
      <alignment horizontal="right"/>
    </xf>
    <xf numFmtId="0" fontId="11" fillId="3" borderId="2" xfId="0" applyFont="1" applyFill="1" applyBorder="1" applyAlignment="1">
      <alignment horizontal="right"/>
    </xf>
    <xf numFmtId="0" fontId="4" fillId="0" borderId="0" xfId="0" applyFont="1" applyFill="1" applyBorder="1" applyAlignment="1">
      <alignment/>
    </xf>
    <xf numFmtId="49" fontId="4" fillId="0" borderId="0" xfId="54" applyNumberFormat="1" applyFont="1" applyAlignment="1">
      <alignment horizontal="left"/>
      <protection/>
    </xf>
    <xf numFmtId="0" fontId="1" fillId="0" borderId="0" xfId="54">
      <alignment/>
      <protection/>
    </xf>
    <xf numFmtId="0" fontId="5" fillId="0" borderId="0" xfId="54" applyFont="1" applyAlignment="1">
      <alignment horizontal="right"/>
      <protection/>
    </xf>
    <xf numFmtId="0" fontId="4" fillId="2" borderId="5" xfId="54" applyFont="1" applyFill="1" applyBorder="1" applyAlignment="1">
      <alignment horizontal="left"/>
      <protection/>
    </xf>
    <xf numFmtId="0" fontId="4" fillId="2" borderId="5" xfId="54" applyFont="1" applyFill="1" applyBorder="1" applyAlignment="1">
      <alignment horizontal="right"/>
      <protection/>
    </xf>
    <xf numFmtId="0" fontId="1" fillId="2" borderId="0" xfId="54" applyFill="1" applyAlignment="1">
      <alignment horizontal="left"/>
      <protection/>
    </xf>
    <xf numFmtId="174" fontId="1" fillId="0" borderId="0" xfId="54" applyNumberFormat="1">
      <alignment/>
      <protection/>
    </xf>
    <xf numFmtId="0" fontId="1" fillId="2" borderId="0" xfId="54" applyFill="1" applyBorder="1" applyAlignment="1">
      <alignment horizontal="left"/>
      <protection/>
    </xf>
    <xf numFmtId="174" fontId="1" fillId="0" borderId="0" xfId="54" applyNumberFormat="1" applyBorder="1">
      <alignment/>
      <protection/>
    </xf>
    <xf numFmtId="0" fontId="1" fillId="2" borderId="6" xfId="54" applyFill="1" applyBorder="1" applyAlignment="1">
      <alignment horizontal="left"/>
      <protection/>
    </xf>
    <xf numFmtId="174" fontId="1" fillId="0" borderId="6" xfId="54" applyNumberFormat="1" applyBorder="1">
      <alignment/>
      <protection/>
    </xf>
    <xf numFmtId="0" fontId="9" fillId="0" borderId="0" xfId="54" applyFont="1">
      <alignment/>
      <protection/>
    </xf>
    <xf numFmtId="0" fontId="4" fillId="0" borderId="0" xfId="54" applyFont="1">
      <alignment/>
      <protection/>
    </xf>
    <xf numFmtId="0" fontId="4" fillId="2" borderId="4" xfId="0" applyFont="1" applyFill="1" applyBorder="1" applyAlignment="1">
      <alignment/>
    </xf>
    <xf numFmtId="0" fontId="1" fillId="0" borderId="7" xfId="0" applyFont="1" applyBorder="1" applyAlignment="1">
      <alignment/>
    </xf>
    <xf numFmtId="1" fontId="1" fillId="0" borderId="0" xfId="0" applyNumberFormat="1" applyFont="1" applyBorder="1" applyAlignment="1">
      <alignment/>
    </xf>
    <xf numFmtId="1" fontId="1" fillId="0" borderId="0" xfId="0" applyNumberFormat="1" applyFont="1" applyAlignment="1">
      <alignment/>
    </xf>
    <xf numFmtId="0" fontId="4" fillId="2" borderId="0" xfId="0" applyFont="1" applyFill="1" applyAlignment="1">
      <alignment horizontal="left"/>
    </xf>
    <xf numFmtId="1" fontId="1" fillId="0" borderId="3" xfId="0" applyNumberFormat="1" applyFont="1" applyBorder="1" applyAlignment="1">
      <alignment/>
    </xf>
    <xf numFmtId="0" fontId="9" fillId="0" borderId="0" xfId="54" applyFont="1" applyBorder="1">
      <alignment/>
      <protection/>
    </xf>
    <xf numFmtId="0" fontId="4" fillId="2" borderId="5" xfId="54" applyFont="1" applyFill="1" applyBorder="1">
      <alignment/>
      <protection/>
    </xf>
    <xf numFmtId="0" fontId="1" fillId="2" borderId="0" xfId="54" applyFont="1" applyFill="1">
      <alignment/>
      <protection/>
    </xf>
    <xf numFmtId="174" fontId="1" fillId="0" borderId="0" xfId="54" applyNumberFormat="1" applyFont="1">
      <alignment/>
      <protection/>
    </xf>
    <xf numFmtId="0" fontId="1" fillId="2" borderId="0" xfId="54" applyFill="1">
      <alignment/>
      <protection/>
    </xf>
    <xf numFmtId="0" fontId="1" fillId="2" borderId="6" xfId="54" applyFill="1" applyBorder="1">
      <alignment/>
      <protection/>
    </xf>
    <xf numFmtId="0" fontId="4" fillId="2" borderId="3" xfId="0" applyFont="1" applyFill="1" applyBorder="1" applyAlignment="1">
      <alignment horizontal="right" wrapText="1"/>
    </xf>
    <xf numFmtId="0" fontId="4" fillId="2" borderId="3" xfId="0" applyFont="1" applyFill="1" applyBorder="1" applyAlignment="1">
      <alignment horizontal="right"/>
    </xf>
    <xf numFmtId="0" fontId="1" fillId="2" borderId="0" xfId="0" applyFont="1" applyFill="1" applyAlignment="1">
      <alignment horizontal="left" wrapText="1"/>
    </xf>
    <xf numFmtId="172" fontId="1" fillId="0" borderId="0" xfId="15" applyNumberFormat="1" applyFont="1" applyAlignment="1">
      <alignment horizontal="right"/>
    </xf>
    <xf numFmtId="3" fontId="1" fillId="0" borderId="0" xfId="15" applyNumberFormat="1" applyFont="1" applyAlignment="1">
      <alignment horizontal="right"/>
    </xf>
    <xf numFmtId="0" fontId="4" fillId="0" borderId="0" xfId="93" applyFont="1" applyFill="1" applyBorder="1" applyAlignment="1">
      <alignment horizontal="left" vertical="center"/>
      <protection/>
    </xf>
    <xf numFmtId="0" fontId="1" fillId="0" borderId="0" xfId="93" applyFont="1" applyFill="1" applyBorder="1">
      <alignment/>
      <protection/>
    </xf>
    <xf numFmtId="0" fontId="5" fillId="0" borderId="0" xfId="93" applyFont="1" applyFill="1" applyBorder="1" applyAlignment="1">
      <alignment horizontal="right"/>
      <protection/>
    </xf>
    <xf numFmtId="0" fontId="4" fillId="2" borderId="2" xfId="0" applyFont="1" applyFill="1" applyBorder="1" applyAlignment="1">
      <alignment/>
    </xf>
    <xf numFmtId="0" fontId="4" fillId="2" borderId="2" xfId="0" applyFont="1" applyFill="1" applyBorder="1" applyAlignment="1">
      <alignment wrapText="1"/>
    </xf>
    <xf numFmtId="0" fontId="1" fillId="2" borderId="0" xfId="0" applyFont="1" applyFill="1" applyBorder="1" applyAlignment="1">
      <alignment/>
    </xf>
    <xf numFmtId="174" fontId="1" fillId="0" borderId="0" xfId="0" applyNumberFormat="1" applyFont="1" applyBorder="1" applyAlignment="1">
      <alignment horizontal="right" wrapText="1"/>
    </xf>
    <xf numFmtId="0" fontId="4" fillId="2" borderId="0" xfId="0" applyFont="1" applyFill="1" applyBorder="1" applyAlignment="1">
      <alignment/>
    </xf>
    <xf numFmtId="174" fontId="4" fillId="0" borderId="0" xfId="0" applyNumberFormat="1" applyFont="1" applyBorder="1" applyAlignment="1">
      <alignment horizontal="right" wrapText="1"/>
    </xf>
    <xf numFmtId="174" fontId="4" fillId="0" borderId="0" xfId="0" applyNumberFormat="1" applyFont="1" applyFill="1" applyBorder="1" applyAlignment="1">
      <alignment horizontal="right" wrapText="1"/>
    </xf>
    <xf numFmtId="0" fontId="1" fillId="2" borderId="3" xfId="0" applyFont="1" applyFill="1" applyBorder="1" applyAlignment="1">
      <alignment/>
    </xf>
    <xf numFmtId="174" fontId="1" fillId="0" borderId="3" xfId="0" applyNumberFormat="1" applyFont="1" applyBorder="1" applyAlignment="1">
      <alignment horizontal="right" wrapText="1"/>
    </xf>
    <xf numFmtId="0" fontId="5" fillId="0" borderId="0" xfId="0" applyFont="1" applyFill="1" applyBorder="1" applyAlignment="1">
      <alignment horizontal="right"/>
    </xf>
    <xf numFmtId="4" fontId="1" fillId="0" borderId="0" xfId="0" applyNumberFormat="1" applyFont="1" applyAlignment="1">
      <alignment/>
    </xf>
    <xf numFmtId="0" fontId="4" fillId="0" borderId="0"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 fillId="2" borderId="0" xfId="0" applyFont="1" applyFill="1" applyBorder="1" applyAlignment="1">
      <alignment horizontal="left" wrapText="1"/>
    </xf>
    <xf numFmtId="172" fontId="1" fillId="0" borderId="0" xfId="0" applyNumberFormat="1" applyFont="1" applyBorder="1" applyAlignment="1">
      <alignment/>
    </xf>
    <xf numFmtId="0" fontId="1" fillId="2" borderId="3" xfId="0" applyFont="1" applyFill="1" applyBorder="1" applyAlignment="1">
      <alignment horizontal="left" wrapText="1"/>
    </xf>
    <xf numFmtId="172" fontId="1" fillId="0" borderId="3" xfId="0" applyNumberFormat="1" applyFont="1" applyBorder="1" applyAlignment="1">
      <alignment/>
    </xf>
    <xf numFmtId="49" fontId="4" fillId="0" borderId="0" xfId="56" applyNumberFormat="1" applyFont="1" applyAlignment="1">
      <alignment horizontal="left"/>
      <protection/>
    </xf>
    <xf numFmtId="49" fontId="4" fillId="0" borderId="0" xfId="56" applyNumberFormat="1" applyFont="1">
      <alignment/>
      <protection/>
    </xf>
    <xf numFmtId="0" fontId="1" fillId="0" borderId="0" xfId="56">
      <alignment/>
      <protection/>
    </xf>
    <xf numFmtId="0" fontId="1" fillId="0" borderId="0" xfId="56" applyAlignment="1">
      <alignment horizontal="left"/>
      <protection/>
    </xf>
    <xf numFmtId="0" fontId="5" fillId="0" borderId="0" xfId="56" applyFont="1" applyAlignment="1">
      <alignment horizontal="right"/>
      <protection/>
    </xf>
    <xf numFmtId="0" fontId="1" fillId="2" borderId="0" xfId="56" applyFill="1" applyAlignment="1">
      <alignment horizontal="left"/>
      <protection/>
    </xf>
    <xf numFmtId="170" fontId="1" fillId="0" borderId="0" xfId="15" applyNumberFormat="1" applyAlignment="1">
      <alignment/>
    </xf>
    <xf numFmtId="174" fontId="1" fillId="0" borderId="0" xfId="56" applyNumberFormat="1">
      <alignment/>
      <protection/>
    </xf>
    <xf numFmtId="2" fontId="1" fillId="0" borderId="0" xfId="56" applyNumberFormat="1">
      <alignment/>
      <protection/>
    </xf>
    <xf numFmtId="0" fontId="1" fillId="2" borderId="0" xfId="56" applyFill="1" applyBorder="1" applyAlignment="1">
      <alignment horizontal="left"/>
      <protection/>
    </xf>
    <xf numFmtId="170" fontId="1" fillId="0" borderId="0" xfId="15" applyNumberFormat="1" applyBorder="1" applyAlignment="1">
      <alignment/>
    </xf>
    <xf numFmtId="174" fontId="1" fillId="0" borderId="0" xfId="56" applyNumberFormat="1" applyBorder="1">
      <alignment/>
      <protection/>
    </xf>
    <xf numFmtId="2" fontId="1" fillId="0" borderId="0" xfId="56" applyNumberFormat="1" applyBorder="1">
      <alignment/>
      <protection/>
    </xf>
    <xf numFmtId="0" fontId="9" fillId="0" borderId="0" xfId="56" applyFont="1" applyBorder="1" applyAlignment="1">
      <alignment horizontal="left"/>
      <protection/>
    </xf>
    <xf numFmtId="174" fontId="1" fillId="0" borderId="9" xfId="0" applyNumberFormat="1" applyFont="1" applyBorder="1" applyAlignment="1">
      <alignment/>
    </xf>
    <xf numFmtId="174" fontId="1" fillId="0" borderId="1" xfId="0" applyNumberFormat="1" applyFont="1" applyBorder="1" applyAlignment="1">
      <alignment/>
    </xf>
    <xf numFmtId="174" fontId="1" fillId="0" borderId="3" xfId="0" applyNumberFormat="1" applyFont="1" applyBorder="1" applyAlignment="1">
      <alignment/>
    </xf>
    <xf numFmtId="174" fontId="1" fillId="0" borderId="10" xfId="0" applyNumberFormat="1" applyFont="1" applyBorder="1" applyAlignment="1">
      <alignment/>
    </xf>
    <xf numFmtId="174" fontId="1" fillId="0" borderId="7" xfId="0" applyNumberFormat="1" applyFont="1" applyBorder="1" applyAlignment="1">
      <alignment/>
    </xf>
    <xf numFmtId="0" fontId="4" fillId="0" borderId="0" xfId="0" applyFont="1" applyAlignment="1">
      <alignment horizontal="center"/>
    </xf>
    <xf numFmtId="174" fontId="4" fillId="0" borderId="0" xfId="0" applyNumberFormat="1" applyFont="1" applyBorder="1" applyAlignment="1">
      <alignment/>
    </xf>
    <xf numFmtId="2" fontId="4" fillId="2" borderId="2" xfId="0" applyNumberFormat="1" applyFont="1" applyFill="1" applyBorder="1" applyAlignment="1">
      <alignment horizontal="left"/>
    </xf>
    <xf numFmtId="2" fontId="4" fillId="2" borderId="2" xfId="0" applyNumberFormat="1" applyFont="1" applyFill="1" applyBorder="1" applyAlignment="1">
      <alignment horizontal="right"/>
    </xf>
    <xf numFmtId="2" fontId="1" fillId="0" borderId="0" xfId="0" applyNumberFormat="1" applyFont="1" applyBorder="1" applyAlignment="1">
      <alignment/>
    </xf>
    <xf numFmtId="2" fontId="1" fillId="0" borderId="0" xfId="0" applyNumberFormat="1" applyFont="1" applyAlignment="1">
      <alignment horizontal="right"/>
    </xf>
    <xf numFmtId="0" fontId="1" fillId="0" borderId="0" xfId="56" applyBorder="1" applyAlignment="1">
      <alignment horizontal="left"/>
      <protection/>
    </xf>
    <xf numFmtId="0" fontId="1" fillId="0" borderId="0" xfId="56" applyBorder="1">
      <alignment/>
      <protection/>
    </xf>
    <xf numFmtId="0" fontId="5" fillId="0" borderId="0" xfId="56" applyFont="1" applyAlignment="1">
      <alignment horizontal="right" wrapText="1"/>
      <protection/>
    </xf>
    <xf numFmtId="3" fontId="1" fillId="0" borderId="0" xfId="15" applyNumberFormat="1" applyFont="1" applyBorder="1" applyAlignment="1">
      <alignment/>
    </xf>
    <xf numFmtId="3" fontId="1" fillId="0" borderId="3" xfId="0" applyNumberFormat="1" applyFont="1" applyBorder="1" applyAlignment="1">
      <alignment horizontal="right"/>
    </xf>
    <xf numFmtId="0" fontId="1" fillId="0" borderId="0" xfId="0" applyFont="1" applyAlignment="1">
      <alignment/>
    </xf>
    <xf numFmtId="0" fontId="1" fillId="2" borderId="0" xfId="0" applyFont="1" applyFill="1" applyBorder="1" applyAlignment="1">
      <alignment horizontal="left"/>
    </xf>
    <xf numFmtId="3" fontId="1" fillId="0" borderId="0" xfId="0" applyNumberFormat="1" applyFont="1" applyAlignment="1">
      <alignment/>
    </xf>
    <xf numFmtId="3" fontId="1" fillId="0" borderId="0" xfId="0" applyNumberFormat="1" applyFont="1" applyBorder="1" applyAlignment="1">
      <alignment horizontal="right"/>
    </xf>
    <xf numFmtId="172" fontId="1" fillId="0" borderId="0" xfId="0" applyNumberFormat="1" applyFont="1" applyBorder="1" applyAlignment="1">
      <alignment horizontal="right"/>
    </xf>
    <xf numFmtId="3" fontId="1" fillId="0" borderId="3" xfId="0" applyNumberFormat="1" applyFont="1" applyBorder="1" applyAlignment="1">
      <alignment/>
    </xf>
    <xf numFmtId="3" fontId="1" fillId="0" borderId="3" xfId="0" applyNumberFormat="1" applyFont="1" applyBorder="1" applyAlignment="1">
      <alignment horizontal="right"/>
    </xf>
    <xf numFmtId="172" fontId="1" fillId="0" borderId="3" xfId="0" applyNumberFormat="1" applyFont="1" applyBorder="1" applyAlignment="1">
      <alignment horizontal="right"/>
    </xf>
    <xf numFmtId="0" fontId="0" fillId="0" borderId="0" xfId="0" applyFont="1" applyAlignment="1">
      <alignment wrapText="1"/>
    </xf>
    <xf numFmtId="4" fontId="1" fillId="0" borderId="0" xfId="0" applyNumberFormat="1" applyFont="1" applyBorder="1" applyAlignment="1">
      <alignment horizontal="right"/>
    </xf>
    <xf numFmtId="4" fontId="1" fillId="0" borderId="3" xfId="0" applyNumberFormat="1" applyFont="1" applyBorder="1" applyAlignment="1">
      <alignment horizontal="right"/>
    </xf>
    <xf numFmtId="0" fontId="4" fillId="2" borderId="2" xfId="0" applyFont="1" applyFill="1" applyBorder="1" applyAlignment="1">
      <alignment vertical="top"/>
    </xf>
    <xf numFmtId="0" fontId="4" fillId="2" borderId="2" xfId="0" applyFont="1" applyFill="1" applyBorder="1" applyAlignment="1">
      <alignment/>
    </xf>
    <xf numFmtId="0" fontId="4" fillId="2" borderId="2" xfId="0" applyFont="1" applyFill="1" applyBorder="1" applyAlignment="1">
      <alignment horizontal="right" vertical="top"/>
    </xf>
    <xf numFmtId="0" fontId="11" fillId="3" borderId="2" xfId="0" applyFont="1" applyFill="1" applyBorder="1" applyAlignment="1">
      <alignment horizontal="right" vertical="top"/>
    </xf>
    <xf numFmtId="0" fontId="1" fillId="0" borderId="0" xfId="0" applyFont="1" applyBorder="1" applyAlignment="1">
      <alignment/>
    </xf>
    <xf numFmtId="0" fontId="1" fillId="0" borderId="0" xfId="0" applyFont="1" applyBorder="1" applyAlignment="1">
      <alignment horizontal="left"/>
    </xf>
    <xf numFmtId="0" fontId="9" fillId="0" borderId="0" xfId="0" applyFont="1" applyAlignment="1">
      <alignment/>
    </xf>
    <xf numFmtId="0" fontId="4" fillId="2" borderId="7" xfId="0" applyFont="1" applyFill="1" applyBorder="1" applyAlignment="1">
      <alignment horizontal="right"/>
    </xf>
    <xf numFmtId="174" fontId="1" fillId="2" borderId="0" xfId="0" applyNumberFormat="1" applyFont="1" applyFill="1" applyBorder="1" applyAlignment="1">
      <alignment horizontal="left"/>
    </xf>
    <xf numFmtId="174" fontId="1" fillId="0" borderId="0" xfId="15" applyNumberFormat="1" applyFont="1" applyFill="1" applyBorder="1" applyAlignment="1">
      <alignment horizontal="right"/>
    </xf>
    <xf numFmtId="174" fontId="4" fillId="2" borderId="3" xfId="0" applyNumberFormat="1" applyFont="1" applyFill="1" applyBorder="1" applyAlignment="1">
      <alignment horizontal="left"/>
    </xf>
    <xf numFmtId="174" fontId="4" fillId="0" borderId="3" xfId="15" applyNumberFormat="1" applyFont="1" applyFill="1" applyBorder="1" applyAlignment="1">
      <alignment horizontal="right"/>
    </xf>
    <xf numFmtId="174" fontId="7" fillId="0" borderId="0" xfId="0" applyNumberFormat="1" applyFont="1" applyAlignment="1">
      <alignment/>
    </xf>
    <xf numFmtId="0" fontId="4" fillId="0" borderId="0" xfId="0" applyFont="1" applyBorder="1" applyAlignment="1">
      <alignment horizontal="left"/>
    </xf>
    <xf numFmtId="174" fontId="10" fillId="0" borderId="0" xfId="0" applyNumberFormat="1" applyFont="1" applyAlignment="1">
      <alignment/>
    </xf>
    <xf numFmtId="174" fontId="1" fillId="2" borderId="0" xfId="0" applyNumberFormat="1" applyFont="1" applyFill="1" applyAlignment="1">
      <alignment/>
    </xf>
    <xf numFmtId="174" fontId="4" fillId="2" borderId="0" xfId="0" applyNumberFormat="1" applyFont="1" applyFill="1" applyAlignment="1">
      <alignment/>
    </xf>
    <xf numFmtId="174" fontId="1" fillId="2" borderId="3" xfId="0" applyNumberFormat="1" applyFont="1" applyFill="1" applyBorder="1" applyAlignment="1">
      <alignment/>
    </xf>
    <xf numFmtId="0" fontId="1" fillId="0" borderId="0" xfId="0" applyFont="1" applyBorder="1" applyAlignment="1">
      <alignment horizontal="right"/>
    </xf>
    <xf numFmtId="1" fontId="4" fillId="0" borderId="3" xfId="0" applyNumberFormat="1" applyFont="1" applyBorder="1" applyAlignment="1">
      <alignment/>
    </xf>
    <xf numFmtId="0" fontId="1" fillId="0" borderId="0" xfId="0" applyFont="1" applyAlignment="1">
      <alignment horizontal="center"/>
    </xf>
    <xf numFmtId="0" fontId="1" fillId="0" borderId="0" xfId="61" applyFont="1">
      <alignment/>
      <protection/>
    </xf>
    <xf numFmtId="174" fontId="1" fillId="0" borderId="0" xfId="61" applyNumberFormat="1" applyFont="1" applyAlignment="1">
      <alignment horizontal="right"/>
      <protection/>
    </xf>
    <xf numFmtId="0" fontId="1" fillId="2" borderId="4" xfId="0" applyFont="1" applyFill="1" applyBorder="1" applyAlignment="1">
      <alignment/>
    </xf>
    <xf numFmtId="172" fontId="1" fillId="0" borderId="0" xfId="0" applyNumberFormat="1" applyFont="1" applyBorder="1" applyAlignment="1">
      <alignment/>
    </xf>
    <xf numFmtId="172" fontId="4" fillId="0" borderId="3" xfId="0" applyNumberFormat="1" applyFont="1" applyBorder="1" applyAlignment="1">
      <alignment/>
    </xf>
    <xf numFmtId="172" fontId="4" fillId="0" borderId="3" xfId="0" applyNumberFormat="1" applyFont="1" applyBorder="1" applyAlignment="1">
      <alignment horizontal="right"/>
    </xf>
    <xf numFmtId="0" fontId="20" fillId="0" borderId="0" xfId="0" applyFont="1" applyAlignment="1">
      <alignment/>
    </xf>
    <xf numFmtId="0" fontId="4" fillId="2" borderId="2" xfId="51" applyFont="1" applyFill="1" applyBorder="1" applyAlignment="1">
      <alignment horizontal="right" vertical="top" wrapText="1"/>
      <protection/>
    </xf>
    <xf numFmtId="174" fontId="1" fillId="0" borderId="0" xfId="51" applyNumberFormat="1" applyFont="1" applyAlignment="1">
      <alignment horizontal="right"/>
      <protection/>
    </xf>
    <xf numFmtId="174" fontId="1" fillId="0" borderId="0" xfId="51" applyNumberFormat="1" applyFont="1" applyBorder="1" applyAlignment="1">
      <alignment horizontal="right"/>
      <protection/>
    </xf>
    <xf numFmtId="172" fontId="1" fillId="0" borderId="3" xfId="15" applyNumberFormat="1" applyFont="1" applyBorder="1" applyAlignment="1">
      <alignment/>
    </xf>
    <xf numFmtId="170" fontId="1" fillId="0" borderId="0" xfId="15" applyNumberFormat="1" applyFont="1" applyAlignment="1">
      <alignment/>
    </xf>
    <xf numFmtId="1" fontId="1" fillId="0" borderId="0" xfId="0" applyNumberFormat="1" applyFont="1" applyAlignment="1">
      <alignment horizontal="right"/>
    </xf>
    <xf numFmtId="174" fontId="0" fillId="0" borderId="0" xfId="0" applyNumberFormat="1" applyAlignment="1">
      <alignment/>
    </xf>
    <xf numFmtId="174" fontId="4" fillId="2" borderId="2" xfId="0" applyNumberFormat="1" applyFont="1" applyFill="1" applyBorder="1" applyAlignment="1">
      <alignment/>
    </xf>
    <xf numFmtId="0" fontId="6" fillId="0" borderId="0" xfId="0" applyFont="1" applyAlignment="1">
      <alignment/>
    </xf>
    <xf numFmtId="0" fontId="1" fillId="0" borderId="0" xfId="0" applyFont="1" applyFill="1" applyBorder="1" applyAlignment="1">
      <alignment horizontal="left" vertical="top" wrapText="1"/>
    </xf>
    <xf numFmtId="49" fontId="1" fillId="2" borderId="0" xfId="0" applyNumberFormat="1" applyFont="1" applyFill="1" applyAlignment="1" applyProtection="1">
      <alignment/>
      <protection locked="0"/>
    </xf>
    <xf numFmtId="49" fontId="4" fillId="2" borderId="0" xfId="0" applyNumberFormat="1" applyFont="1" applyFill="1" applyAlignment="1" applyProtection="1">
      <alignment/>
      <protection locked="0"/>
    </xf>
    <xf numFmtId="0" fontId="4" fillId="0" borderId="0" xfId="0" applyFont="1" applyBorder="1" applyAlignment="1">
      <alignment/>
    </xf>
    <xf numFmtId="174" fontId="1" fillId="0" borderId="3" xfId="0" applyNumberFormat="1" applyFont="1" applyFill="1" applyBorder="1" applyAlignment="1">
      <alignment/>
    </xf>
    <xf numFmtId="0" fontId="1" fillId="2" borderId="0" xfId="75" applyFont="1" applyFill="1" applyAlignment="1">
      <alignment horizontal="left"/>
      <protection/>
    </xf>
    <xf numFmtId="0" fontId="1" fillId="2" borderId="3" xfId="75" applyFont="1" applyFill="1" applyBorder="1" applyAlignment="1">
      <alignment horizontal="left"/>
      <protection/>
    </xf>
    <xf numFmtId="3" fontId="10" fillId="0" borderId="0" xfId="0" applyNumberFormat="1" applyFont="1" applyBorder="1" applyAlignment="1">
      <alignment/>
    </xf>
    <xf numFmtId="174" fontId="1" fillId="0" borderId="0" xfId="0" applyNumberFormat="1" applyFont="1" applyBorder="1" applyAlignment="1">
      <alignment vertical="center"/>
    </xf>
    <xf numFmtId="0" fontId="1" fillId="2" borderId="0" xfId="0" applyFont="1" applyFill="1" applyBorder="1" applyAlignment="1">
      <alignment horizontal="left" vertical="center" wrapText="1"/>
    </xf>
    <xf numFmtId="0" fontId="4" fillId="2" borderId="2" xfId="0" applyFont="1" applyFill="1" applyBorder="1" applyAlignment="1">
      <alignment horizontal="right" vertical="center" wrapText="1"/>
    </xf>
    <xf numFmtId="0" fontId="1" fillId="2" borderId="3" xfId="0" applyFont="1" applyFill="1" applyBorder="1" applyAlignment="1">
      <alignment horizontal="left" vertical="center" wrapText="1"/>
    </xf>
    <xf numFmtId="0" fontId="11" fillId="3" borderId="2" xfId="75" applyFont="1" applyFill="1" applyBorder="1" applyAlignment="1">
      <alignment horizontal="right"/>
      <protection/>
    </xf>
    <xf numFmtId="0" fontId="4" fillId="2" borderId="2" xfId="75" applyFont="1" applyFill="1" applyBorder="1" applyAlignment="1">
      <alignment horizontal="right"/>
      <protection/>
    </xf>
    <xf numFmtId="0" fontId="4" fillId="2" borderId="2" xfId="75" applyFont="1" applyFill="1" applyBorder="1" applyAlignment="1">
      <alignment horizontal="right" wrapText="1"/>
      <protection/>
    </xf>
    <xf numFmtId="0" fontId="4" fillId="0" borderId="3" xfId="0" applyFont="1" applyFill="1" applyBorder="1" applyAlignment="1">
      <alignment/>
    </xf>
    <xf numFmtId="0" fontId="0" fillId="2" borderId="4" xfId="0" applyFill="1" applyBorder="1" applyAlignment="1">
      <alignment/>
    </xf>
    <xf numFmtId="0" fontId="4" fillId="0" borderId="3" xfId="0" applyFont="1" applyBorder="1" applyAlignment="1">
      <alignment horizontal="right"/>
    </xf>
    <xf numFmtId="0" fontId="4" fillId="2" borderId="11" xfId="0" applyFont="1" applyFill="1" applyBorder="1" applyAlignment="1">
      <alignment horizontal="right" vertical="center" wrapText="1"/>
    </xf>
    <xf numFmtId="0" fontId="4" fillId="2" borderId="8" xfId="0" applyFont="1" applyFill="1" applyBorder="1" applyAlignment="1">
      <alignment horizontal="right" vertical="center" wrapText="1"/>
    </xf>
    <xf numFmtId="186" fontId="32" fillId="0" borderId="0" xfId="87" applyFont="1">
      <alignment/>
      <protection/>
    </xf>
    <xf numFmtId="186" fontId="32" fillId="0" borderId="0" xfId="87" applyFont="1" applyFill="1" applyBorder="1" applyAlignment="1">
      <alignment horizontal="right"/>
      <protection/>
    </xf>
    <xf numFmtId="186" fontId="32" fillId="0" borderId="0" xfId="87" applyFont="1" applyAlignment="1" applyProtection="1">
      <alignment horizontal="left"/>
      <protection/>
    </xf>
    <xf numFmtId="222" fontId="32" fillId="0" borderId="0" xfId="87" applyNumberFormat="1" applyFont="1" applyBorder="1">
      <alignment/>
      <protection/>
    </xf>
    <xf numFmtId="222" fontId="32" fillId="0" borderId="0" xfId="87" applyNumberFormat="1" applyFont="1" applyFill="1" applyBorder="1">
      <alignment/>
      <protection/>
    </xf>
    <xf numFmtId="223" fontId="32" fillId="0" borderId="0" xfId="87" applyNumberFormat="1" applyFont="1">
      <alignment/>
      <protection/>
    </xf>
    <xf numFmtId="222" fontId="32" fillId="0" borderId="0" xfId="87" applyNumberFormat="1" applyFont="1" applyFill="1" applyBorder="1" applyAlignment="1">
      <alignment horizontal="right"/>
      <protection/>
    </xf>
    <xf numFmtId="224" fontId="32" fillId="0" borderId="0" xfId="87" applyNumberFormat="1" applyFont="1" applyBorder="1" applyAlignment="1">
      <alignment horizontal="center"/>
      <protection/>
    </xf>
    <xf numFmtId="186" fontId="31" fillId="0" borderId="0" xfId="87" applyFont="1" applyFill="1" applyAlignment="1" applyProtection="1">
      <alignment horizontal="left"/>
      <protection/>
    </xf>
    <xf numFmtId="222" fontId="31" fillId="5" borderId="0" xfId="87" applyNumberFormat="1" applyFont="1" applyFill="1" applyBorder="1">
      <alignment/>
      <protection/>
    </xf>
    <xf numFmtId="223" fontId="31" fillId="5" borderId="0" xfId="87" applyNumberFormat="1" applyFont="1" applyFill="1">
      <alignment/>
      <protection/>
    </xf>
    <xf numFmtId="222" fontId="31" fillId="0" borderId="0" xfId="87" applyNumberFormat="1" applyFont="1" applyFill="1" applyBorder="1" applyAlignment="1">
      <alignment horizontal="right"/>
      <protection/>
    </xf>
    <xf numFmtId="186" fontId="33" fillId="0" borderId="0" xfId="87" applyFont="1" applyAlignment="1" applyProtection="1">
      <alignment horizontal="left"/>
      <protection/>
    </xf>
    <xf numFmtId="222" fontId="33" fillId="0" borderId="0" xfId="87" applyNumberFormat="1" applyFont="1" applyFill="1" applyBorder="1" applyAlignment="1">
      <alignment horizontal="right"/>
      <protection/>
    </xf>
    <xf numFmtId="223" fontId="32" fillId="0" borderId="0" xfId="87" applyNumberFormat="1" applyFont="1" applyFill="1">
      <alignment/>
      <protection/>
    </xf>
    <xf numFmtId="1" fontId="32" fillId="0" borderId="0" xfId="87" applyNumberFormat="1" applyFont="1" applyBorder="1" applyAlignment="1">
      <alignment horizontal="right"/>
      <protection/>
    </xf>
    <xf numFmtId="225" fontId="32" fillId="0" borderId="0" xfId="87" applyNumberFormat="1" applyFont="1">
      <alignment/>
      <protection/>
    </xf>
    <xf numFmtId="2" fontId="32" fillId="0" borderId="0" xfId="87" applyNumberFormat="1" applyFont="1" applyBorder="1" applyAlignment="1">
      <alignment horizontal="right"/>
      <protection/>
    </xf>
    <xf numFmtId="3" fontId="1" fillId="0" borderId="7" xfId="0" applyNumberFormat="1" applyFont="1" applyBorder="1" applyAlignment="1">
      <alignment/>
    </xf>
    <xf numFmtId="174" fontId="1" fillId="0" borderId="9" xfId="0" applyNumberFormat="1" applyFont="1" applyBorder="1" applyAlignment="1">
      <alignment horizontal="right" wrapText="1"/>
    </xf>
    <xf numFmtId="174" fontId="4" fillId="0" borderId="9" xfId="0" applyNumberFormat="1" applyFont="1" applyFill="1" applyBorder="1" applyAlignment="1">
      <alignment horizontal="right" wrapText="1"/>
    </xf>
    <xf numFmtId="174" fontId="4" fillId="0" borderId="9" xfId="0" applyNumberFormat="1" applyFont="1" applyBorder="1" applyAlignment="1">
      <alignment horizontal="right" wrapText="1"/>
    </xf>
    <xf numFmtId="174" fontId="1" fillId="0" borderId="9" xfId="0" applyNumberFormat="1" applyFont="1" applyBorder="1" applyAlignment="1">
      <alignment horizontal="right"/>
    </xf>
    <xf numFmtId="174" fontId="1" fillId="0" borderId="10" xfId="0" applyNumberFormat="1" applyFont="1" applyBorder="1" applyAlignment="1">
      <alignment horizontal="right" wrapText="1"/>
    </xf>
    <xf numFmtId="0" fontId="4" fillId="2" borderId="2" xfId="0" applyFont="1" applyFill="1" applyBorder="1" applyAlignment="1">
      <alignment horizontal="left" vertical="top"/>
    </xf>
    <xf numFmtId="0" fontId="4" fillId="2" borderId="2" xfId="0" applyNumberFormat="1" applyFont="1" applyFill="1" applyBorder="1" applyAlignment="1">
      <alignment horizontal="left" vertical="center"/>
    </xf>
    <xf numFmtId="0" fontId="24" fillId="2" borderId="3" xfId="0" applyFont="1" applyFill="1" applyBorder="1" applyAlignment="1">
      <alignment horizontal="left"/>
    </xf>
    <xf numFmtId="174" fontId="1" fillId="2" borderId="0" xfId="0" applyNumberFormat="1" applyFont="1" applyFill="1" applyBorder="1" applyAlignment="1">
      <alignment/>
    </xf>
    <xf numFmtId="0" fontId="4" fillId="2" borderId="2" xfId="0" applyFont="1" applyFill="1" applyBorder="1" applyAlignment="1">
      <alignment horizontal="left" vertical="top" wrapText="1"/>
    </xf>
    <xf numFmtId="174" fontId="1" fillId="0" borderId="0" xfId="71" applyNumberFormat="1" applyFont="1" applyAlignment="1">
      <alignment horizontal="left"/>
      <protection/>
    </xf>
    <xf numFmtId="0" fontId="1" fillId="0" borderId="0" xfId="71" applyFont="1" applyFill="1" applyBorder="1" applyAlignment="1">
      <alignment horizontal="right"/>
      <protection/>
    </xf>
    <xf numFmtId="174" fontId="1" fillId="0" borderId="0" xfId="71" applyNumberFormat="1" applyFont="1" applyFill="1" applyBorder="1" applyAlignment="1">
      <alignment horizontal="right"/>
      <protection/>
    </xf>
    <xf numFmtId="49" fontId="1" fillId="0" borderId="0" xfId="71" applyNumberFormat="1" applyFont="1" applyFill="1" applyBorder="1" applyAlignment="1">
      <alignment horizontal="right"/>
      <protection/>
    </xf>
    <xf numFmtId="174" fontId="1" fillId="2" borderId="0" xfId="71" applyNumberFormat="1" applyFont="1" applyFill="1" applyAlignment="1">
      <alignment horizontal="left"/>
      <protection/>
    </xf>
    <xf numFmtId="174" fontId="1" fillId="2" borderId="3" xfId="71" applyNumberFormat="1" applyFont="1" applyFill="1" applyBorder="1" applyAlignment="1">
      <alignment horizontal="left"/>
      <protection/>
    </xf>
    <xf numFmtId="174" fontId="4" fillId="2" borderId="0" xfId="71" applyNumberFormat="1" applyFont="1" applyFill="1" applyAlignment="1">
      <alignment horizontal="left"/>
      <protection/>
    </xf>
    <xf numFmtId="0" fontId="4" fillId="2" borderId="3" xfId="71" applyFont="1" applyFill="1" applyBorder="1" applyAlignment="1">
      <alignment horizontal="right"/>
      <protection/>
    </xf>
    <xf numFmtId="0" fontId="11" fillId="3" borderId="3" xfId="71" applyFont="1" applyFill="1" applyBorder="1" applyAlignment="1">
      <alignment horizontal="right"/>
      <protection/>
    </xf>
    <xf numFmtId="49" fontId="4" fillId="2" borderId="3" xfId="71" applyNumberFormat="1" applyFont="1" applyFill="1" applyBorder="1" applyAlignment="1">
      <alignment horizontal="right"/>
      <protection/>
    </xf>
    <xf numFmtId="49" fontId="1" fillId="0" borderId="0" xfId="0" applyNumberFormat="1" applyFont="1" applyAlignment="1">
      <alignment horizontal="left" indent="4"/>
    </xf>
    <xf numFmtId="2" fontId="1" fillId="0" borderId="0" xfId="0" applyNumberFormat="1" applyFont="1" applyAlignment="1">
      <alignment horizontal="left" indent="4"/>
    </xf>
    <xf numFmtId="49" fontId="4" fillId="0" borderId="0" xfId="0" applyNumberFormat="1" applyFont="1" applyAlignment="1">
      <alignment horizontal="left" indent="4"/>
    </xf>
    <xf numFmtId="2" fontId="4" fillId="0" borderId="0" xfId="0" applyNumberFormat="1" applyFont="1" applyAlignment="1">
      <alignment horizontal="left" indent="4"/>
    </xf>
    <xf numFmtId="49" fontId="1" fillId="0" borderId="3" xfId="0" applyNumberFormat="1" applyFont="1" applyBorder="1" applyAlignment="1">
      <alignment horizontal="left" indent="4"/>
    </xf>
    <xf numFmtId="2" fontId="1" fillId="0" borderId="3" xfId="0" applyNumberFormat="1" applyFont="1" applyBorder="1" applyAlignment="1">
      <alignment horizontal="left" indent="4"/>
    </xf>
    <xf numFmtId="0" fontId="4" fillId="2" borderId="2" xfId="0" applyFont="1" applyFill="1" applyBorder="1" applyAlignment="1">
      <alignment horizontal="left" indent="4"/>
    </xf>
    <xf numFmtId="0" fontId="11" fillId="3" borderId="2" xfId="0" applyFont="1" applyFill="1" applyBorder="1" applyAlignment="1">
      <alignment horizontal="left" indent="4"/>
    </xf>
    <xf numFmtId="0" fontId="11" fillId="3" borderId="2" xfId="0" applyFont="1" applyFill="1" applyBorder="1" applyAlignment="1">
      <alignment horizontal="left" indent="3"/>
    </xf>
    <xf numFmtId="174" fontId="1" fillId="0" borderId="0" xfId="0" applyNumberFormat="1" applyFont="1" applyAlignment="1">
      <alignment horizontal="left" indent="3"/>
    </xf>
    <xf numFmtId="49" fontId="1" fillId="0" borderId="0" xfId="0" applyNumberFormat="1" applyFont="1" applyAlignment="1">
      <alignment horizontal="left" indent="3"/>
    </xf>
    <xf numFmtId="174" fontId="4" fillId="0" borderId="0" xfId="0" applyNumberFormat="1" applyFont="1" applyAlignment="1">
      <alignment horizontal="left" indent="3"/>
    </xf>
    <xf numFmtId="174" fontId="1" fillId="0" borderId="3" xfId="0" applyNumberFormat="1" applyFont="1" applyFill="1" applyBorder="1" applyAlignment="1">
      <alignment horizontal="left" indent="3"/>
    </xf>
    <xf numFmtId="49" fontId="4" fillId="0" borderId="0" xfId="0" applyNumberFormat="1" applyFont="1" applyAlignment="1">
      <alignment horizontal="left" indent="3"/>
    </xf>
    <xf numFmtId="0" fontId="1" fillId="0" borderId="0" xfId="75" applyBorder="1">
      <alignment/>
      <protection/>
    </xf>
    <xf numFmtId="0" fontId="4" fillId="0" borderId="0" xfId="75" applyFont="1" applyFill="1" applyBorder="1" applyAlignment="1">
      <alignment horizontal="center"/>
      <protection/>
    </xf>
    <xf numFmtId="0" fontId="4" fillId="0" borderId="0" xfId="75" applyFont="1" applyFill="1" applyBorder="1" applyAlignment="1">
      <alignment horizontal="right"/>
      <protection/>
    </xf>
    <xf numFmtId="174" fontId="1" fillId="0" borderId="0" xfId="75" applyNumberFormat="1" applyBorder="1">
      <alignment/>
      <protection/>
    </xf>
    <xf numFmtId="0" fontId="1" fillId="0" borderId="3" xfId="75" applyFont="1" applyBorder="1" applyAlignment="1">
      <alignment horizontal="right"/>
      <protection/>
    </xf>
    <xf numFmtId="0" fontId="0" fillId="0" borderId="0" xfId="0" applyAlignment="1">
      <alignment/>
    </xf>
    <xf numFmtId="0" fontId="27" fillId="0" borderId="0" xfId="0" applyFont="1" applyAlignment="1">
      <alignment horizontal="center" vertical="center" wrapText="1"/>
    </xf>
    <xf numFmtId="3" fontId="0" fillId="0" borderId="0" xfId="0" applyNumberFormat="1" applyAlignment="1">
      <alignment/>
    </xf>
    <xf numFmtId="0" fontId="15" fillId="0" borderId="0" xfId="0" applyFont="1" applyFill="1" applyAlignment="1">
      <alignment/>
    </xf>
    <xf numFmtId="0" fontId="15" fillId="0" borderId="0" xfId="0" applyFont="1" applyFill="1" applyBorder="1" applyAlignment="1">
      <alignment/>
    </xf>
    <xf numFmtId="49" fontId="28" fillId="0" borderId="0" xfId="0" applyNumberFormat="1" applyFont="1" applyFill="1" applyBorder="1" applyAlignment="1">
      <alignment horizontal="left"/>
    </xf>
    <xf numFmtId="49" fontId="28" fillId="0" borderId="0" xfId="0" applyNumberFormat="1" applyFont="1" applyFill="1" applyBorder="1" applyAlignment="1" quotePrefix="1">
      <alignment horizontal="left"/>
    </xf>
    <xf numFmtId="1" fontId="28" fillId="0" borderId="0" xfId="0" applyNumberFormat="1" applyFont="1" applyFill="1" applyBorder="1" applyAlignment="1">
      <alignment horizontal="left"/>
    </xf>
    <xf numFmtId="1" fontId="1" fillId="0" borderId="0" xfId="15" applyNumberFormat="1" applyFont="1" applyFill="1" applyBorder="1" applyAlignment="1">
      <alignment horizontal="left"/>
    </xf>
    <xf numFmtId="171" fontId="1" fillId="0" borderId="0" xfId="0" applyNumberFormat="1" applyFont="1" applyFill="1" applyBorder="1" applyAlignment="1">
      <alignment horizontal="right"/>
    </xf>
    <xf numFmtId="0" fontId="1" fillId="0" borderId="0" xfId="0" applyFont="1" applyBorder="1" applyAlignment="1">
      <alignment horizontal="left" wrapText="1"/>
    </xf>
    <xf numFmtId="0" fontId="1" fillId="0" borderId="0" xfId="0" applyFont="1" applyBorder="1" applyAlignment="1">
      <alignment horizontal="right"/>
    </xf>
    <xf numFmtId="0" fontId="4" fillId="2" borderId="0" xfId="0" applyFont="1" applyFill="1" applyBorder="1" applyAlignment="1">
      <alignment horizontal="right" wrapText="1"/>
    </xf>
    <xf numFmtId="0" fontId="12" fillId="0" borderId="0" xfId="0" applyFont="1" applyBorder="1" applyAlignment="1">
      <alignment horizontal="right"/>
    </xf>
    <xf numFmtId="174" fontId="7" fillId="0" borderId="0" xfId="0" applyNumberFormat="1" applyFont="1" applyFill="1" applyBorder="1" applyAlignment="1">
      <alignment/>
    </xf>
    <xf numFmtId="174" fontId="1" fillId="0" borderId="0" xfId="15" applyNumberFormat="1" applyFont="1" applyFill="1" applyBorder="1" applyAlignment="1">
      <alignment/>
    </xf>
    <xf numFmtId="0" fontId="29" fillId="0" borderId="0" xfId="0" applyFont="1" applyFill="1" applyBorder="1" applyAlignment="1">
      <alignment/>
    </xf>
    <xf numFmtId="178" fontId="29" fillId="0" borderId="0" xfId="0" applyNumberFormat="1" applyFont="1" applyFill="1" applyBorder="1" applyAlignment="1">
      <alignment/>
    </xf>
    <xf numFmtId="178" fontId="15" fillId="0" borderId="0" xfId="0" applyNumberFormat="1" applyFont="1" applyFill="1" applyBorder="1" applyAlignment="1">
      <alignment/>
    </xf>
    <xf numFmtId="0" fontId="10" fillId="0" borderId="0" xfId="0" applyFont="1" applyFill="1" applyBorder="1" applyAlignment="1">
      <alignment/>
    </xf>
    <xf numFmtId="0" fontId="9" fillId="0" borderId="0" xfId="0" applyFont="1" applyBorder="1" applyAlignment="1">
      <alignment/>
    </xf>
    <xf numFmtId="0" fontId="4" fillId="2" borderId="2" xfId="56" applyFont="1" applyFill="1" applyBorder="1" applyAlignment="1">
      <alignment vertical="top" wrapText="1"/>
      <protection/>
    </xf>
    <xf numFmtId="0" fontId="4" fillId="2" borderId="2" xfId="56" applyFont="1" applyFill="1" applyBorder="1" applyAlignment="1">
      <alignment horizontal="right" vertical="top" wrapText="1"/>
      <protection/>
    </xf>
    <xf numFmtId="0" fontId="5" fillId="0" borderId="0" xfId="56" applyFont="1" applyBorder="1" applyAlignment="1">
      <alignment horizontal="right"/>
      <protection/>
    </xf>
    <xf numFmtId="0" fontId="1" fillId="2" borderId="3" xfId="56" applyFill="1" applyBorder="1" applyAlignment="1">
      <alignment horizontal="left"/>
      <protection/>
    </xf>
    <xf numFmtId="170" fontId="1" fillId="0" borderId="3" xfId="15" applyNumberFormat="1" applyBorder="1" applyAlignment="1">
      <alignment/>
    </xf>
    <xf numFmtId="174" fontId="1" fillId="0" borderId="3" xfId="56" applyNumberFormat="1" applyBorder="1">
      <alignment/>
      <protection/>
    </xf>
    <xf numFmtId="2" fontId="1" fillId="0" borderId="3" xfId="56" applyNumberFormat="1" applyBorder="1">
      <alignment/>
      <protection/>
    </xf>
    <xf numFmtId="0" fontId="4" fillId="2" borderId="2" xfId="56" applyFont="1" applyFill="1" applyBorder="1" applyAlignment="1">
      <alignment horizontal="left"/>
      <protection/>
    </xf>
    <xf numFmtId="0" fontId="4" fillId="2" borderId="2" xfId="56" applyFont="1" applyFill="1" applyBorder="1" applyAlignment="1">
      <alignment horizontal="right"/>
      <protection/>
    </xf>
    <xf numFmtId="0" fontId="4" fillId="2" borderId="0" xfId="0" applyFont="1" applyFill="1" applyBorder="1" applyAlignment="1">
      <alignment horizontal="left"/>
    </xf>
    <xf numFmtId="174" fontId="1" fillId="0" borderId="0" xfId="70" applyNumberFormat="1" applyFont="1" applyAlignment="1">
      <alignment horizontal="right"/>
      <protection/>
    </xf>
    <xf numFmtId="0" fontId="5" fillId="0" borderId="0" xfId="70" applyFont="1" applyAlignment="1">
      <alignment horizontal="right"/>
      <protection/>
    </xf>
    <xf numFmtId="174" fontId="1" fillId="0" borderId="0" xfId="92" applyNumberFormat="1" applyFont="1">
      <alignment/>
      <protection/>
    </xf>
    <xf numFmtId="174" fontId="1" fillId="0" borderId="3" xfId="92" applyNumberFormat="1" applyFont="1" applyBorder="1">
      <alignment/>
      <protection/>
    </xf>
    <xf numFmtId="0" fontId="19" fillId="0" borderId="0" xfId="0" applyFont="1" applyAlignment="1">
      <alignment/>
    </xf>
    <xf numFmtId="172" fontId="10" fillId="0" borderId="0" xfId="0" applyNumberFormat="1" applyFont="1" applyAlignment="1">
      <alignment/>
    </xf>
    <xf numFmtId="2" fontId="10" fillId="0" borderId="0" xfId="0" applyNumberFormat="1" applyFont="1" applyAlignment="1">
      <alignment/>
    </xf>
    <xf numFmtId="0" fontId="10" fillId="0" borderId="0" xfId="75" applyFont="1">
      <alignment/>
      <protection/>
    </xf>
    <xf numFmtId="0" fontId="10" fillId="0" borderId="0" xfId="74" applyFont="1">
      <alignment/>
      <protection/>
    </xf>
    <xf numFmtId="0" fontId="35" fillId="0" borderId="0" xfId="74" applyFont="1">
      <alignment/>
      <protection/>
    </xf>
    <xf numFmtId="0" fontId="15" fillId="0" borderId="0" xfId="0" applyFont="1" applyFill="1" applyBorder="1" applyAlignment="1">
      <alignment horizontal="left"/>
    </xf>
    <xf numFmtId="0" fontId="10" fillId="0" borderId="0" xfId="54" applyFont="1">
      <alignment/>
      <protection/>
    </xf>
    <xf numFmtId="49" fontId="10" fillId="0" borderId="0" xfId="56" applyNumberFormat="1" applyFont="1">
      <alignment/>
      <protection/>
    </xf>
    <xf numFmtId="0" fontId="10" fillId="0" borderId="0" xfId="0" applyFont="1" applyAlignment="1">
      <alignment horizontal="left"/>
    </xf>
    <xf numFmtId="189" fontId="1" fillId="2" borderId="0" xfId="0" applyNumberFormat="1" applyFont="1" applyFill="1" applyAlignment="1">
      <alignment wrapText="1"/>
    </xf>
    <xf numFmtId="0" fontId="29" fillId="0" borderId="0" xfId="0" applyFont="1" applyAlignment="1">
      <alignment/>
    </xf>
    <xf numFmtId="0" fontId="29" fillId="0" borderId="0" xfId="71" applyFont="1">
      <alignment/>
      <protection/>
    </xf>
    <xf numFmtId="0" fontId="1" fillId="0" borderId="0" xfId="92" applyFont="1">
      <alignment/>
      <protection/>
    </xf>
    <xf numFmtId="0" fontId="29" fillId="0" borderId="0" xfId="92" applyFont="1">
      <alignment/>
      <protection/>
    </xf>
    <xf numFmtId="0" fontId="29" fillId="0" borderId="0" xfId="50" applyFont="1">
      <alignment/>
      <protection/>
    </xf>
    <xf numFmtId="0" fontId="29" fillId="0" borderId="0" xfId="0" applyFont="1" applyFill="1" applyAlignment="1">
      <alignment/>
    </xf>
    <xf numFmtId="0" fontId="36" fillId="0" borderId="0" xfId="0" applyFont="1" applyAlignment="1">
      <alignment/>
    </xf>
    <xf numFmtId="0" fontId="29" fillId="0" borderId="0" xfId="52" applyFont="1">
      <alignment/>
      <protection/>
    </xf>
    <xf numFmtId="0" fontId="29" fillId="0" borderId="0" xfId="75" applyFont="1">
      <alignment/>
      <protection/>
    </xf>
    <xf numFmtId="0" fontId="29" fillId="0" borderId="0" xfId="71" applyFont="1" applyAlignment="1">
      <alignment horizontal="left"/>
      <protection/>
    </xf>
    <xf numFmtId="0" fontId="10" fillId="0" borderId="0" xfId="92" applyFont="1">
      <alignment/>
      <protection/>
    </xf>
    <xf numFmtId="0" fontId="1" fillId="0" borderId="0" xfId="92" applyFont="1" applyAlignment="1">
      <alignment wrapText="1"/>
      <protection/>
    </xf>
    <xf numFmtId="0" fontId="6" fillId="0" borderId="0" xfId="0" applyFont="1" applyFill="1" applyBorder="1" applyAlignment="1">
      <alignment/>
    </xf>
    <xf numFmtId="174" fontId="1" fillId="0" borderId="3" xfId="70" applyNumberFormat="1" applyFont="1" applyBorder="1" applyAlignment="1">
      <alignment horizontal="right"/>
      <protection/>
    </xf>
    <xf numFmtId="0" fontId="5" fillId="0" borderId="3" xfId="92" applyFont="1" applyBorder="1" applyAlignment="1">
      <alignment horizontal="right"/>
      <protection/>
    </xf>
    <xf numFmtId="0" fontId="20" fillId="0" borderId="0" xfId="70" applyFont="1">
      <alignment/>
      <protection/>
    </xf>
    <xf numFmtId="0" fontId="20" fillId="0" borderId="0" xfId="85" applyFont="1">
      <alignment/>
      <protection/>
    </xf>
    <xf numFmtId="0" fontId="21" fillId="0" borderId="0" xfId="0" applyFont="1" applyAlignment="1">
      <alignment/>
    </xf>
    <xf numFmtId="0" fontId="20" fillId="0" borderId="0" xfId="0" applyFont="1" applyBorder="1" applyAlignment="1">
      <alignment/>
    </xf>
    <xf numFmtId="0" fontId="37" fillId="0" borderId="0" xfId="0" applyFont="1" applyFill="1" applyBorder="1" applyAlignment="1">
      <alignment horizontal="right"/>
    </xf>
    <xf numFmtId="0" fontId="20" fillId="0" borderId="0" xfId="0" applyFont="1" applyFill="1" applyBorder="1" applyAlignment="1">
      <alignment/>
    </xf>
    <xf numFmtId="0" fontId="20" fillId="0" borderId="0" xfId="54" applyFont="1">
      <alignment/>
      <protection/>
    </xf>
    <xf numFmtId="0" fontId="11" fillId="3" borderId="2" xfId="0" applyFont="1" applyFill="1" applyBorder="1" applyAlignment="1">
      <alignment wrapText="1"/>
    </xf>
    <xf numFmtId="0" fontId="20" fillId="0" borderId="0" xfId="56" applyFont="1">
      <alignment/>
      <protection/>
    </xf>
    <xf numFmtId="0" fontId="29" fillId="0" borderId="0" xfId="0" applyFont="1" applyBorder="1" applyAlignment="1">
      <alignment/>
    </xf>
    <xf numFmtId="0" fontId="29" fillId="0" borderId="0" xfId="0" applyFont="1" applyAlignment="1">
      <alignment wrapText="1"/>
    </xf>
    <xf numFmtId="174" fontId="1" fillId="0" borderId="0" xfId="0" applyNumberFormat="1" applyFont="1" applyAlignment="1">
      <alignment horizontal="left" indent="4"/>
    </xf>
    <xf numFmtId="174" fontId="1" fillId="0" borderId="0" xfId="0" applyNumberFormat="1" applyFont="1" applyAlignment="1">
      <alignment horizontal="left" indent="2"/>
    </xf>
    <xf numFmtId="174" fontId="1" fillId="0" borderId="3" xfId="0" applyNumberFormat="1" applyFont="1" applyBorder="1" applyAlignment="1">
      <alignment horizontal="left" indent="2"/>
    </xf>
    <xf numFmtId="0" fontId="29" fillId="0" borderId="0" xfId="0" applyFont="1" applyBorder="1" applyAlignment="1">
      <alignment/>
    </xf>
    <xf numFmtId="174" fontId="21" fillId="0" borderId="0" xfId="0" applyNumberFormat="1" applyFont="1" applyAlignment="1">
      <alignment/>
    </xf>
    <xf numFmtId="2" fontId="29" fillId="0" borderId="0" xfId="0" applyNumberFormat="1" applyFont="1" applyAlignment="1">
      <alignment/>
    </xf>
    <xf numFmtId="0" fontId="29" fillId="0" borderId="0" xfId="0" applyFont="1" applyFill="1" applyBorder="1" applyAlignment="1">
      <alignment horizontal="left"/>
    </xf>
    <xf numFmtId="0" fontId="29" fillId="0" borderId="0" xfId="54" applyFont="1">
      <alignment/>
      <protection/>
    </xf>
    <xf numFmtId="0" fontId="1" fillId="2" borderId="0" xfId="81" applyFont="1" applyFill="1">
      <alignment/>
      <protection/>
    </xf>
    <xf numFmtId="174" fontId="1" fillId="0" borderId="0" xfId="81" applyNumberFormat="1" applyFont="1">
      <alignment/>
      <protection/>
    </xf>
    <xf numFmtId="0" fontId="4" fillId="2" borderId="0" xfId="81" applyFont="1" applyFill="1">
      <alignment/>
      <protection/>
    </xf>
    <xf numFmtId="174" fontId="4" fillId="0" borderId="0" xfId="81" applyNumberFormat="1" applyFont="1">
      <alignment/>
      <protection/>
    </xf>
    <xf numFmtId="174" fontId="1" fillId="0" borderId="0" xfId="75" applyNumberFormat="1" applyFont="1">
      <alignment/>
      <protection/>
    </xf>
    <xf numFmtId="0" fontId="1" fillId="2" borderId="3" xfId="81" applyFont="1" applyFill="1" applyBorder="1">
      <alignment/>
      <protection/>
    </xf>
    <xf numFmtId="174" fontId="1" fillId="0" borderId="3" xfId="81" applyNumberFormat="1" applyFont="1" applyBorder="1">
      <alignment/>
      <protection/>
    </xf>
    <xf numFmtId="0" fontId="1" fillId="0" borderId="0" xfId="75" applyFill="1" applyBorder="1">
      <alignment/>
      <protection/>
    </xf>
    <xf numFmtId="174" fontId="1" fillId="0" borderId="0" xfId="75" applyNumberFormat="1" applyFill="1" applyBorder="1">
      <alignment/>
      <protection/>
    </xf>
    <xf numFmtId="0" fontId="29" fillId="0" borderId="0" xfId="0" applyFont="1" applyFill="1" applyBorder="1" applyAlignment="1">
      <alignment/>
    </xf>
    <xf numFmtId="0" fontId="29" fillId="0" borderId="0" xfId="74" applyFont="1">
      <alignment/>
      <protection/>
    </xf>
    <xf numFmtId="0" fontId="29" fillId="0" borderId="0" xfId="70" applyFont="1">
      <alignment/>
      <protection/>
    </xf>
    <xf numFmtId="3" fontId="1" fillId="0" borderId="0" xfId="0" applyNumberFormat="1" applyFont="1" applyBorder="1" applyAlignment="1">
      <alignment horizontal="right"/>
    </xf>
    <xf numFmtId="49" fontId="1" fillId="0" borderId="0" xfId="0" applyNumberFormat="1" applyFont="1" applyBorder="1" applyAlignment="1">
      <alignment horizontal="right"/>
    </xf>
    <xf numFmtId="0" fontId="4" fillId="0" borderId="0" xfId="74" applyFont="1" applyBorder="1">
      <alignment/>
      <protection/>
    </xf>
    <xf numFmtId="0" fontId="29" fillId="0" borderId="0" xfId="75" applyFont="1" applyAlignment="1">
      <alignment horizontal="left"/>
      <protection/>
    </xf>
    <xf numFmtId="3" fontId="1" fillId="0" borderId="12" xfId="0" applyNumberFormat="1" applyFont="1" applyBorder="1" applyAlignment="1">
      <alignment horizontal="right"/>
    </xf>
    <xf numFmtId="3" fontId="1" fillId="0" borderId="7" xfId="0" applyNumberFormat="1" applyFont="1" applyBorder="1" applyAlignment="1">
      <alignment horizontal="right"/>
    </xf>
    <xf numFmtId="3" fontId="4" fillId="0" borderId="0" xfId="0" applyNumberFormat="1" applyFont="1" applyAlignment="1">
      <alignment/>
    </xf>
    <xf numFmtId="0" fontId="0" fillId="0" borderId="0" xfId="0" applyBorder="1" applyAlignment="1">
      <alignment wrapText="1"/>
    </xf>
    <xf numFmtId="0" fontId="4" fillId="0" borderId="0" xfId="70" applyFont="1" applyAlignment="1">
      <alignment horizontal="left"/>
      <protection/>
    </xf>
    <xf numFmtId="49" fontId="4" fillId="0" borderId="0" xfId="0" applyNumberFormat="1" applyFont="1" applyAlignment="1">
      <alignment horizontal="left"/>
    </xf>
    <xf numFmtId="0" fontId="4" fillId="0" borderId="0" xfId="71" applyFont="1" applyAlignment="1">
      <alignment horizontal="left"/>
      <protection/>
    </xf>
    <xf numFmtId="0" fontId="4" fillId="0" borderId="0" xfId="92" applyFont="1" applyAlignment="1">
      <alignment horizontal="left"/>
      <protection/>
    </xf>
    <xf numFmtId="0" fontId="4" fillId="0" borderId="0" xfId="50" applyFont="1" applyAlignment="1">
      <alignment horizontal="left"/>
      <protection/>
    </xf>
    <xf numFmtId="49" fontId="4" fillId="0" borderId="0" xfId="0" applyNumberFormat="1" applyFont="1" applyAlignment="1">
      <alignment/>
    </xf>
    <xf numFmtId="0" fontId="4" fillId="0" borderId="0" xfId="0" applyFont="1" applyFill="1" applyAlignment="1">
      <alignment horizontal="left"/>
    </xf>
    <xf numFmtId="0" fontId="4" fillId="0" borderId="0" xfId="52" applyFont="1" applyAlignment="1">
      <alignment horizontal="left"/>
      <protection/>
    </xf>
    <xf numFmtId="0" fontId="4" fillId="0" borderId="0" xfId="75" applyFont="1" applyAlignment="1">
      <alignment horizontal="left"/>
      <protection/>
    </xf>
    <xf numFmtId="0" fontId="19" fillId="0" borderId="0" xfId="0" applyFont="1" applyBorder="1" applyAlignment="1">
      <alignment/>
    </xf>
    <xf numFmtId="49" fontId="4" fillId="0" borderId="0" xfId="75" applyNumberFormat="1" applyFont="1" applyAlignment="1">
      <alignment horizontal="left"/>
      <protection/>
    </xf>
    <xf numFmtId="49" fontId="4" fillId="0" borderId="0" xfId="0" applyNumberFormat="1" applyFont="1" applyBorder="1" applyAlignment="1">
      <alignment horizontal="left"/>
    </xf>
    <xf numFmtId="0" fontId="4" fillId="0" borderId="0" xfId="54" applyFont="1" applyAlignment="1">
      <alignment horizontal="left"/>
      <protection/>
    </xf>
    <xf numFmtId="0" fontId="4" fillId="0" borderId="0" xfId="56" applyFont="1" applyAlignment="1">
      <alignment horizontal="left"/>
      <protection/>
    </xf>
    <xf numFmtId="2" fontId="4" fillId="0" borderId="0" xfId="0" applyNumberFormat="1" applyFont="1" applyAlignment="1">
      <alignment horizontal="left"/>
    </xf>
    <xf numFmtId="0" fontId="4" fillId="0" borderId="3" xfId="0" applyFont="1" applyBorder="1" applyAlignment="1">
      <alignment/>
    </xf>
    <xf numFmtId="3" fontId="1" fillId="0" borderId="0" xfId="0" applyNumberFormat="1" applyFont="1" applyAlignment="1">
      <alignment horizontal="right"/>
    </xf>
    <xf numFmtId="0" fontId="4" fillId="0" borderId="0" xfId="75" applyFont="1" applyAlignment="1">
      <alignment/>
      <protection/>
    </xf>
    <xf numFmtId="0" fontId="9" fillId="0" borderId="6" xfId="0" applyFont="1" applyBorder="1" applyAlignment="1">
      <alignment/>
    </xf>
    <xf numFmtId="0" fontId="1" fillId="0" borderId="6" xfId="0" applyFont="1" applyBorder="1" applyAlignment="1">
      <alignment/>
    </xf>
    <xf numFmtId="0" fontId="29" fillId="0" borderId="6" xfId="0" applyFont="1" applyBorder="1" applyAlignment="1">
      <alignment/>
    </xf>
    <xf numFmtId="0" fontId="4" fillId="0" borderId="6" xfId="0" applyFont="1" applyBorder="1" applyAlignment="1">
      <alignment/>
    </xf>
    <xf numFmtId="179" fontId="1" fillId="0" borderId="3" xfId="0" applyNumberFormat="1" applyFont="1" applyBorder="1" applyAlignment="1">
      <alignment/>
    </xf>
    <xf numFmtId="0" fontId="1" fillId="0" borderId="6" xfId="0" applyFont="1" applyFill="1" applyBorder="1" applyAlignment="1">
      <alignment/>
    </xf>
    <xf numFmtId="174" fontId="1" fillId="0" borderId="6" xfId="0" applyNumberFormat="1" applyFont="1" applyFill="1" applyBorder="1" applyAlignment="1">
      <alignment horizontal="right"/>
    </xf>
    <xf numFmtId="0" fontId="29" fillId="0" borderId="0" xfId="0" applyFont="1" applyAlignment="1">
      <alignment horizontal="left"/>
    </xf>
    <xf numFmtId="0" fontId="10" fillId="0" borderId="0" xfId="0" applyFont="1" applyFill="1" applyBorder="1" applyAlignment="1">
      <alignment/>
    </xf>
    <xf numFmtId="0" fontId="0" fillId="0" borderId="6" xfId="0" applyBorder="1" applyAlignment="1">
      <alignment/>
    </xf>
    <xf numFmtId="0" fontId="4" fillId="0" borderId="0" xfId="0" applyFont="1" applyFill="1" applyBorder="1" applyAlignment="1">
      <alignment horizontal="right"/>
    </xf>
    <xf numFmtId="0" fontId="1" fillId="0" borderId="1" xfId="0" applyFont="1" applyFill="1" applyBorder="1" applyAlignment="1">
      <alignment/>
    </xf>
    <xf numFmtId="2" fontId="1" fillId="0" borderId="6" xfId="0" applyNumberFormat="1" applyFont="1" applyBorder="1" applyAlignment="1">
      <alignment/>
    </xf>
    <xf numFmtId="2" fontId="5" fillId="0" borderId="6" xfId="0" applyNumberFormat="1" applyFont="1" applyBorder="1" applyAlignment="1">
      <alignment horizontal="right"/>
    </xf>
    <xf numFmtId="0" fontId="5" fillId="0" borderId="6" xfId="0" applyFont="1" applyBorder="1" applyAlignment="1">
      <alignment horizontal="right"/>
    </xf>
    <xf numFmtId="2" fontId="19" fillId="0" borderId="0" xfId="0" applyNumberFormat="1" applyFont="1" applyAlignment="1">
      <alignment/>
    </xf>
    <xf numFmtId="49" fontId="1" fillId="0" borderId="0" xfId="0" applyNumberFormat="1" applyFont="1" applyAlignment="1">
      <alignment/>
    </xf>
    <xf numFmtId="0" fontId="1" fillId="0" borderId="6" xfId="75" applyFont="1" applyBorder="1" applyAlignment="1">
      <alignment horizontal="left"/>
      <protection/>
    </xf>
    <xf numFmtId="174" fontId="1" fillId="0" borderId="6" xfId="75" applyNumberFormat="1" applyFont="1" applyBorder="1" applyAlignment="1">
      <alignment horizontal="left"/>
      <protection/>
    </xf>
    <xf numFmtId="2" fontId="1" fillId="0" borderId="6" xfId="75" applyNumberFormat="1" applyFont="1" applyBorder="1">
      <alignment/>
      <protection/>
    </xf>
    <xf numFmtId="0" fontId="1" fillId="0" borderId="6" xfId="75" applyFont="1" applyBorder="1">
      <alignment/>
      <protection/>
    </xf>
    <xf numFmtId="49" fontId="4" fillId="0" borderId="6" xfId="74" applyNumberFormat="1" applyFont="1" applyBorder="1" applyAlignment="1">
      <alignment horizontal="left"/>
      <protection/>
    </xf>
    <xf numFmtId="172" fontId="4" fillId="0" borderId="6" xfId="74" applyNumberFormat="1" applyFont="1" applyBorder="1">
      <alignment/>
      <protection/>
    </xf>
    <xf numFmtId="0" fontId="1" fillId="0" borderId="6" xfId="74" applyFont="1" applyBorder="1">
      <alignment/>
      <protection/>
    </xf>
    <xf numFmtId="0" fontId="4" fillId="0" borderId="0" xfId="74" applyFont="1" applyAlignment="1">
      <alignment horizontal="right"/>
      <protection/>
    </xf>
    <xf numFmtId="172" fontId="4" fillId="0" borderId="0" xfId="74" applyNumberFormat="1" applyFont="1" applyAlignment="1">
      <alignment horizontal="right"/>
      <protection/>
    </xf>
    <xf numFmtId="49" fontId="1" fillId="0" borderId="0" xfId="74" applyNumberFormat="1" applyFont="1" applyAlignment="1">
      <alignment horizontal="left"/>
      <protection/>
    </xf>
    <xf numFmtId="172" fontId="1" fillId="0" borderId="0" xfId="74" applyNumberFormat="1" applyFont="1">
      <alignment/>
      <protection/>
    </xf>
    <xf numFmtId="172" fontId="1" fillId="0" borderId="0" xfId="74" applyNumberFormat="1">
      <alignment/>
      <protection/>
    </xf>
    <xf numFmtId="172" fontId="1" fillId="0" borderId="0" xfId="74" applyNumberFormat="1" applyFont="1" applyBorder="1" applyAlignment="1">
      <alignment horizontal="right"/>
      <protection/>
    </xf>
    <xf numFmtId="172" fontId="24" fillId="0" borderId="0" xfId="74" applyNumberFormat="1" applyFont="1" applyFill="1" applyBorder="1" applyAlignment="1">
      <alignment horizontal="right"/>
      <protection/>
    </xf>
    <xf numFmtId="0" fontId="4" fillId="0" borderId="0" xfId="74" applyFont="1">
      <alignment/>
      <protection/>
    </xf>
    <xf numFmtId="0" fontId="1" fillId="0" borderId="6" xfId="74" applyFont="1" applyBorder="1" applyAlignment="1">
      <alignment horizontal="left"/>
      <protection/>
    </xf>
    <xf numFmtId="0" fontId="1" fillId="0" borderId="6" xfId="74" applyBorder="1">
      <alignment/>
      <protection/>
    </xf>
    <xf numFmtId="0" fontId="38" fillId="0" borderId="0" xfId="74" applyFont="1">
      <alignment/>
      <protection/>
    </xf>
    <xf numFmtId="0" fontId="1" fillId="0" borderId="0" xfId="52" applyFont="1">
      <alignment/>
      <protection/>
    </xf>
    <xf numFmtId="0" fontId="1" fillId="2" borderId="2" xfId="0" applyFont="1" applyFill="1" applyBorder="1" applyAlignment="1">
      <alignment/>
    </xf>
    <xf numFmtId="0" fontId="1" fillId="2" borderId="2" xfId="0" applyFont="1" applyFill="1" applyBorder="1" applyAlignment="1">
      <alignment horizontal="right"/>
    </xf>
    <xf numFmtId="0" fontId="4" fillId="0" borderId="13" xfId="0" applyFont="1" applyBorder="1" applyAlignment="1">
      <alignment horizontal="left" vertical="top" wrapText="1"/>
    </xf>
    <xf numFmtId="0" fontId="4" fillId="0" borderId="14" xfId="0" applyFont="1" applyBorder="1" applyAlignment="1">
      <alignment horizontal="right" vertical="top" wrapText="1"/>
    </xf>
    <xf numFmtId="49" fontId="1" fillId="0" borderId="15" xfId="0" applyNumberFormat="1" applyFont="1" applyBorder="1" applyAlignment="1">
      <alignment horizontal="left"/>
    </xf>
    <xf numFmtId="0" fontId="4" fillId="0" borderId="16" xfId="0" applyFont="1" applyBorder="1" applyAlignment="1">
      <alignment horizontal="right" vertical="top" wrapText="1"/>
    </xf>
    <xf numFmtId="174" fontId="1" fillId="0" borderId="17" xfId="0" applyNumberFormat="1" applyFont="1" applyBorder="1" applyAlignment="1">
      <alignment/>
    </xf>
    <xf numFmtId="49" fontId="1" fillId="0" borderId="18" xfId="0" applyNumberFormat="1" applyFont="1" applyBorder="1" applyAlignment="1">
      <alignment horizontal="left"/>
    </xf>
    <xf numFmtId="3" fontId="1" fillId="0" borderId="6" xfId="0" applyNumberFormat="1" applyFont="1" applyBorder="1" applyAlignment="1">
      <alignment/>
    </xf>
    <xf numFmtId="174" fontId="1" fillId="0" borderId="19" xfId="0" applyNumberFormat="1" applyFont="1" applyBorder="1" applyAlignment="1">
      <alignment/>
    </xf>
    <xf numFmtId="0" fontId="9" fillId="0" borderId="3" xfId="0" applyFont="1" applyBorder="1" applyAlignment="1">
      <alignment/>
    </xf>
    <xf numFmtId="0" fontId="4" fillId="0" borderId="0" xfId="0" applyFont="1" applyAlignment="1">
      <alignment horizontal="center" vertical="center"/>
    </xf>
    <xf numFmtId="0" fontId="1" fillId="0" borderId="1" xfId="0" applyFont="1" applyBorder="1" applyAlignment="1">
      <alignment wrapText="1"/>
    </xf>
    <xf numFmtId="4" fontId="1" fillId="0" borderId="0" xfId="0" applyNumberFormat="1" applyFont="1" applyAlignment="1">
      <alignment/>
    </xf>
    <xf numFmtId="0" fontId="1" fillId="0" borderId="9" xfId="0" applyFont="1" applyBorder="1" applyAlignment="1">
      <alignment/>
    </xf>
    <xf numFmtId="0" fontId="4" fillId="0" borderId="9" xfId="0" applyFont="1" applyBorder="1" applyAlignment="1">
      <alignment/>
    </xf>
    <xf numFmtId="174" fontId="1" fillId="0" borderId="9" xfId="0" applyNumberFormat="1" applyFont="1" applyBorder="1" applyAlignment="1">
      <alignment/>
    </xf>
    <xf numFmtId="1" fontId="4" fillId="0" borderId="6" xfId="0" applyNumberFormat="1" applyFont="1" applyBorder="1" applyAlignment="1">
      <alignment/>
    </xf>
    <xf numFmtId="1" fontId="1" fillId="0" borderId="6" xfId="0" applyNumberFormat="1" applyFont="1" applyBorder="1" applyAlignment="1">
      <alignment/>
    </xf>
    <xf numFmtId="0" fontId="1" fillId="0" borderId="0" xfId="0" applyNumberFormat="1" applyFont="1" applyAlignment="1">
      <alignment horizontal="left"/>
    </xf>
    <xf numFmtId="0" fontId="1" fillId="2" borderId="2" xfId="0" applyFont="1" applyFill="1" applyBorder="1" applyAlignment="1">
      <alignment vertical="center"/>
    </xf>
    <xf numFmtId="3" fontId="1" fillId="2" borderId="2" xfId="0" applyNumberFormat="1" applyFont="1" applyFill="1" applyBorder="1" applyAlignment="1">
      <alignment wrapText="1"/>
    </xf>
    <xf numFmtId="0" fontId="1" fillId="2" borderId="2" xfId="0" applyFont="1" applyFill="1" applyBorder="1" applyAlignment="1">
      <alignment wrapText="1"/>
    </xf>
    <xf numFmtId="3" fontId="1" fillId="0" borderId="3" xfId="0" applyNumberFormat="1" applyFont="1" applyFill="1" applyBorder="1" applyAlignment="1">
      <alignment/>
    </xf>
    <xf numFmtId="172" fontId="1" fillId="0" borderId="3" xfId="0" applyNumberFormat="1" applyFont="1" applyFill="1" applyBorder="1" applyAlignment="1">
      <alignment/>
    </xf>
    <xf numFmtId="0" fontId="1" fillId="0" borderId="1" xfId="0" applyFont="1" applyBorder="1" applyAlignment="1">
      <alignment horizontal="left"/>
    </xf>
    <xf numFmtId="0" fontId="4" fillId="0" borderId="1" xfId="0" applyFont="1" applyBorder="1" applyAlignment="1">
      <alignment/>
    </xf>
    <xf numFmtId="1" fontId="1" fillId="0" borderId="1" xfId="0" applyNumberFormat="1" applyFont="1" applyBorder="1" applyAlignment="1">
      <alignment/>
    </xf>
    <xf numFmtId="2" fontId="5" fillId="0" borderId="0" xfId="0" applyNumberFormat="1" applyFont="1" applyBorder="1" applyAlignment="1">
      <alignment horizontal="right" wrapText="1"/>
    </xf>
    <xf numFmtId="0" fontId="4" fillId="2" borderId="8" xfId="0" applyFont="1" applyFill="1" applyBorder="1" applyAlignment="1">
      <alignment horizontal="right" wrapText="1"/>
    </xf>
    <xf numFmtId="0" fontId="9" fillId="0" borderId="0" xfId="0" applyFont="1" applyAlignment="1">
      <alignment horizontal="left" vertical="top"/>
    </xf>
    <xf numFmtId="3" fontId="4" fillId="0" borderId="0" xfId="0" applyNumberFormat="1" applyFont="1" applyBorder="1" applyAlignment="1">
      <alignment horizontal="right"/>
    </xf>
    <xf numFmtId="4" fontId="1" fillId="0" borderId="0" xfId="0" applyNumberFormat="1" applyFont="1" applyBorder="1" applyAlignment="1">
      <alignment/>
    </xf>
    <xf numFmtId="2" fontId="1" fillId="0" borderId="0" xfId="0" applyNumberFormat="1" applyFont="1" applyBorder="1" applyAlignment="1">
      <alignment horizontal="right"/>
    </xf>
    <xf numFmtId="1" fontId="1" fillId="2" borderId="2" xfId="0" applyNumberFormat="1" applyFont="1" applyFill="1" applyBorder="1" applyAlignment="1">
      <alignment/>
    </xf>
    <xf numFmtId="1" fontId="1" fillId="2" borderId="2" xfId="0" applyNumberFormat="1" applyFont="1" applyFill="1" applyBorder="1" applyAlignment="1">
      <alignment horizontal="right" wrapText="1"/>
    </xf>
    <xf numFmtId="2" fontId="1" fillId="0" borderId="0" xfId="0" applyNumberFormat="1" applyFont="1" applyBorder="1" applyAlignment="1">
      <alignment/>
    </xf>
    <xf numFmtId="174" fontId="1" fillId="0" borderId="0" xfId="0" applyNumberFormat="1" applyFont="1" applyBorder="1" applyAlignment="1">
      <alignment/>
    </xf>
    <xf numFmtId="2" fontId="1" fillId="0" borderId="3" xfId="0" applyNumberFormat="1" applyFont="1" applyBorder="1" applyAlignment="1">
      <alignment/>
    </xf>
    <xf numFmtId="0" fontId="1" fillId="0" borderId="6" xfId="0" applyFont="1" applyBorder="1" applyAlignment="1">
      <alignment/>
    </xf>
    <xf numFmtId="0" fontId="1" fillId="0" borderId="1" xfId="0" applyFont="1" applyFill="1" applyBorder="1" applyAlignment="1">
      <alignment horizontal="left"/>
    </xf>
    <xf numFmtId="0" fontId="1" fillId="0" borderId="0" xfId="0" applyFont="1" applyFill="1" applyBorder="1" applyAlignment="1">
      <alignment vertical="top"/>
    </xf>
    <xf numFmtId="0" fontId="1" fillId="0" borderId="1" xfId="0" applyFont="1" applyBorder="1" applyAlignment="1">
      <alignment/>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9" fillId="0" borderId="0" xfId="0" applyFont="1" applyBorder="1" applyAlignment="1">
      <alignment horizontal="left" wrapText="1"/>
    </xf>
    <xf numFmtId="0" fontId="11" fillId="3" borderId="4" xfId="71" applyFont="1" applyFill="1" applyBorder="1" applyAlignment="1">
      <alignment horizontal="center" wrapText="1"/>
      <protection/>
    </xf>
    <xf numFmtId="0" fontId="0" fillId="0" borderId="4" xfId="0" applyBorder="1" applyAlignment="1">
      <alignment horizontal="center" wrapText="1"/>
    </xf>
    <xf numFmtId="0" fontId="4" fillId="2" borderId="4" xfId="71" applyFont="1" applyFill="1" applyBorder="1" applyAlignment="1">
      <alignment horizontal="center" wrapText="1"/>
      <protection/>
    </xf>
    <xf numFmtId="0" fontId="4" fillId="2" borderId="4" xfId="71" applyFont="1" applyFill="1" applyBorder="1" applyAlignment="1">
      <alignment vertical="top"/>
      <protection/>
    </xf>
    <xf numFmtId="0" fontId="0" fillId="0" borderId="3" xfId="0" applyBorder="1" applyAlignment="1">
      <alignment vertical="top"/>
    </xf>
    <xf numFmtId="0" fontId="9" fillId="0" borderId="0" xfId="0" applyFont="1" applyAlignment="1">
      <alignment wrapText="1"/>
    </xf>
    <xf numFmtId="0" fontId="1" fillId="0" borderId="0" xfId="0" applyFont="1" applyAlignment="1">
      <alignment wrapText="1"/>
    </xf>
    <xf numFmtId="0" fontId="4" fillId="2" borderId="2" xfId="50" applyFont="1" applyFill="1" applyBorder="1" applyAlignment="1">
      <alignment horizontal="center"/>
      <protection/>
    </xf>
    <xf numFmtId="0" fontId="4" fillId="2" borderId="2" xfId="50" applyFont="1" applyFill="1" applyBorder="1" applyAlignment="1">
      <alignment horizontal="center" wrapText="1"/>
      <protection/>
    </xf>
    <xf numFmtId="0" fontId="4" fillId="0" borderId="0" xfId="0" applyFont="1" applyAlignment="1">
      <alignment wrapText="1"/>
    </xf>
    <xf numFmtId="2" fontId="9" fillId="0" borderId="0" xfId="0" applyNumberFormat="1" applyFont="1" applyAlignment="1">
      <alignment wrapText="1"/>
    </xf>
    <xf numFmtId="0" fontId="0" fillId="0" borderId="0" xfId="0" applyAlignment="1">
      <alignment wrapText="1"/>
    </xf>
    <xf numFmtId="49" fontId="4" fillId="2" borderId="2" xfId="0" applyNumberFormat="1" applyFont="1" applyFill="1" applyBorder="1" applyAlignment="1">
      <alignment horizontal="center" wrapText="1"/>
    </xf>
    <xf numFmtId="0" fontId="4" fillId="2" borderId="2" xfId="0" applyFont="1" applyFill="1" applyBorder="1" applyAlignment="1">
      <alignment horizontal="center" wrapText="1"/>
    </xf>
    <xf numFmtId="0" fontId="0" fillId="0" borderId="0" xfId="0" applyFont="1" applyAlignment="1">
      <alignment wrapText="1"/>
    </xf>
    <xf numFmtId="172" fontId="4" fillId="2" borderId="12" xfId="0" applyNumberFormat="1" applyFont="1" applyFill="1" applyBorder="1" applyAlignment="1">
      <alignment horizontal="right" wrapText="1"/>
    </xf>
    <xf numFmtId="0" fontId="27" fillId="2" borderId="7" xfId="0" applyFont="1" applyFill="1" applyBorder="1" applyAlignment="1">
      <alignment wrapText="1"/>
    </xf>
    <xf numFmtId="0" fontId="4" fillId="2" borderId="4" xfId="0" applyFont="1" applyFill="1" applyBorder="1" applyAlignment="1">
      <alignment horizontal="center" wrapText="1"/>
    </xf>
    <xf numFmtId="0" fontId="4" fillId="2" borderId="20" xfId="0" applyFont="1" applyFill="1" applyBorder="1" applyAlignment="1">
      <alignment horizontal="center" wrapText="1"/>
    </xf>
    <xf numFmtId="0" fontId="4" fillId="2" borderId="12" xfId="0" applyFont="1" applyFill="1" applyBorder="1" applyAlignment="1">
      <alignment horizontal="center" wrapText="1"/>
    </xf>
    <xf numFmtId="0" fontId="0" fillId="0" borderId="4" xfId="0" applyBorder="1" applyAlignment="1">
      <alignment wrapText="1"/>
    </xf>
    <xf numFmtId="0" fontId="1" fillId="2" borderId="2" xfId="0" applyFont="1" applyFill="1" applyBorder="1" applyAlignment="1">
      <alignment horizontal="center" wrapText="1"/>
    </xf>
    <xf numFmtId="0" fontId="0" fillId="0" borderId="2" xfId="0" applyBorder="1" applyAlignment="1">
      <alignment wrapText="1"/>
    </xf>
    <xf numFmtId="0" fontId="0" fillId="0" borderId="2" xfId="0" applyBorder="1" applyAlignment="1">
      <alignment horizontal="center" wrapText="1"/>
    </xf>
    <xf numFmtId="0" fontId="10" fillId="0" borderId="3" xfId="0" applyFont="1" applyBorder="1" applyAlignment="1">
      <alignment horizontal="left" vertical="center" wrapText="1"/>
    </xf>
    <xf numFmtId="0" fontId="15" fillId="0" borderId="3" xfId="0" applyFont="1" applyBorder="1" applyAlignment="1">
      <alignment horizontal="left"/>
    </xf>
    <xf numFmtId="0" fontId="4" fillId="0" borderId="1" xfId="0" applyFont="1" applyBorder="1" applyAlignment="1">
      <alignment horizontal="center" vertical="center" wrapText="1"/>
    </xf>
    <xf numFmtId="0" fontId="1" fillId="0" borderId="0" xfId="0" applyFont="1" applyBorder="1" applyAlignment="1">
      <alignment/>
    </xf>
    <xf numFmtId="0" fontId="0" fillId="0" borderId="0" xfId="0" applyBorder="1" applyAlignment="1">
      <alignment wrapText="1"/>
    </xf>
    <xf numFmtId="0" fontId="1" fillId="0" borderId="0" xfId="0" applyFont="1" applyBorder="1" applyAlignment="1">
      <alignment wrapText="1"/>
    </xf>
    <xf numFmtId="0" fontId="0" fillId="0" borderId="0" xfId="0" applyAlignment="1">
      <alignment horizontal="center" vertical="center" wrapText="1"/>
    </xf>
    <xf numFmtId="0" fontId="0" fillId="0" borderId="0" xfId="0" applyAlignment="1">
      <alignment/>
    </xf>
    <xf numFmtId="0" fontId="0" fillId="2" borderId="2" xfId="0" applyFill="1" applyBorder="1" applyAlignment="1">
      <alignment horizontal="center" wrapText="1"/>
    </xf>
    <xf numFmtId="0" fontId="10" fillId="0" borderId="0" xfId="0" applyFont="1" applyAlignment="1">
      <alignment wrapText="1"/>
    </xf>
    <xf numFmtId="0" fontId="19" fillId="0" borderId="0" xfId="0" applyFont="1" applyAlignment="1">
      <alignment/>
    </xf>
  </cellXfs>
  <cellStyles count="81">
    <cellStyle name="Normal" xfId="0"/>
    <cellStyle name="Comma" xfId="15"/>
    <cellStyle name="Comma [0]" xfId="16"/>
    <cellStyle name="Currency" xfId="17"/>
    <cellStyle name="Currency [0]" xfId="18"/>
    <cellStyle name="Currency [0]_~1954600" xfId="19"/>
    <cellStyle name="Currency [0]_~6255888" xfId="20"/>
    <cellStyle name="Currency [0]_a_gdp_c" xfId="21"/>
    <cellStyle name="Currency [0]_a_gdp_c fixed series" xfId="22"/>
    <cellStyle name="Currency [0]_Book1 Chart 1" xfId="23"/>
    <cellStyle name="Currency [0]_Book2" xfId="24"/>
    <cellStyle name="Currency [0]_Domain 1 - Economy (2004).xls Chart 1" xfId="25"/>
    <cellStyle name="Currency [0]_fn01_1-fn01_4" xfId="26"/>
    <cellStyle name="Currency [0]_MIP 2005 Chapter 3.xls Chart 1" xfId="27"/>
    <cellStyle name="Currency [0]_risk of poverty rates 2003" xfId="28"/>
    <cellStyle name="Currency [0]_table 2.7" xfId="29"/>
    <cellStyle name="Currency [0]_table 3.9" xfId="30"/>
    <cellStyle name="Currency [0]_table 3.9 in progress.xls Chart 1" xfId="31"/>
    <cellStyle name="Currency [0]_TWCI Feb 06 Chris Sibley" xfId="32"/>
    <cellStyle name="Currency_~1954600" xfId="33"/>
    <cellStyle name="Currency_~6255888" xfId="34"/>
    <cellStyle name="Currency_a_gdp_c" xfId="35"/>
    <cellStyle name="Currency_a_gdp_c fixed series" xfId="36"/>
    <cellStyle name="Currency_Book1 Chart 1" xfId="37"/>
    <cellStyle name="Currency_Book2" xfId="38"/>
    <cellStyle name="Currency_Domain 1 - Economy (2004).xls Chart 1" xfId="39"/>
    <cellStyle name="Currency_fn01_1-fn01_4" xfId="40"/>
    <cellStyle name="Currency_MIP 2005 Chapter 3.xls Chart 1" xfId="41"/>
    <cellStyle name="Currency_risk of poverty rates 2003" xfId="42"/>
    <cellStyle name="Currency_table 2.7" xfId="43"/>
    <cellStyle name="Currency_table 3.9" xfId="44"/>
    <cellStyle name="Currency_table 3.9 in progress.xls Chart 1" xfId="45"/>
    <cellStyle name="Currency_TWCI Feb 06 Chris Sibley" xfId="46"/>
    <cellStyle name="Followed Hyperlink" xfId="47"/>
    <cellStyle name="Hyperlink" xfId="48"/>
    <cellStyle name="Hyperlink_TWCI Feb 06 Chris Sibley" xfId="49"/>
    <cellStyle name="Normal_~6255888" xfId="50"/>
    <cellStyle name="Normal_10-Environment" xfId="51"/>
    <cellStyle name="Normal_3-Employment" xfId="52"/>
    <cellStyle name="Normal_4-Social cohesion" xfId="53"/>
    <cellStyle name="Normal_5-Education" xfId="54"/>
    <cellStyle name="Normal_6-Health" xfId="55"/>
    <cellStyle name="Normal_7-Population" xfId="56"/>
    <cellStyle name="Normal_8-Housing" xfId="57"/>
    <cellStyle name="Normal_9-Crime" xfId="58"/>
    <cellStyle name="Normal_a_gdp_c" xfId="59"/>
    <cellStyle name="Normal_a_gdp_c fixed series" xfId="60"/>
    <cellStyle name="Normal_air_ind" xfId="61"/>
    <cellStyle name="Normal_Annex table 1" xfId="62"/>
    <cellStyle name="Normal_Annex table 5" xfId="63"/>
    <cellStyle name="Normal_Book1 Chart 1" xfId="64"/>
    <cellStyle name="Normal_Book1 Chart 1_1" xfId="65"/>
    <cellStyle name="Normal_Book1 Chart 1-1" xfId="66"/>
    <cellStyle name="Normal_Book1 Chart 1-2" xfId="67"/>
    <cellStyle name="Normal_Book1 Chart 2" xfId="68"/>
    <cellStyle name="Normal_Book1 Chart 3" xfId="69"/>
    <cellStyle name="Normal_Book2" xfId="70"/>
    <cellStyle name="Normal_BOP indicators_EXTRADATA_MC" xfId="71"/>
    <cellStyle name="Normal_Domain 1 - Economy (2004)" xfId="72"/>
    <cellStyle name="Normal_Domain 1 - Economy (2004).xls Chart 1" xfId="73"/>
    <cellStyle name="Normal_Domain 3 - Employment and unemployment  (2004)" xfId="74"/>
    <cellStyle name="Normal_Domain 3 - Employment and unemployment  (2005)" xfId="75"/>
    <cellStyle name="Normal_Domain 4 - Social cohesion and income inequality (2004)" xfId="76"/>
    <cellStyle name="Normal_final changes" xfId="77"/>
    <cellStyle name="Normal_gender pay gap new format" xfId="78"/>
    <cellStyle name="Normal_MIP 2005 domains - obs 11-05-06" xfId="79"/>
    <cellStyle name="Normal_MIP 2005 domains - obs 15-05-06" xfId="80"/>
    <cellStyle name="Normal_MIP 2005 domains from typsesetting - MM &amp; GB obs" xfId="81"/>
    <cellStyle name="Normal_MIP 2005 excel for website.xls Chart 1" xfId="82"/>
    <cellStyle name="Normal_NAEA" xfId="83"/>
    <cellStyle name="Normal_revised 3.2" xfId="84"/>
    <cellStyle name="Normal_risk of poverty rates 2003" xfId="85"/>
    <cellStyle name="Normal_sci&amp;tech grads Ireland" xfId="86"/>
    <cellStyle name="Normal_Tab04" xfId="87"/>
    <cellStyle name="Normal_TAB33E" xfId="88"/>
    <cellStyle name="Normal_table 3.9 in progress.xls Chart 1" xfId="89"/>
    <cellStyle name="Normal_Tables for website.xls Chart 1" xfId="90"/>
    <cellStyle name="Normal_Tables for website.xls Chart 1-1" xfId="91"/>
    <cellStyle name="Normal_TWCI Feb 06 Chris Sibley" xfId="92"/>
    <cellStyle name="Normal_World Health Report - Annex 5" xfId="93"/>
    <cellStyle name="Percent" xfId="94"/>
  </cellStyles>
  <dxfs count="3">
    <dxf>
      <font>
        <color rgb="FF000000"/>
      </font>
      <fill>
        <patternFill>
          <bgColor rgb="FFFFFF99"/>
        </patternFill>
      </fill>
      <border/>
    </dxf>
    <dxf>
      <font>
        <b/>
        <i val="0"/>
        <color auto="1"/>
      </font>
      <border/>
    </dxf>
    <dxf>
      <font>
        <b val="0"/>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styles" Target="styles.xml" /><Relationship Id="rId108" Type="http://schemas.openxmlformats.org/officeDocument/2006/relationships/sharedStrings" Target="sharedStrings.xml" /><Relationship Id="rId109" Type="http://schemas.openxmlformats.org/officeDocument/2006/relationships/externalLink" Target="externalLinks/externalLink1.xml" /><Relationship Id="rId110" Type="http://schemas.openxmlformats.org/officeDocument/2006/relationships/externalLink" Target="externalLinks/externalLink2.xml" /><Relationship Id="rId111" Type="http://schemas.openxmlformats.org/officeDocument/2006/relationships/externalLink" Target="externalLinks/externalLink3.xml" /><Relationship Id="rId112" Type="http://schemas.openxmlformats.org/officeDocument/2006/relationships/externalLink" Target="externalLinks/externalLink4.xml" /><Relationship Id="rId113" Type="http://schemas.openxmlformats.org/officeDocument/2006/relationships/externalLink" Target="externalLinks/externalLink5.xml" /><Relationship Id="rId114" Type="http://schemas.openxmlformats.org/officeDocument/2006/relationships/externalLink" Target="externalLinks/externalLink6.xml" /><Relationship Id="rId115" Type="http://schemas.openxmlformats.org/officeDocument/2006/relationships/externalLink" Target="externalLinks/externalLink7.xml" /><Relationship Id="rId116" Type="http://schemas.openxmlformats.org/officeDocument/2006/relationships/externalLink" Target="externalLinks/externalLink8.xml" /><Relationship Id="rId117" Type="http://schemas.openxmlformats.org/officeDocument/2006/relationships/externalLink" Target="externalLinks/externalLink9.xml" /><Relationship Id="rId118" Type="http://schemas.openxmlformats.org/officeDocument/2006/relationships/externalLink" Target="externalLinks/externalLink10.xml" /><Relationship Id="rId1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07425"/>
          <c:w val="0.8865"/>
          <c:h val="0.8985"/>
        </c:manualLayout>
      </c:layout>
      <c:lineChart>
        <c:grouping val="standard"/>
        <c:varyColors val="0"/>
        <c:ser>
          <c:idx val="0"/>
          <c:order val="0"/>
          <c:tx>
            <c:strRef>
              <c:f>'Graph 1.4'!$A$25</c:f>
              <c:strCache>
                <c:ptCount val="1"/>
                <c:pt idx="0">
                  <c:v>EU 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ize val="5"/>
              <c:spPr>
                <a:solidFill>
                  <a:srgbClr val="800000"/>
                </a:solidFill>
                <a:ln>
                  <a:solidFill>
                    <a:srgbClr val="800000"/>
                  </a:solidFill>
                </a:ln>
              </c:spPr>
            </c:marker>
          </c:dPt>
          <c:cat>
            <c:numRef>
              <c:f>'Graph 1.4'!$B$24:$K$24</c:f>
              <c:numCache>
                <c:ptCount val="10"/>
                <c:pt idx="0">
                  <c:v>0</c:v>
                </c:pt>
                <c:pt idx="1">
                  <c:v>0</c:v>
                </c:pt>
                <c:pt idx="2">
                  <c:v>0</c:v>
                </c:pt>
                <c:pt idx="3">
                  <c:v>0</c:v>
                </c:pt>
                <c:pt idx="4">
                  <c:v>0</c:v>
                </c:pt>
                <c:pt idx="5">
                  <c:v>0</c:v>
                </c:pt>
                <c:pt idx="6">
                  <c:v>0</c:v>
                </c:pt>
                <c:pt idx="7">
                  <c:v>0</c:v>
                </c:pt>
                <c:pt idx="8">
                  <c:v>0</c:v>
                </c:pt>
                <c:pt idx="9">
                  <c:v>0</c:v>
                </c:pt>
              </c:numCache>
            </c:numRef>
          </c:cat>
          <c:val>
            <c:numRef>
              <c:f>'Graph 1.4'!$B$25:$K$25</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1.4'!$A$26</c:f>
              <c:strCache>
                <c:ptCount val="1"/>
                <c:pt idx="0">
                  <c:v>Eurozone 12</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800000"/>
                </a:solidFill>
              </a:ln>
            </c:spPr>
          </c:marker>
          <c:cat>
            <c:numRef>
              <c:f>'Graph 1.4'!$B$24:$K$24</c:f>
              <c:numCache>
                <c:ptCount val="10"/>
                <c:pt idx="0">
                  <c:v>0</c:v>
                </c:pt>
                <c:pt idx="1">
                  <c:v>0</c:v>
                </c:pt>
                <c:pt idx="2">
                  <c:v>0</c:v>
                </c:pt>
                <c:pt idx="3">
                  <c:v>0</c:v>
                </c:pt>
                <c:pt idx="4">
                  <c:v>0</c:v>
                </c:pt>
                <c:pt idx="5">
                  <c:v>0</c:v>
                </c:pt>
                <c:pt idx="6">
                  <c:v>0</c:v>
                </c:pt>
                <c:pt idx="7">
                  <c:v>0</c:v>
                </c:pt>
                <c:pt idx="8">
                  <c:v>0</c:v>
                </c:pt>
                <c:pt idx="9">
                  <c:v>0</c:v>
                </c:pt>
              </c:numCache>
            </c:numRef>
          </c:cat>
          <c:val>
            <c:numRef>
              <c:f>'Graph 1.4'!$B$26:$K$26</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'Graph 1.4'!$A$27</c:f>
              <c:strCache>
                <c:ptCount val="1"/>
                <c:pt idx="0">
                  <c:v>Ireland (%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1.4'!$B$24:$K$24</c:f>
              <c:numCache>
                <c:ptCount val="10"/>
                <c:pt idx="0">
                  <c:v>0</c:v>
                </c:pt>
                <c:pt idx="1">
                  <c:v>0</c:v>
                </c:pt>
                <c:pt idx="2">
                  <c:v>0</c:v>
                </c:pt>
                <c:pt idx="3">
                  <c:v>0</c:v>
                </c:pt>
                <c:pt idx="4">
                  <c:v>0</c:v>
                </c:pt>
                <c:pt idx="5">
                  <c:v>0</c:v>
                </c:pt>
                <c:pt idx="6">
                  <c:v>0</c:v>
                </c:pt>
                <c:pt idx="7">
                  <c:v>0</c:v>
                </c:pt>
                <c:pt idx="8">
                  <c:v>0</c:v>
                </c:pt>
                <c:pt idx="9">
                  <c:v>0</c:v>
                </c:pt>
              </c:numCache>
            </c:numRef>
          </c:cat>
          <c:val>
            <c:numRef>
              <c:f>'Graph 1.4'!$B$27:$K$27</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'Graph 1.4'!$A$28</c:f>
              <c:strCache>
                <c:ptCount val="1"/>
                <c:pt idx="0">
                  <c:v>Ireland (% of GNI)</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1.4'!$B$24:$K$24</c:f>
              <c:numCache>
                <c:ptCount val="10"/>
                <c:pt idx="0">
                  <c:v>0</c:v>
                </c:pt>
                <c:pt idx="1">
                  <c:v>0</c:v>
                </c:pt>
                <c:pt idx="2">
                  <c:v>0</c:v>
                </c:pt>
                <c:pt idx="3">
                  <c:v>0</c:v>
                </c:pt>
                <c:pt idx="4">
                  <c:v>0</c:v>
                </c:pt>
                <c:pt idx="5">
                  <c:v>0</c:v>
                </c:pt>
                <c:pt idx="6">
                  <c:v>0</c:v>
                </c:pt>
                <c:pt idx="7">
                  <c:v>0</c:v>
                </c:pt>
                <c:pt idx="8">
                  <c:v>0</c:v>
                </c:pt>
                <c:pt idx="9">
                  <c:v>0</c:v>
                </c:pt>
              </c:numCache>
            </c:numRef>
          </c:cat>
          <c:val>
            <c:numRef>
              <c:f>'Graph 1.4'!$B$28:$K$28</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8765012"/>
        <c:axId val="34667381"/>
      </c:lineChart>
      <c:catAx>
        <c:axId val="18765012"/>
        <c:scaling>
          <c:orientation val="minMax"/>
        </c:scaling>
        <c:axPos val="b"/>
        <c:delete val="0"/>
        <c:numFmt formatCode="General" sourceLinked="1"/>
        <c:majorTickMark val="none"/>
        <c:minorTickMark val="none"/>
        <c:tickLblPos val="nextTo"/>
        <c:crossAx val="34667381"/>
        <c:crosses val="autoZero"/>
        <c:auto val="1"/>
        <c:lblOffset val="100"/>
        <c:noMultiLvlLbl val="0"/>
      </c:catAx>
      <c:valAx>
        <c:axId val="34667381"/>
        <c:scaling>
          <c:orientation val="minMax"/>
          <c:max val="100"/>
        </c:scaling>
        <c:axPos val="l"/>
        <c:title>
          <c:tx>
            <c:rich>
              <a:bodyPr vert="horz" rot="0" anchor="ctr"/>
              <a:lstStyle/>
              <a:p>
                <a:pPr algn="r">
                  <a:defRPr/>
                </a:pPr>
                <a:r>
                  <a:rPr lang="en-US" cap="none" sz="800" b="0" i="1" u="none" baseline="0">
                    <a:latin typeface="Arial"/>
                    <a:ea typeface="Arial"/>
                    <a:cs typeface="Arial"/>
                  </a:rPr>
                  <a:t>% of GDP</a:t>
                </a:r>
              </a:p>
            </c:rich>
          </c:tx>
          <c:layout>
            <c:manualLayout>
              <c:xMode val="factor"/>
              <c:yMode val="factor"/>
              <c:x val="0.03375"/>
              <c:y val="0.1485"/>
            </c:manualLayout>
          </c:layout>
          <c:overlay val="0"/>
          <c:spPr>
            <a:noFill/>
            <a:ln>
              <a:noFill/>
            </a:ln>
          </c:spPr>
        </c:title>
        <c:majorGridlines/>
        <c:delete val="0"/>
        <c:numFmt formatCode="??0" sourceLinked="0"/>
        <c:majorTickMark val="none"/>
        <c:minorTickMark val="none"/>
        <c:tickLblPos val="nextTo"/>
        <c:spPr>
          <a:ln w="3175">
            <a:noFill/>
          </a:ln>
        </c:spPr>
        <c:crossAx val="18765012"/>
        <c:crosses val="max"/>
        <c:crossBetween val="between"/>
        <c:dispUnits/>
      </c:valAx>
      <c:spPr>
        <a:noFill/>
        <a:ln>
          <a:noFill/>
        </a:ln>
      </c:spPr>
    </c:plotArea>
    <c:legend>
      <c:legendPos val="r"/>
      <c:layout>
        <c:manualLayout>
          <c:xMode val="edge"/>
          <c:yMode val="edge"/>
          <c:x val="0.05975"/>
          <c:y val="0.743"/>
          <c:w val="0.59475"/>
          <c:h val="0.123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7025"/>
          <c:w val="0.99"/>
          <c:h val="0.922"/>
        </c:manualLayout>
      </c:layout>
      <c:lineChart>
        <c:grouping val="standard"/>
        <c:varyColors val="0"/>
        <c:ser>
          <c:idx val="1"/>
          <c:order val="0"/>
          <c:tx>
            <c:strRef>
              <c:f>'[1]Graph 2.3'!$A$4</c:f>
              <c:strCache>
                <c:ptCount val="1"/>
                <c:pt idx="0">
                  <c:v>Ireland (%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2.3'!$B$22:$K$22</c:f>
              <c:numCache>
                <c:ptCount val="10"/>
                <c:pt idx="0">
                  <c:v>0</c:v>
                </c:pt>
                <c:pt idx="1">
                  <c:v>0</c:v>
                </c:pt>
                <c:pt idx="2">
                  <c:v>0</c:v>
                </c:pt>
                <c:pt idx="3">
                  <c:v>0</c:v>
                </c:pt>
                <c:pt idx="4">
                  <c:v>0</c:v>
                </c:pt>
                <c:pt idx="5">
                  <c:v>0</c:v>
                </c:pt>
                <c:pt idx="6">
                  <c:v>0</c:v>
                </c:pt>
                <c:pt idx="7">
                  <c:v>0</c:v>
                </c:pt>
                <c:pt idx="8">
                  <c:v>0</c:v>
                </c:pt>
                <c:pt idx="9">
                  <c:v>0</c:v>
                </c:pt>
              </c:numCache>
            </c:numRef>
          </c:cat>
          <c:val>
            <c:numRef>
              <c:f>'Graph 2.3'!$B$24:$K$24</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'[1]Graph 2.3'!$A$3</c:f>
              <c:strCache>
                <c:ptCount val="1"/>
                <c:pt idx="0">
                  <c:v>EU 25 (% of GDP)</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ize val="5"/>
              <c:spPr>
                <a:solidFill>
                  <a:srgbClr val="800000"/>
                </a:solidFill>
                <a:ln>
                  <a:solidFill>
                    <a:srgbClr val="800000"/>
                  </a:solidFill>
                </a:ln>
              </c:spPr>
            </c:marker>
          </c:dPt>
          <c:cat>
            <c:numRef>
              <c:f>'Graph 2.3'!$B$22:$K$22</c:f>
              <c:numCache>
                <c:ptCount val="10"/>
                <c:pt idx="0">
                  <c:v>0</c:v>
                </c:pt>
                <c:pt idx="1">
                  <c:v>0</c:v>
                </c:pt>
                <c:pt idx="2">
                  <c:v>0</c:v>
                </c:pt>
                <c:pt idx="3">
                  <c:v>0</c:v>
                </c:pt>
                <c:pt idx="4">
                  <c:v>0</c:v>
                </c:pt>
                <c:pt idx="5">
                  <c:v>0</c:v>
                </c:pt>
                <c:pt idx="6">
                  <c:v>0</c:v>
                </c:pt>
                <c:pt idx="7">
                  <c:v>0</c:v>
                </c:pt>
                <c:pt idx="8">
                  <c:v>0</c:v>
                </c:pt>
                <c:pt idx="9">
                  <c:v>0</c:v>
                </c:pt>
              </c:numCache>
            </c:numRef>
          </c:cat>
          <c:val>
            <c:numRef>
              <c:f>'Graph 2.3'!$B$23:$K$23</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'[1]Graph 2.3'!$A$5</c:f>
              <c:strCache>
                <c:ptCount val="1"/>
                <c:pt idx="0">
                  <c:v>Ireland (%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2.3'!$B$22:$K$22</c:f>
              <c:numCache>
                <c:ptCount val="10"/>
                <c:pt idx="0">
                  <c:v>0</c:v>
                </c:pt>
                <c:pt idx="1">
                  <c:v>0</c:v>
                </c:pt>
                <c:pt idx="2">
                  <c:v>0</c:v>
                </c:pt>
                <c:pt idx="3">
                  <c:v>0</c:v>
                </c:pt>
                <c:pt idx="4">
                  <c:v>0</c:v>
                </c:pt>
                <c:pt idx="5">
                  <c:v>0</c:v>
                </c:pt>
                <c:pt idx="6">
                  <c:v>0</c:v>
                </c:pt>
                <c:pt idx="7">
                  <c:v>0</c:v>
                </c:pt>
                <c:pt idx="8">
                  <c:v>0</c:v>
                </c:pt>
                <c:pt idx="9">
                  <c:v>0</c:v>
                </c:pt>
              </c:numCache>
            </c:numRef>
          </c:cat>
          <c:val>
            <c:numRef>
              <c:f>'Graph 2.3'!$B$25:$K$25</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5036910"/>
        <c:axId val="1114463"/>
      </c:lineChart>
      <c:catAx>
        <c:axId val="15036910"/>
        <c:scaling>
          <c:orientation val="minMax"/>
        </c:scaling>
        <c:axPos val="b"/>
        <c:delete val="0"/>
        <c:numFmt formatCode="General" sourceLinked="1"/>
        <c:majorTickMark val="none"/>
        <c:minorTickMark val="none"/>
        <c:tickLblPos val="nextTo"/>
        <c:crossAx val="1114463"/>
        <c:crosses val="autoZero"/>
        <c:auto val="1"/>
        <c:lblOffset val="100"/>
        <c:noMultiLvlLbl val="0"/>
      </c:catAx>
      <c:valAx>
        <c:axId val="1114463"/>
        <c:scaling>
          <c:orientation val="minMax"/>
        </c:scaling>
        <c:axPos val="l"/>
        <c:title>
          <c:tx>
            <c:rich>
              <a:bodyPr vert="horz" rot="0" anchor="ctr"/>
              <a:lstStyle/>
              <a:p>
                <a:pPr algn="r">
                  <a:defRPr/>
                </a:pPr>
                <a:r>
                  <a:rPr lang="en-US" cap="none" sz="800" b="0" i="1" u="none" baseline="0">
                    <a:latin typeface="Arial"/>
                    <a:ea typeface="Arial"/>
                    <a:cs typeface="Arial"/>
                  </a:rPr>
                  <a:t>%</a:t>
                </a:r>
              </a:p>
            </c:rich>
          </c:tx>
          <c:layout>
            <c:manualLayout>
              <c:xMode val="factor"/>
              <c:yMode val="factor"/>
              <c:x val="0.009"/>
              <c:y val="0.143"/>
            </c:manualLayout>
          </c:layout>
          <c:overlay val="0"/>
          <c:spPr>
            <a:noFill/>
            <a:ln>
              <a:noFill/>
            </a:ln>
          </c:spPr>
        </c:title>
        <c:majorGridlines/>
        <c:delete val="0"/>
        <c:numFmt formatCode="?0.0" sourceLinked="0"/>
        <c:majorTickMark val="none"/>
        <c:minorTickMark val="none"/>
        <c:tickLblPos val="nextTo"/>
        <c:spPr>
          <a:ln w="3175">
            <a:noFill/>
          </a:ln>
        </c:spPr>
        <c:crossAx val="15036910"/>
        <c:crosses val="max"/>
        <c:crossBetween val="between"/>
        <c:dispUnits/>
      </c:valAx>
      <c:spPr>
        <a:noFill/>
        <a:ln>
          <a:noFill/>
        </a:ln>
      </c:spPr>
    </c:plotArea>
    <c:legend>
      <c:legendPos val="r"/>
      <c:layout>
        <c:manualLayout>
          <c:xMode val="edge"/>
          <c:yMode val="edge"/>
          <c:x val="0.004"/>
          <c:y val="0.737"/>
          <c:w val="0.58175"/>
          <c:h val="0.129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2225"/>
          <c:w val="0.88775"/>
          <c:h val="0.87775"/>
        </c:manualLayout>
      </c:layout>
      <c:lineChart>
        <c:grouping val="standard"/>
        <c:varyColors val="0"/>
        <c:ser>
          <c:idx val="0"/>
          <c:order val="0"/>
          <c:tx>
            <c:strRef>
              <c:f>'Graph 2.5'!$A$23</c:f>
              <c:strCache>
                <c:ptCount val="1"/>
                <c:pt idx="0">
                  <c:v>EU 25</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993300"/>
                </a:solidFill>
              </a:ln>
            </c:spPr>
            <c:marker>
              <c:size val="5"/>
              <c:spPr>
                <a:solidFill>
                  <a:srgbClr val="800000"/>
                </a:solidFill>
                <a:ln>
                  <a:solidFill>
                    <a:srgbClr val="800000"/>
                  </a:solidFill>
                </a:ln>
              </c:spPr>
            </c:marker>
          </c:dPt>
          <c:dPt>
            <c:idx val="1"/>
            <c:spPr>
              <a:ln w="12700">
                <a:solidFill>
                  <a:srgbClr val="993300"/>
                </a:solidFill>
              </a:ln>
            </c:spPr>
            <c:marker>
              <c:size val="5"/>
              <c:spPr>
                <a:solidFill>
                  <a:srgbClr val="800000"/>
                </a:solidFill>
                <a:ln>
                  <a:solidFill>
                    <a:srgbClr val="800000"/>
                  </a:solidFill>
                </a:ln>
              </c:spPr>
            </c:marker>
          </c:dPt>
          <c:dPt>
            <c:idx val="2"/>
            <c:spPr>
              <a:ln w="12700">
                <a:solidFill>
                  <a:srgbClr val="993300"/>
                </a:solidFill>
              </a:ln>
            </c:spPr>
            <c:marker>
              <c:size val="5"/>
              <c:spPr>
                <a:solidFill>
                  <a:srgbClr val="800000"/>
                </a:solidFill>
                <a:ln>
                  <a:solidFill>
                    <a:srgbClr val="800000"/>
                  </a:solidFill>
                </a:ln>
              </c:spPr>
            </c:marker>
          </c:dPt>
          <c:dPt>
            <c:idx val="3"/>
            <c:spPr>
              <a:ln w="12700">
                <a:solidFill>
                  <a:srgbClr val="993300"/>
                </a:solidFill>
              </a:ln>
            </c:spPr>
            <c:marker>
              <c:size val="5"/>
              <c:spPr>
                <a:solidFill>
                  <a:srgbClr val="800000"/>
                </a:solidFill>
                <a:ln>
                  <a:solidFill>
                    <a:srgbClr val="800000"/>
                  </a:solidFill>
                </a:ln>
              </c:spPr>
            </c:marker>
          </c:dPt>
          <c:cat>
            <c:numRef>
              <c:f>'Graph 2.5'!$B$22:$K$22</c:f>
              <c:numCache>
                <c:ptCount val="10"/>
                <c:pt idx="0">
                  <c:v>0</c:v>
                </c:pt>
                <c:pt idx="1">
                  <c:v>0</c:v>
                </c:pt>
                <c:pt idx="2">
                  <c:v>0</c:v>
                </c:pt>
                <c:pt idx="3">
                  <c:v>0</c:v>
                </c:pt>
                <c:pt idx="4">
                  <c:v>0</c:v>
                </c:pt>
                <c:pt idx="5">
                  <c:v>0</c:v>
                </c:pt>
                <c:pt idx="6">
                  <c:v>0</c:v>
                </c:pt>
                <c:pt idx="7">
                  <c:v>0</c:v>
                </c:pt>
                <c:pt idx="8">
                  <c:v>0</c:v>
                </c:pt>
                <c:pt idx="9">
                  <c:v>0</c:v>
                </c:pt>
              </c:numCache>
            </c:numRef>
          </c:cat>
          <c:val>
            <c:numRef>
              <c:f>'Graph 2.5'!$B$23:$K$23</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2.5'!$A$24</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2.5'!$B$22:$K$22</c:f>
              <c:numCache>
                <c:ptCount val="10"/>
                <c:pt idx="0">
                  <c:v>0</c:v>
                </c:pt>
                <c:pt idx="1">
                  <c:v>0</c:v>
                </c:pt>
                <c:pt idx="2">
                  <c:v>0</c:v>
                </c:pt>
                <c:pt idx="3">
                  <c:v>0</c:v>
                </c:pt>
                <c:pt idx="4">
                  <c:v>0</c:v>
                </c:pt>
                <c:pt idx="5">
                  <c:v>0</c:v>
                </c:pt>
                <c:pt idx="6">
                  <c:v>0</c:v>
                </c:pt>
                <c:pt idx="7">
                  <c:v>0</c:v>
                </c:pt>
                <c:pt idx="8">
                  <c:v>0</c:v>
                </c:pt>
                <c:pt idx="9">
                  <c:v>0</c:v>
                </c:pt>
              </c:numCache>
            </c:numRef>
          </c:cat>
          <c:val>
            <c:numRef>
              <c:f>'Graph 2.5'!$B$24:$K$24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0030168"/>
        <c:axId val="23162649"/>
      </c:lineChart>
      <c:catAx>
        <c:axId val="10030168"/>
        <c:scaling>
          <c:orientation val="minMax"/>
        </c:scaling>
        <c:axPos val="b"/>
        <c:delete val="0"/>
        <c:numFmt formatCode="General" sourceLinked="1"/>
        <c:majorTickMark val="none"/>
        <c:minorTickMark val="none"/>
        <c:tickLblPos val="nextTo"/>
        <c:crossAx val="23162649"/>
        <c:crosses val="autoZero"/>
        <c:auto val="1"/>
        <c:lblOffset val="100"/>
        <c:noMultiLvlLbl val="0"/>
      </c:catAx>
      <c:valAx>
        <c:axId val="23162649"/>
        <c:scaling>
          <c:orientation val="minMax"/>
        </c:scaling>
        <c:axPos val="l"/>
        <c:title>
          <c:tx>
            <c:rich>
              <a:bodyPr vert="horz" rot="0" anchor="ctr"/>
              <a:lstStyle/>
              <a:p>
                <a:pPr algn="r">
                  <a:defRPr/>
                </a:pPr>
                <a:r>
                  <a:rPr lang="en-US" cap="none" sz="800" b="0" i="1" u="none" baseline="0">
                    <a:latin typeface="Arial"/>
                    <a:ea typeface="Arial"/>
                    <a:cs typeface="Arial"/>
                  </a:rPr>
                  <a:t>per million population</a:t>
                </a:r>
              </a:p>
            </c:rich>
          </c:tx>
          <c:layout>
            <c:manualLayout>
              <c:xMode val="factor"/>
              <c:yMode val="factor"/>
              <c:x val="0.034"/>
              <c:y val="0.1585"/>
            </c:manualLayout>
          </c:layout>
          <c:overlay val="0"/>
          <c:spPr>
            <a:noFill/>
            <a:ln>
              <a:noFill/>
            </a:ln>
          </c:spPr>
        </c:title>
        <c:majorGridlines/>
        <c:delete val="0"/>
        <c:numFmt formatCode="??0" sourceLinked="0"/>
        <c:majorTickMark val="none"/>
        <c:minorTickMark val="none"/>
        <c:tickLblPos val="nextTo"/>
        <c:spPr>
          <a:ln w="3175">
            <a:noFill/>
          </a:ln>
        </c:spPr>
        <c:crossAx val="10030168"/>
        <c:crosses val="max"/>
        <c:crossBetween val="between"/>
        <c:dispUnits/>
      </c:valAx>
      <c:spPr>
        <a:noFill/>
        <a:ln>
          <a:noFill/>
        </a:ln>
      </c:spPr>
    </c:plotArea>
    <c:legend>
      <c:legendPos val="r"/>
      <c:layout>
        <c:manualLayout>
          <c:xMode val="edge"/>
          <c:yMode val="edge"/>
          <c:x val="0.074"/>
          <c:y val="0.18"/>
          <c:w val="0.37175"/>
          <c:h val="0.053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8"/>
          <c:h val="1"/>
        </c:manualLayout>
      </c:layout>
      <c:barChart>
        <c:barDir val="bar"/>
        <c:grouping val="clustered"/>
        <c:varyColors val="0"/>
        <c:ser>
          <c:idx val="0"/>
          <c:order val="0"/>
          <c:tx>
            <c:strRef>
              <c:f>'Graph 2.6'!$F$53</c:f>
              <c:strCache>
                <c:ptCount val="1"/>
                <c:pt idx="0">
                  <c:v/>
                </c:pt>
              </c:strCache>
            </c:strRef>
          </c:tx>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FF00"/>
              </a:solidFill>
              <a:ln w="3175">
                <a:noFill/>
              </a:ln>
            </c:spPr>
          </c:dPt>
          <c:dPt>
            <c:idx val="19"/>
            <c:invertIfNegative val="0"/>
            <c:spPr>
              <a:solidFill>
                <a:srgbClr val="800000"/>
              </a:solidFill>
              <a:ln w="3175">
                <a:noFill/>
              </a:ln>
            </c:spPr>
          </c:dPt>
          <c:dPt>
            <c:idx val="26"/>
            <c:invertIfNegative val="0"/>
            <c:spPr>
              <a:solidFill>
                <a:srgbClr val="00FF00"/>
              </a:solidFill>
              <a:ln w="3175">
                <a:noFill/>
              </a:ln>
            </c:spPr>
          </c:dPt>
          <c:dPt>
            <c:idx val="28"/>
            <c:invertIfNegative val="0"/>
            <c:spPr>
              <a:solidFill>
                <a:srgbClr val="800000"/>
              </a:solidFill>
              <a:ln w="3175">
                <a:noFill/>
              </a:ln>
            </c:spPr>
          </c:dPt>
          <c:cat>
            <c:strRef>
              <c:f>'Graph 2.6'!$A$42:$A$71</c:f>
              <c:strCache/>
            </c:strRef>
          </c:cat>
          <c:val>
            <c:numRef>
              <c:f>'Graph 2.6'!$B$42:$B$71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7137250"/>
        <c:axId val="64235251"/>
      </c:barChart>
      <c:catAx>
        <c:axId val="7137250"/>
        <c:scaling>
          <c:orientation val="minMax"/>
        </c:scaling>
        <c:axPos val="l"/>
        <c:delete val="0"/>
        <c:numFmt formatCode="General" sourceLinked="1"/>
        <c:majorTickMark val="out"/>
        <c:minorTickMark val="none"/>
        <c:tickLblPos val="nextTo"/>
        <c:spPr>
          <a:ln w="3175">
            <a:noFill/>
          </a:ln>
        </c:spPr>
        <c:txPr>
          <a:bodyPr/>
          <a:lstStyle/>
          <a:p>
            <a:pPr>
              <a:defRPr lang="en-US" cap="none" sz="700" b="0" i="0" u="none" baseline="0">
                <a:latin typeface="Arial"/>
                <a:ea typeface="Arial"/>
                <a:cs typeface="Arial"/>
              </a:defRPr>
            </a:pPr>
          </a:p>
        </c:txPr>
        <c:crossAx val="64235251"/>
        <c:crosses val="autoZero"/>
        <c:auto val="1"/>
        <c:lblOffset val="100"/>
        <c:noMultiLvlLbl val="0"/>
      </c:catAx>
      <c:valAx>
        <c:axId val="64235251"/>
        <c:scaling>
          <c:orientation val="minMax"/>
          <c:max val="175"/>
          <c:min val="0"/>
        </c:scaling>
        <c:axPos val="b"/>
        <c:title>
          <c:tx>
            <c:rich>
              <a:bodyPr vert="horz" rot="0" anchor="ctr"/>
              <a:lstStyle/>
              <a:p>
                <a:pPr algn="r">
                  <a:defRPr/>
                </a:pPr>
                <a:r>
                  <a:rPr lang="en-US" cap="none" sz="800" b="0" i="1" u="none" baseline="0">
                    <a:latin typeface="Arial"/>
                    <a:ea typeface="Arial"/>
                    <a:cs typeface="Arial"/>
                  </a:rPr>
                  <a:t>per million 
population</a:t>
                </a:r>
              </a:p>
            </c:rich>
          </c:tx>
          <c:layout>
            <c:manualLayout>
              <c:xMode val="factor"/>
              <c:yMode val="factor"/>
              <c:x val="0.25375"/>
              <c:y val="0.182"/>
            </c:manualLayout>
          </c:layout>
          <c:overlay val="0"/>
          <c:spPr>
            <a:noFill/>
            <a:ln>
              <a:noFill/>
            </a:ln>
          </c:spPr>
        </c:title>
        <c:majorGridlines/>
        <c:delete val="0"/>
        <c:numFmt formatCode="General" sourceLinked="1"/>
        <c:majorTickMark val="none"/>
        <c:minorTickMark val="none"/>
        <c:tickLblPos val="nextTo"/>
        <c:spPr>
          <a:ln w="3175">
            <a:noFill/>
          </a:ln>
        </c:spPr>
        <c:crossAx val="7137250"/>
        <c:crossesAt val="1"/>
        <c:crossBetween val="between"/>
        <c:dispUnits/>
        <c:majorUnit val="50"/>
        <c:minorUnit val="50"/>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126"/>
          <c:w val="0.974"/>
          <c:h val="0.8455"/>
        </c:manualLayout>
      </c:layout>
      <c:lineChart>
        <c:grouping val="standard"/>
        <c:varyColors val="0"/>
        <c:ser>
          <c:idx val="0"/>
          <c:order val="0"/>
          <c:tx>
            <c:strRef>
              <c:f>'Table &amp; Graph 3.1'!$C$4</c:f>
              <c:strCache>
                <c:ptCount val="1"/>
                <c:pt idx="0">
                  <c:v>Males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'Table &amp; Graph 3.1'!$A$5:$A$14</c:f>
              <c:numCache>
                <c:ptCount val="10"/>
                <c:pt idx="0">
                  <c:v>0</c:v>
                </c:pt>
                <c:pt idx="1">
                  <c:v>0</c:v>
                </c:pt>
                <c:pt idx="2">
                  <c:v>0</c:v>
                </c:pt>
                <c:pt idx="3">
                  <c:v>0</c:v>
                </c:pt>
                <c:pt idx="4">
                  <c:v>0</c:v>
                </c:pt>
                <c:pt idx="5">
                  <c:v>0</c:v>
                </c:pt>
                <c:pt idx="6">
                  <c:v>0</c:v>
                </c:pt>
                <c:pt idx="7">
                  <c:v>0</c:v>
                </c:pt>
                <c:pt idx="8">
                  <c:v>0</c:v>
                </c:pt>
                <c:pt idx="9">
                  <c:v>0</c:v>
                </c:pt>
              </c:numCache>
            </c:numRef>
          </c:cat>
          <c:val>
            <c:numRef>
              <c:f>'Table &amp; Graph 3.1'!$C$5:$C$14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'Table &amp; Graph 3.1'!$D$4</c:f>
              <c:strCache>
                <c:ptCount val="1"/>
                <c:pt idx="0">
                  <c:v>Females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'Table &amp; Graph 3.1'!$A$5:$A$14</c:f>
              <c:numCache>
                <c:ptCount val="10"/>
                <c:pt idx="0">
                  <c:v>0</c:v>
                </c:pt>
                <c:pt idx="1">
                  <c:v>0</c:v>
                </c:pt>
                <c:pt idx="2">
                  <c:v>0</c:v>
                </c:pt>
                <c:pt idx="3">
                  <c:v>0</c:v>
                </c:pt>
                <c:pt idx="4">
                  <c:v>0</c:v>
                </c:pt>
                <c:pt idx="5">
                  <c:v>0</c:v>
                </c:pt>
                <c:pt idx="6">
                  <c:v>0</c:v>
                </c:pt>
                <c:pt idx="7">
                  <c:v>0</c:v>
                </c:pt>
                <c:pt idx="8">
                  <c:v>0</c:v>
                </c:pt>
                <c:pt idx="9">
                  <c:v>0</c:v>
                </c:pt>
              </c:numCache>
            </c:numRef>
          </c:cat>
          <c:val>
            <c:numRef>
              <c:f>'Table &amp; Graph 3.1'!$D$5:$D$14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1246348"/>
        <c:axId val="35672813"/>
      </c:lineChart>
      <c:catAx>
        <c:axId val="41246348"/>
        <c:scaling>
          <c:orientation val="minMax"/>
        </c:scaling>
        <c:axPos val="b"/>
        <c:delete val="0"/>
        <c:numFmt formatCode="General" sourceLinked="1"/>
        <c:majorTickMark val="none"/>
        <c:minorTickMark val="none"/>
        <c:tickLblPos val="nextTo"/>
        <c:crossAx val="35672813"/>
        <c:crosses val="autoZero"/>
        <c:auto val="1"/>
        <c:lblOffset val="100"/>
        <c:noMultiLvlLbl val="0"/>
      </c:catAx>
      <c:valAx>
        <c:axId val="35672813"/>
        <c:scaling>
          <c:orientation val="minMax"/>
          <c:max val="80"/>
        </c:scaling>
        <c:axPos val="l"/>
        <c:title>
          <c:tx>
            <c:rich>
              <a:bodyPr vert="horz" rot="0" anchor="ctr"/>
              <a:lstStyle/>
              <a:p>
                <a:pPr algn="r">
                  <a:defRPr/>
                </a:pPr>
                <a:r>
                  <a:rPr lang="en-US" cap="none" sz="800" b="0" i="1" u="none" baseline="0">
                    <a:latin typeface="Arial"/>
                    <a:ea typeface="Arial"/>
                    <a:cs typeface="Arial"/>
                  </a:rPr>
                  <a:t>% of 15-64 age group</a:t>
                </a:r>
              </a:p>
            </c:rich>
          </c:tx>
          <c:layout>
            <c:manualLayout>
              <c:xMode val="factor"/>
              <c:yMode val="factor"/>
              <c:x val="0.0425"/>
              <c:y val="0.15575"/>
            </c:manualLayout>
          </c:layout>
          <c:overlay val="0"/>
          <c:spPr>
            <a:noFill/>
            <a:ln>
              <a:noFill/>
            </a:ln>
          </c:spPr>
        </c:title>
        <c:majorGridlines/>
        <c:delete val="0"/>
        <c:numFmt formatCode="??0" sourceLinked="0"/>
        <c:majorTickMark val="none"/>
        <c:minorTickMark val="none"/>
        <c:tickLblPos val="nextTo"/>
        <c:spPr>
          <a:ln w="3175">
            <a:noFill/>
          </a:ln>
        </c:spPr>
        <c:crossAx val="41246348"/>
        <c:crosses val="max"/>
        <c:crossBetween val="between"/>
        <c:dispUnits/>
      </c:valAx>
      <c:spPr>
        <a:noFill/>
        <a:ln>
          <a:noFill/>
        </a:ln>
      </c:spPr>
    </c:plotArea>
    <c:legend>
      <c:legendPos val="r"/>
      <c:layout>
        <c:manualLayout>
          <c:xMode val="edge"/>
          <c:yMode val="edge"/>
          <c:x val="0.00225"/>
          <c:y val="0.7895"/>
          <c:w val="0.404"/>
          <c:h val="0.064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32"/>
          <c:w val="0.9085"/>
          <c:h val="0.948"/>
        </c:manualLayout>
      </c:layout>
      <c:barChart>
        <c:barDir val="bar"/>
        <c:grouping val="clustered"/>
        <c:varyColors val="0"/>
        <c:ser>
          <c:idx val="0"/>
          <c:order val="0"/>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a:ln w="12700">
                <a:solidFill>
                  <a:srgbClr val="99CC00"/>
                </a:solidFill>
              </a:ln>
            </c:spPr>
          </c:dPt>
          <c:dPt>
            <c:idx val="2"/>
            <c:invertIfNegative val="0"/>
            <c:spPr>
              <a:solidFill>
                <a:srgbClr val="800000"/>
              </a:solidFill>
              <a:ln w="12700">
                <a:solidFill>
                  <a:srgbClr val="800000"/>
                </a:solidFill>
              </a:ln>
            </c:spPr>
          </c:dPt>
          <c:dPt>
            <c:idx val="3"/>
            <c:invertIfNegative val="0"/>
            <c:spPr>
              <a:solidFill>
                <a:srgbClr val="800000"/>
              </a:solidFill>
              <a:ln w="12700">
                <a:solidFill>
                  <a:srgbClr val="800000"/>
                </a:solidFill>
              </a:ln>
            </c:spPr>
          </c:dPt>
          <c:dPt>
            <c:idx val="5"/>
            <c:invertIfNegative val="0"/>
            <c:spPr>
              <a:solidFill>
                <a:srgbClr val="800000"/>
              </a:solidFill>
              <a:ln w="12700">
                <a:solidFill>
                  <a:srgbClr val="800000"/>
                </a:solidFill>
              </a:ln>
            </c:spPr>
          </c:dPt>
          <c:dPt>
            <c:idx val="6"/>
            <c:invertIfNegative val="0"/>
            <c:spPr>
              <a:solidFill>
                <a:srgbClr val="99CC00"/>
              </a:solidFill>
              <a:ln w="12700">
                <a:solidFill>
                  <a:srgbClr val="99CC00"/>
                </a:solidFill>
              </a:ln>
            </c:spPr>
          </c:dPt>
          <c:dPt>
            <c:idx val="7"/>
            <c:invertIfNegative val="0"/>
            <c:spPr>
              <a:solidFill>
                <a:srgbClr val="800000"/>
              </a:solidFill>
              <a:ln w="12700">
                <a:solidFill>
                  <a:srgbClr val="800000"/>
                </a:solidFill>
              </a:ln>
            </c:spPr>
          </c:dPt>
          <c:dPt>
            <c:idx val="9"/>
            <c:invertIfNegative val="0"/>
            <c:spPr>
              <a:solidFill>
                <a:srgbClr val="800000"/>
              </a:solidFill>
              <a:ln w="12700">
                <a:solidFill>
                  <a:srgbClr val="800000"/>
                </a:solidFill>
              </a:ln>
            </c:spPr>
          </c:dPt>
          <c:dPt>
            <c:idx val="10"/>
            <c:invertIfNegative val="0"/>
            <c:spPr>
              <a:solidFill>
                <a:srgbClr val="800000"/>
              </a:solidFill>
              <a:ln w="12700">
                <a:solidFill>
                  <a:srgbClr val="800000"/>
                </a:solidFill>
              </a:ln>
            </c:spPr>
          </c:dPt>
          <c:dPt>
            <c:idx val="11"/>
            <c:invertIfNegative val="0"/>
            <c:spPr>
              <a:solidFill>
                <a:srgbClr val="800000"/>
              </a:solidFill>
              <a:ln w="12700">
                <a:solidFill>
                  <a:srgbClr val="800000"/>
                </a:solidFill>
              </a:ln>
            </c:spPr>
          </c:dPt>
          <c:dPt>
            <c:idx val="12"/>
            <c:invertIfNegative val="0"/>
            <c:spPr>
              <a:solidFill>
                <a:srgbClr val="800000"/>
              </a:solidFill>
              <a:ln w="12700">
                <a:solidFill>
                  <a:srgbClr val="800000"/>
                </a:solidFill>
              </a:ln>
            </c:spPr>
          </c:dPt>
          <c:dPt>
            <c:idx val="13"/>
            <c:invertIfNegative val="0"/>
            <c:spPr>
              <a:solidFill>
                <a:srgbClr val="99CC00"/>
              </a:solidFill>
              <a:ln w="12700">
                <a:solidFill>
                  <a:srgbClr val="99CC00"/>
                </a:solidFill>
              </a:ln>
            </c:spPr>
          </c:dPt>
          <c:dPt>
            <c:idx val="14"/>
            <c:invertIfNegative val="0"/>
            <c:spPr>
              <a:solidFill>
                <a:srgbClr val="800000"/>
              </a:solidFill>
              <a:ln w="12700">
                <a:solidFill>
                  <a:srgbClr val="800000"/>
                </a:solidFill>
              </a:ln>
            </c:spPr>
          </c:dPt>
          <c:dPt>
            <c:idx val="16"/>
            <c:invertIfNegative val="0"/>
            <c:spPr>
              <a:solidFill>
                <a:srgbClr val="800000"/>
              </a:solidFill>
              <a:ln w="12700">
                <a:solidFill>
                  <a:srgbClr val="800000"/>
                </a:solidFill>
              </a:ln>
            </c:spPr>
          </c:dPt>
          <c:cat>
            <c:strRef>
              <c:f>'Graph 3.4'!$A$44:$A$75</c:f>
              <c:strCache/>
            </c:strRef>
          </c:cat>
          <c:val>
            <c:numRef>
              <c:f>'Graph 3.4'!$C$44:$C$75</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axId val="52619862"/>
        <c:axId val="3816711"/>
      </c:barChart>
      <c:catAx>
        <c:axId val="52619862"/>
        <c:scaling>
          <c:orientation val="maxMin"/>
        </c:scaling>
        <c:axPos val="l"/>
        <c:delete val="0"/>
        <c:numFmt formatCode="General" sourceLinked="1"/>
        <c:majorTickMark val="none"/>
        <c:minorTickMark val="none"/>
        <c:tickLblPos val="nextTo"/>
        <c:txPr>
          <a:bodyPr/>
          <a:lstStyle/>
          <a:p>
            <a:pPr>
              <a:defRPr lang="en-US" cap="none" sz="700" b="0" i="0" u="none" baseline="0">
                <a:latin typeface="Arial"/>
                <a:ea typeface="Arial"/>
                <a:cs typeface="Arial"/>
              </a:defRPr>
            </a:pPr>
          </a:p>
        </c:txPr>
        <c:crossAx val="3816711"/>
        <c:crosses val="autoZero"/>
        <c:auto val="1"/>
        <c:lblOffset val="100"/>
        <c:noMultiLvlLbl val="0"/>
      </c:catAx>
      <c:valAx>
        <c:axId val="3816711"/>
        <c:scaling>
          <c:orientation val="minMax"/>
          <c:max val="150"/>
        </c:scaling>
        <c:axPos val="t"/>
        <c:title>
          <c:tx>
            <c:rich>
              <a:bodyPr vert="horz" rot="0" anchor="ctr"/>
              <a:lstStyle/>
              <a:p>
                <a:pPr algn="ctr">
                  <a:defRPr/>
                </a:pPr>
                <a:r>
                  <a:rPr lang="en-US" cap="none" sz="800" b="0" i="1" u="none" baseline="0">
                    <a:latin typeface="Arial"/>
                    <a:ea typeface="Arial"/>
                    <a:cs typeface="Arial"/>
                  </a:rPr>
                  <a:t>EU 25=100</a:t>
                </a:r>
              </a:p>
            </c:rich>
          </c:tx>
          <c:layout>
            <c:manualLayout>
              <c:xMode val="factor"/>
              <c:yMode val="factor"/>
              <c:x val="0.2585"/>
              <c:y val="0.08175"/>
            </c:manualLayout>
          </c:layout>
          <c:overlay val="0"/>
          <c:spPr>
            <a:noFill/>
            <a:ln>
              <a:noFill/>
            </a:ln>
          </c:spPr>
        </c:title>
        <c:majorGridlines/>
        <c:delete val="0"/>
        <c:numFmt formatCode="0" sourceLinked="0"/>
        <c:majorTickMark val="none"/>
        <c:minorTickMark val="none"/>
        <c:tickLblPos val="nextTo"/>
        <c:spPr>
          <a:ln w="3175">
            <a:noFill/>
          </a:ln>
        </c:spPr>
        <c:crossAx val="52619862"/>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725"/>
          <c:w val="0.9315"/>
          <c:h val="0.87275"/>
        </c:manualLayout>
      </c:layout>
      <c:lineChart>
        <c:grouping val="standard"/>
        <c:varyColors val="0"/>
        <c:ser>
          <c:idx val="0"/>
          <c:order val="0"/>
          <c:tx>
            <c:strRef>
              <c:f>'Graph 3.5'!$B$24</c:f>
              <c:strCache>
                <c:ptCount val="1"/>
                <c:pt idx="0">
                  <c:v>EU 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strRef>
              <c:f>'Graph 3.5'!$A$25:$A$34</c:f>
              <c:strCache/>
            </c:strRef>
          </c:cat>
          <c:val>
            <c:numRef>
              <c:f>'Graph 3.5'!$B$25:$B$34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3.5'!$C$24</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'Graph 3.5'!$A$25:$A$34</c:f>
              <c:strCache/>
            </c:strRef>
          </c:cat>
          <c:val>
            <c:numRef>
              <c:f>'Graph 3.5'!$C$25:$C$34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4350400"/>
        <c:axId val="40718145"/>
      </c:lineChart>
      <c:catAx>
        <c:axId val="34350400"/>
        <c:scaling>
          <c:orientation val="minMax"/>
        </c:scaling>
        <c:axPos val="b"/>
        <c:delete val="0"/>
        <c:numFmt formatCode="General" sourceLinked="1"/>
        <c:majorTickMark val="none"/>
        <c:minorTickMark val="none"/>
        <c:tickLblPos val="nextTo"/>
        <c:crossAx val="40718145"/>
        <c:crosses val="autoZero"/>
        <c:auto val="1"/>
        <c:lblOffset val="100"/>
        <c:noMultiLvlLbl val="0"/>
      </c:catAx>
      <c:valAx>
        <c:axId val="40718145"/>
        <c:scaling>
          <c:orientation val="minMax"/>
        </c:scaling>
        <c:axPos val="l"/>
        <c:title>
          <c:tx>
            <c:rich>
              <a:bodyPr vert="horz" rot="0" anchor="ctr"/>
              <a:lstStyle/>
              <a:p>
                <a:pPr algn="r">
                  <a:defRPr/>
                </a:pPr>
                <a:r>
                  <a:rPr lang="en-US" cap="none" sz="800" b="0" i="1" u="none" baseline="0">
                    <a:latin typeface="Arial"/>
                    <a:ea typeface="Arial"/>
                    <a:cs typeface="Arial"/>
                  </a:rPr>
                  <a:t>% of labour force</a:t>
                </a:r>
              </a:p>
            </c:rich>
          </c:tx>
          <c:layout>
            <c:manualLayout>
              <c:xMode val="factor"/>
              <c:yMode val="factor"/>
              <c:x val="0.04975"/>
              <c:y val="0.14875"/>
            </c:manualLayout>
          </c:layout>
          <c:overlay val="0"/>
          <c:spPr>
            <a:noFill/>
            <a:ln>
              <a:noFill/>
            </a:ln>
          </c:spPr>
        </c:title>
        <c:majorGridlines/>
        <c:delete val="0"/>
        <c:numFmt formatCode="??0" sourceLinked="0"/>
        <c:majorTickMark val="none"/>
        <c:minorTickMark val="none"/>
        <c:tickLblPos val="nextTo"/>
        <c:spPr>
          <a:ln w="3175">
            <a:noFill/>
          </a:ln>
        </c:spPr>
        <c:crossAx val="34350400"/>
        <c:crosses val="max"/>
        <c:crossBetween val="between"/>
        <c:dispUnits/>
      </c:valAx>
      <c:spPr>
        <a:noFill/>
        <a:ln>
          <a:noFill/>
        </a:ln>
      </c:spPr>
    </c:plotArea>
    <c:legend>
      <c:legendPos val="r"/>
      <c:layout>
        <c:manualLayout>
          <c:xMode val="edge"/>
          <c:yMode val="edge"/>
          <c:x val="0"/>
          <c:y val="0.88775"/>
          <c:w val="0.359"/>
          <c:h val="0.058"/>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13"/>
          <c:w val="0.9425"/>
          <c:h val="0.81325"/>
        </c:manualLayout>
      </c:layout>
      <c:lineChart>
        <c:grouping val="standard"/>
        <c:varyColors val="0"/>
        <c:ser>
          <c:idx val="0"/>
          <c:order val="0"/>
          <c:tx>
            <c:strRef>
              <c:f>'Graph 3.7'!$A$21</c:f>
              <c:strCache>
                <c:ptCount val="1"/>
                <c:pt idx="0">
                  <c:v>EU 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ize val="5"/>
              <c:spPr>
                <a:solidFill>
                  <a:srgbClr val="800000"/>
                </a:solidFill>
                <a:ln>
                  <a:solidFill>
                    <a:srgbClr val="800000"/>
                  </a:solidFill>
                </a:ln>
              </c:spPr>
            </c:marker>
          </c:dPt>
          <c:cat>
            <c:numRef>
              <c:f>'Graph 3.7'!$B$19:$K$19</c:f>
              <c:numCache>
                <c:ptCount val="10"/>
                <c:pt idx="0">
                  <c:v>0</c:v>
                </c:pt>
                <c:pt idx="1">
                  <c:v>0</c:v>
                </c:pt>
                <c:pt idx="2">
                  <c:v>0</c:v>
                </c:pt>
                <c:pt idx="3">
                  <c:v>0</c:v>
                </c:pt>
                <c:pt idx="4">
                  <c:v>0</c:v>
                </c:pt>
                <c:pt idx="5">
                  <c:v>0</c:v>
                </c:pt>
                <c:pt idx="6">
                  <c:v>0</c:v>
                </c:pt>
                <c:pt idx="7">
                  <c:v>0</c:v>
                </c:pt>
                <c:pt idx="8">
                  <c:v>0</c:v>
                </c:pt>
                <c:pt idx="9">
                  <c:v>0</c:v>
                </c:pt>
              </c:numCache>
            </c:numRef>
          </c:cat>
          <c:val>
            <c:numRef>
              <c:f>'Graph 3.7'!$B$21:$K$21</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3.7'!$A$22</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3.7'!$B$19:$K$19</c:f>
              <c:numCache>
                <c:ptCount val="10"/>
                <c:pt idx="0">
                  <c:v>0</c:v>
                </c:pt>
                <c:pt idx="1">
                  <c:v>0</c:v>
                </c:pt>
                <c:pt idx="2">
                  <c:v>0</c:v>
                </c:pt>
                <c:pt idx="3">
                  <c:v>0</c:v>
                </c:pt>
                <c:pt idx="4">
                  <c:v>0</c:v>
                </c:pt>
                <c:pt idx="5">
                  <c:v>0</c:v>
                </c:pt>
                <c:pt idx="6">
                  <c:v>0</c:v>
                </c:pt>
                <c:pt idx="7">
                  <c:v>0</c:v>
                </c:pt>
                <c:pt idx="8">
                  <c:v>0</c:v>
                </c:pt>
                <c:pt idx="9">
                  <c:v>0</c:v>
                </c:pt>
              </c:numCache>
            </c:numRef>
          </c:cat>
          <c:val>
            <c:numRef>
              <c:f>'Graph 3.7'!$B$22:$K$22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0918986"/>
        <c:axId val="9835419"/>
      </c:lineChart>
      <c:catAx>
        <c:axId val="30918986"/>
        <c:scaling>
          <c:orientation val="minMax"/>
        </c:scaling>
        <c:axPos val="b"/>
        <c:delete val="0"/>
        <c:numFmt formatCode="General" sourceLinked="1"/>
        <c:majorTickMark val="out"/>
        <c:minorTickMark val="none"/>
        <c:tickLblPos val="nextTo"/>
        <c:spPr>
          <a:ln w="3175">
            <a:noFill/>
          </a:ln>
        </c:spPr>
        <c:crossAx val="9835419"/>
        <c:crosses val="autoZero"/>
        <c:auto val="1"/>
        <c:lblOffset val="100"/>
        <c:noMultiLvlLbl val="0"/>
      </c:catAx>
      <c:valAx>
        <c:axId val="9835419"/>
        <c:scaling>
          <c:orientation val="minMax"/>
        </c:scaling>
        <c:axPos val="l"/>
        <c:title>
          <c:tx>
            <c:rich>
              <a:bodyPr vert="horz" rot="0" anchor="ctr"/>
              <a:lstStyle/>
              <a:p>
                <a:pPr algn="r">
                  <a:defRPr/>
                </a:pPr>
                <a:r>
                  <a:rPr lang="en-US" cap="none" sz="800" b="0" i="1" u="none" baseline="0">
                    <a:latin typeface="Arial"/>
                    <a:ea typeface="Arial"/>
                    <a:cs typeface="Arial"/>
                  </a:rPr>
                  <a:t>% of labour force</a:t>
                </a:r>
              </a:p>
            </c:rich>
          </c:tx>
          <c:layout>
            <c:manualLayout>
              <c:xMode val="factor"/>
              <c:yMode val="factor"/>
              <c:x val="0.04475"/>
              <c:y val="0.16125"/>
            </c:manualLayout>
          </c:layout>
          <c:overlay val="0"/>
          <c:spPr>
            <a:noFill/>
            <a:ln>
              <a:noFill/>
            </a:ln>
          </c:spPr>
        </c:title>
        <c:majorGridlines/>
        <c:delete val="0"/>
        <c:numFmt formatCode="?0.0" sourceLinked="0"/>
        <c:majorTickMark val="none"/>
        <c:minorTickMark val="none"/>
        <c:tickLblPos val="nextTo"/>
        <c:spPr>
          <a:ln w="3175">
            <a:noFill/>
          </a:ln>
        </c:spPr>
        <c:crossAx val="30918986"/>
        <c:crosses val="max"/>
        <c:crossBetween val="between"/>
        <c:dispUnits/>
        <c:majorUnit val="2"/>
      </c:valAx>
      <c:spPr>
        <a:noFill/>
        <a:ln>
          <a:noFill/>
        </a:ln>
      </c:spPr>
    </c:plotArea>
    <c:legend>
      <c:legendPos val="r"/>
      <c:layout>
        <c:manualLayout>
          <c:xMode val="edge"/>
          <c:yMode val="edge"/>
          <c:x val="0.47475"/>
          <c:y val="0.22425"/>
          <c:w val="0.3445"/>
          <c:h val="0.051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144"/>
          <c:w val="0.8895"/>
          <c:h val="0.80575"/>
        </c:manualLayout>
      </c:layout>
      <c:barChart>
        <c:barDir val="col"/>
        <c:grouping val="clustered"/>
        <c:varyColors val="0"/>
        <c:ser>
          <c:idx val="0"/>
          <c:order val="0"/>
          <c:tx>
            <c:strRef>
              <c:f>'Graph 3.9'!$B$29</c:f>
              <c:strCache>
                <c:ptCount val="1"/>
                <c:pt idx="0">
                  <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3.9'!$B$25:$K$25</c:f>
              <c:numCache>
                <c:ptCount val="10"/>
                <c:pt idx="0">
                  <c:v>0</c:v>
                </c:pt>
                <c:pt idx="1">
                  <c:v>0</c:v>
                </c:pt>
                <c:pt idx="2">
                  <c:v>0</c:v>
                </c:pt>
                <c:pt idx="3">
                  <c:v>0</c:v>
                </c:pt>
                <c:pt idx="4">
                  <c:v>0</c:v>
                </c:pt>
                <c:pt idx="5">
                  <c:v>0</c:v>
                </c:pt>
                <c:pt idx="6">
                  <c:v>0</c:v>
                </c:pt>
                <c:pt idx="7">
                  <c:v>0</c:v>
                </c:pt>
                <c:pt idx="8">
                  <c:v>0</c:v>
                </c:pt>
                <c:pt idx="9">
                  <c:v>0</c:v>
                </c:pt>
              </c:numCache>
            </c:numRef>
          </c:cat>
          <c:val>
            <c:numRef>
              <c:f>'Graph 3.9'!$B$26:$K$26</c:f>
              <c:numCache>
                <c:ptCount val="10"/>
                <c:pt idx="0">
                  <c:v>0</c:v>
                </c:pt>
                <c:pt idx="1">
                  <c:v>0</c:v>
                </c:pt>
                <c:pt idx="2">
                  <c:v>0</c:v>
                </c:pt>
                <c:pt idx="3">
                  <c:v>0</c:v>
                </c:pt>
                <c:pt idx="4">
                  <c:v>0</c:v>
                </c:pt>
                <c:pt idx="5">
                  <c:v>0</c:v>
                </c:pt>
                <c:pt idx="6">
                  <c:v>0</c:v>
                </c:pt>
                <c:pt idx="7">
                  <c:v>0</c:v>
                </c:pt>
                <c:pt idx="8">
                  <c:v>0</c:v>
                </c:pt>
                <c:pt idx="9">
                  <c:v>0</c:v>
                </c:pt>
              </c:numCache>
            </c:numRef>
          </c:val>
        </c:ser>
        <c:axId val="21409908"/>
        <c:axId val="58471445"/>
      </c:barChart>
      <c:catAx>
        <c:axId val="21409908"/>
        <c:scaling>
          <c:orientation val="minMax"/>
        </c:scaling>
        <c:axPos val="b"/>
        <c:delete val="0"/>
        <c:numFmt formatCode="General" sourceLinked="0"/>
        <c:majorTickMark val="out"/>
        <c:minorTickMark val="none"/>
        <c:tickLblPos val="nextTo"/>
        <c:spPr>
          <a:ln w="3175">
            <a:noFill/>
          </a:ln>
        </c:spPr>
        <c:crossAx val="58471445"/>
        <c:crosses val="autoZero"/>
        <c:auto val="1"/>
        <c:lblOffset val="100"/>
        <c:noMultiLvlLbl val="0"/>
      </c:catAx>
      <c:valAx>
        <c:axId val="58471445"/>
        <c:scaling>
          <c:orientation val="minMax"/>
          <c:max val="16"/>
        </c:scaling>
        <c:axPos val="l"/>
        <c:title>
          <c:tx>
            <c:rich>
              <a:bodyPr vert="horz" rot="0" anchor="ctr"/>
              <a:lstStyle/>
              <a:p>
                <a:pPr algn="r">
                  <a:defRPr/>
                </a:pPr>
                <a:r>
                  <a:rPr lang="en-US" cap="none" sz="800" b="0" i="1" u="none" baseline="0">
                    <a:latin typeface="Arial"/>
                    <a:ea typeface="Arial"/>
                    <a:cs typeface="Arial"/>
                  </a:rPr>
                  <a:t>% of  target population</a:t>
                </a:r>
                <a:r>
                  <a:rPr lang="en-US" cap="none" sz="800" b="0" i="1" u="none" baseline="30000">
                    <a:latin typeface="Arial"/>
                    <a:ea typeface="Arial"/>
                    <a:cs typeface="Arial"/>
                  </a:rPr>
                  <a:t>2</a:t>
                </a:r>
              </a:p>
            </c:rich>
          </c:tx>
          <c:layout>
            <c:manualLayout>
              <c:xMode val="factor"/>
              <c:yMode val="factor"/>
              <c:x val="0.03975"/>
              <c:y val="0.16175"/>
            </c:manualLayout>
          </c:layout>
          <c:overlay val="0"/>
          <c:spPr>
            <a:noFill/>
            <a:ln>
              <a:noFill/>
            </a:ln>
          </c:spPr>
        </c:title>
        <c:majorGridlines/>
        <c:delete val="0"/>
        <c:numFmt formatCode="?0.0" sourceLinked="0"/>
        <c:majorTickMark val="none"/>
        <c:minorTickMark val="none"/>
        <c:tickLblPos val="nextTo"/>
        <c:spPr>
          <a:ln w="3175">
            <a:noFill/>
          </a:ln>
        </c:spPr>
        <c:crossAx val="21409908"/>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75"/>
          <c:w val="0.92925"/>
          <c:h val="0.87625"/>
        </c:manualLayout>
      </c:layout>
      <c:lineChart>
        <c:grouping val="standard"/>
        <c:varyColors val="0"/>
        <c:ser>
          <c:idx val="1"/>
          <c:order val="0"/>
          <c:tx>
            <c:strRef>
              <c:f>'Graph 4.1'!$A$27</c:f>
              <c:strCache>
                <c:ptCount val="1"/>
                <c:pt idx="0">
                  <c:v>EU 15 (% of GDP)</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800000"/>
                </a:solidFill>
              </a:ln>
            </c:spPr>
          </c:marker>
          <c:cat>
            <c:numRef>
              <c:f>'Graph 4.1'!$B$24:$K$24</c:f>
              <c:numCache>
                <c:ptCount val="10"/>
                <c:pt idx="0">
                  <c:v>0</c:v>
                </c:pt>
                <c:pt idx="1">
                  <c:v>0</c:v>
                </c:pt>
                <c:pt idx="2">
                  <c:v>0</c:v>
                </c:pt>
                <c:pt idx="3">
                  <c:v>0</c:v>
                </c:pt>
                <c:pt idx="4">
                  <c:v>0</c:v>
                </c:pt>
                <c:pt idx="5">
                  <c:v>0</c:v>
                </c:pt>
                <c:pt idx="6">
                  <c:v>0</c:v>
                </c:pt>
                <c:pt idx="7">
                  <c:v>0</c:v>
                </c:pt>
                <c:pt idx="8">
                  <c:v>0</c:v>
                </c:pt>
                <c:pt idx="9">
                  <c:v>0</c:v>
                </c:pt>
              </c:numCache>
            </c:numRef>
          </c:cat>
          <c:val>
            <c:numRef>
              <c:f>'Graph 4.1'!$B$27:$K$27</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'Graph 4.1'!$A$26</c:f>
              <c:strCache>
                <c:ptCount val="1"/>
                <c:pt idx="0">
                  <c:v>EU 25 (% of GDP)</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4.1'!$B$24:$K$24</c:f>
              <c:numCache>
                <c:ptCount val="10"/>
                <c:pt idx="0">
                  <c:v>0</c:v>
                </c:pt>
                <c:pt idx="1">
                  <c:v>0</c:v>
                </c:pt>
                <c:pt idx="2">
                  <c:v>0</c:v>
                </c:pt>
                <c:pt idx="3">
                  <c:v>0</c:v>
                </c:pt>
                <c:pt idx="4">
                  <c:v>0</c:v>
                </c:pt>
                <c:pt idx="5">
                  <c:v>0</c:v>
                </c:pt>
                <c:pt idx="6">
                  <c:v>0</c:v>
                </c:pt>
                <c:pt idx="7">
                  <c:v>0</c:v>
                </c:pt>
                <c:pt idx="8">
                  <c:v>0</c:v>
                </c:pt>
                <c:pt idx="9">
                  <c:v>0</c:v>
                </c:pt>
              </c:numCache>
            </c:numRef>
          </c:cat>
          <c:val>
            <c:numRef>
              <c:f>'Graph 4.1'!$B$26:$K$26</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'Graph 4.1'!$A$28</c:f>
              <c:strCache>
                <c:ptCount val="1"/>
                <c:pt idx="0">
                  <c:v>Ireland (%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4.1'!$B$24:$K$24</c:f>
              <c:numCache>
                <c:ptCount val="10"/>
                <c:pt idx="0">
                  <c:v>0</c:v>
                </c:pt>
                <c:pt idx="1">
                  <c:v>0</c:v>
                </c:pt>
                <c:pt idx="2">
                  <c:v>0</c:v>
                </c:pt>
                <c:pt idx="3">
                  <c:v>0</c:v>
                </c:pt>
                <c:pt idx="4">
                  <c:v>0</c:v>
                </c:pt>
                <c:pt idx="5">
                  <c:v>0</c:v>
                </c:pt>
                <c:pt idx="6">
                  <c:v>0</c:v>
                </c:pt>
                <c:pt idx="7">
                  <c:v>0</c:v>
                </c:pt>
                <c:pt idx="8">
                  <c:v>0</c:v>
                </c:pt>
                <c:pt idx="9">
                  <c:v>0</c:v>
                </c:pt>
              </c:numCache>
            </c:numRef>
          </c:cat>
          <c:val>
            <c:numRef>
              <c:f>'Graph 4.1'!$B$28:$K$28</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'Graph 4.1'!$A$29</c:f>
              <c:strCache>
                <c:ptCount val="1"/>
                <c:pt idx="0">
                  <c:v>Ireland (%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99CC00"/>
                </a:solidFill>
              </a:ln>
            </c:spPr>
          </c:marker>
          <c:cat>
            <c:numRef>
              <c:f>'Graph 4.1'!$B$24:$K$24</c:f>
              <c:numCache>
                <c:ptCount val="10"/>
                <c:pt idx="0">
                  <c:v>0</c:v>
                </c:pt>
                <c:pt idx="1">
                  <c:v>0</c:v>
                </c:pt>
                <c:pt idx="2">
                  <c:v>0</c:v>
                </c:pt>
                <c:pt idx="3">
                  <c:v>0</c:v>
                </c:pt>
                <c:pt idx="4">
                  <c:v>0</c:v>
                </c:pt>
                <c:pt idx="5">
                  <c:v>0</c:v>
                </c:pt>
                <c:pt idx="6">
                  <c:v>0</c:v>
                </c:pt>
                <c:pt idx="7">
                  <c:v>0</c:v>
                </c:pt>
                <c:pt idx="8">
                  <c:v>0</c:v>
                </c:pt>
                <c:pt idx="9">
                  <c:v>0</c:v>
                </c:pt>
              </c:numCache>
            </c:numRef>
          </c:cat>
          <c:val>
            <c:numRef>
              <c:f>'Graph 4.1'!$B$29:$K$29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6480958"/>
        <c:axId val="38566575"/>
      </c:lineChart>
      <c:catAx>
        <c:axId val="56480958"/>
        <c:scaling>
          <c:orientation val="maxMin"/>
        </c:scaling>
        <c:axPos val="b"/>
        <c:delete val="0"/>
        <c:numFmt formatCode="General" sourceLinked="1"/>
        <c:majorTickMark val="none"/>
        <c:minorTickMark val="none"/>
        <c:tickLblPos val="nextTo"/>
        <c:crossAx val="38566575"/>
        <c:crosses val="autoZero"/>
        <c:auto val="1"/>
        <c:lblOffset val="100"/>
        <c:noMultiLvlLbl val="0"/>
      </c:catAx>
      <c:valAx>
        <c:axId val="38566575"/>
        <c:scaling>
          <c:orientation val="minMax"/>
        </c:scaling>
        <c:axPos val="r"/>
        <c:title>
          <c:tx>
            <c:rich>
              <a:bodyPr vert="horz" rot="0" anchor="ctr"/>
              <a:lstStyle/>
              <a:p>
                <a:pPr algn="r">
                  <a:defRPr/>
                </a:pPr>
                <a:r>
                  <a:rPr lang="en-US" cap="none" sz="800" b="0" i="1" u="none" baseline="0">
                    <a:latin typeface="Arial"/>
                    <a:ea typeface="Arial"/>
                    <a:cs typeface="Arial"/>
                  </a:rPr>
                  <a:t>%</a:t>
                </a:r>
              </a:p>
            </c:rich>
          </c:tx>
          <c:layout>
            <c:manualLayout>
              <c:xMode val="factor"/>
              <c:yMode val="factor"/>
              <c:x val="0.01"/>
              <c:y val="0.15025"/>
            </c:manualLayout>
          </c:layout>
          <c:overlay val="0"/>
          <c:spPr>
            <a:noFill/>
            <a:ln>
              <a:noFill/>
            </a:ln>
          </c:spPr>
        </c:title>
        <c:majorGridlines/>
        <c:delete val="0"/>
        <c:numFmt formatCode="??0" sourceLinked="0"/>
        <c:majorTickMark val="none"/>
        <c:minorTickMark val="none"/>
        <c:tickLblPos val="nextTo"/>
        <c:spPr>
          <a:ln w="3175">
            <a:noFill/>
          </a:ln>
        </c:spPr>
        <c:crossAx val="56480958"/>
        <c:crossesAt val="1"/>
        <c:crossBetween val="between"/>
        <c:dispUnits/>
      </c:valAx>
      <c:spPr>
        <a:noFill/>
        <a:ln>
          <a:noFill/>
        </a:ln>
      </c:spPr>
    </c:plotArea>
    <c:legend>
      <c:legendPos val="r"/>
      <c:layout>
        <c:manualLayout>
          <c:xMode val="edge"/>
          <c:yMode val="edge"/>
          <c:x val="0"/>
          <c:y val="0.63275"/>
          <c:w val="0.5935"/>
          <c:h val="0.171"/>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7975"/>
          <c:w val="0.95125"/>
          <c:h val="0.92025"/>
        </c:manualLayout>
      </c:layout>
      <c:barChart>
        <c:barDir val="col"/>
        <c:grouping val="clustered"/>
        <c:varyColors val="0"/>
        <c:ser>
          <c:idx val="0"/>
          <c:order val="0"/>
          <c:tx>
            <c:strRef>
              <c:f>'Table &amp; Graph 4.4'!$A$33</c:f>
              <c:strCache>
                <c:ptCount val="1"/>
                <c:pt idx="0">
                  <c:v>Males 2004</c:v>
                </c:pt>
              </c:strCache>
            </c:strRef>
          </c:tx>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&amp; Graph 4.4'!$A$5:$A$7</c:f>
              <c:strCache/>
            </c:strRef>
          </c:cat>
          <c:val>
            <c:numRef>
              <c:f>'Table &amp; Graph 4.4'!$E$5:$E$7</c:f>
              <c:numCache>
                <c:ptCount val="3"/>
                <c:pt idx="0">
                  <c:v>0</c:v>
                </c:pt>
                <c:pt idx="1">
                  <c:v>0</c:v>
                </c:pt>
                <c:pt idx="2">
                  <c:v>0</c:v>
                </c:pt>
              </c:numCache>
            </c:numRef>
          </c:val>
        </c:ser>
        <c:ser>
          <c:idx val="1"/>
          <c:order val="1"/>
          <c:tx>
            <c:strRef>
              <c:f>'Table &amp; Graph 4.4'!$B$33</c:f>
              <c:strCache>
                <c:ptCount val="1"/>
                <c:pt idx="0">
                  <c:v>Females 2004</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&amp; Graph 4.4'!$A$5:$A$7</c:f>
              <c:strCache/>
            </c:strRef>
          </c:cat>
          <c:val>
            <c:numRef>
              <c:f>'Table &amp; Graph 4.4'!$F$5:$F$7</c:f>
              <c:numCache>
                <c:ptCount val="3"/>
                <c:pt idx="0">
                  <c:v>0</c:v>
                </c:pt>
                <c:pt idx="1">
                  <c:v>0</c:v>
                </c:pt>
                <c:pt idx="2">
                  <c:v>0</c:v>
                </c:pt>
              </c:numCache>
            </c:numRef>
          </c:val>
        </c:ser>
        <c:gapWidth val="250"/>
        <c:axId val="11554856"/>
        <c:axId val="36884841"/>
      </c:barChart>
      <c:catAx>
        <c:axId val="11554856"/>
        <c:scaling>
          <c:orientation val="minMax"/>
        </c:scaling>
        <c:axPos val="b"/>
        <c:delete val="0"/>
        <c:numFmt formatCode="General" sourceLinked="1"/>
        <c:majorTickMark val="none"/>
        <c:minorTickMark val="none"/>
        <c:tickLblPos val="nextTo"/>
        <c:crossAx val="36884841"/>
        <c:crosses val="autoZero"/>
        <c:auto val="1"/>
        <c:lblOffset val="100"/>
        <c:noMultiLvlLbl val="0"/>
      </c:catAx>
      <c:valAx>
        <c:axId val="36884841"/>
        <c:scaling>
          <c:orientation val="minMax"/>
        </c:scaling>
        <c:axPos val="l"/>
        <c:title>
          <c:tx>
            <c:rich>
              <a:bodyPr vert="horz" rot="0" anchor="ctr"/>
              <a:lstStyle/>
              <a:p>
                <a:pPr algn="ctr">
                  <a:defRPr/>
                </a:pPr>
                <a:r>
                  <a:rPr lang="en-US" cap="none" sz="800" b="0" i="1" u="none" baseline="0">
                    <a:latin typeface="Arial"/>
                    <a:ea typeface="Arial"/>
                    <a:cs typeface="Arial"/>
                  </a:rPr>
                  <a:t>%</a:t>
                </a:r>
              </a:p>
            </c:rich>
          </c:tx>
          <c:layout>
            <c:manualLayout>
              <c:xMode val="factor"/>
              <c:yMode val="factor"/>
              <c:x val="0.01025"/>
              <c:y val="0.1575"/>
            </c:manualLayout>
          </c:layout>
          <c:overlay val="0"/>
          <c:spPr>
            <a:noFill/>
            <a:ln>
              <a:noFill/>
            </a:ln>
          </c:spPr>
        </c:title>
        <c:majorGridlines/>
        <c:delete val="0"/>
        <c:numFmt formatCode="??0" sourceLinked="0"/>
        <c:majorTickMark val="none"/>
        <c:minorTickMark val="none"/>
        <c:tickLblPos val="nextTo"/>
        <c:spPr>
          <a:ln w="3175">
            <a:noFill/>
          </a:ln>
        </c:spPr>
        <c:crossAx val="11554856"/>
        <c:crosses val="max"/>
        <c:crossBetween val="between"/>
        <c:dispUnits/>
      </c:valAx>
      <c:spPr>
        <a:noFill/>
        <a:ln>
          <a:noFill/>
        </a:ln>
      </c:spPr>
    </c:plotArea>
    <c:legend>
      <c:legendPos val="r"/>
      <c:layout>
        <c:manualLayout>
          <c:xMode val="edge"/>
          <c:yMode val="edge"/>
          <c:x val="0"/>
          <c:y val="0.0045"/>
          <c:w val="0.3445"/>
          <c:h val="0.075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05"/>
          <c:w val="0.95425"/>
          <c:h val="0.8935"/>
        </c:manualLayout>
      </c:layout>
      <c:lineChart>
        <c:grouping val="standard"/>
        <c:varyColors val="0"/>
        <c:ser>
          <c:idx val="0"/>
          <c:order val="0"/>
          <c:tx>
            <c:strRef>
              <c:f>'Graph 1.6'!$A$24</c:f>
              <c:strCache>
                <c:ptCount val="1"/>
                <c:pt idx="0">
                  <c:v>Eurozone 12</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1.6'!$C$23:$K$23</c:f>
              <c:numCache>
                <c:ptCount val="9"/>
                <c:pt idx="0">
                  <c:v>0</c:v>
                </c:pt>
                <c:pt idx="1">
                  <c:v>0</c:v>
                </c:pt>
                <c:pt idx="2">
                  <c:v>0</c:v>
                </c:pt>
                <c:pt idx="3">
                  <c:v>0</c:v>
                </c:pt>
                <c:pt idx="4">
                  <c:v>0</c:v>
                </c:pt>
                <c:pt idx="5">
                  <c:v>0</c:v>
                </c:pt>
                <c:pt idx="6">
                  <c:v>0</c:v>
                </c:pt>
                <c:pt idx="7">
                  <c:v>0</c:v>
                </c:pt>
                <c:pt idx="8">
                  <c:v>0</c:v>
                </c:pt>
              </c:numCache>
            </c:numRef>
          </c:cat>
          <c:val>
            <c:numRef>
              <c:f>'Graph 1.6'!$C$24:$K$24</c:f>
              <c:numCache>
                <c:ptCount val="9"/>
                <c:pt idx="0">
                  <c:v>0</c:v>
                </c:pt>
                <c:pt idx="1">
                  <c:v>0</c:v>
                </c:pt>
                <c:pt idx="2">
                  <c:v>0</c:v>
                </c:pt>
                <c:pt idx="3">
                  <c:v>0</c:v>
                </c:pt>
                <c:pt idx="4">
                  <c:v>0</c:v>
                </c:pt>
                <c:pt idx="5">
                  <c:v>0</c:v>
                </c:pt>
                <c:pt idx="6">
                  <c:v>0</c:v>
                </c:pt>
                <c:pt idx="7">
                  <c:v>0</c:v>
                </c:pt>
                <c:pt idx="8">
                  <c:v>0</c:v>
                </c:pt>
              </c:numCache>
            </c:numRef>
          </c:val>
          <c:smooth val="0"/>
        </c:ser>
        <c:ser>
          <c:idx val="1"/>
          <c:order val="1"/>
          <c:tx>
            <c:strRef>
              <c:f>'Graph 1.6'!$A$25</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1.6'!$C$23:$K$23</c:f>
              <c:numCache>
                <c:ptCount val="9"/>
                <c:pt idx="0">
                  <c:v>0</c:v>
                </c:pt>
                <c:pt idx="1">
                  <c:v>0</c:v>
                </c:pt>
                <c:pt idx="2">
                  <c:v>0</c:v>
                </c:pt>
                <c:pt idx="3">
                  <c:v>0</c:v>
                </c:pt>
                <c:pt idx="4">
                  <c:v>0</c:v>
                </c:pt>
                <c:pt idx="5">
                  <c:v>0</c:v>
                </c:pt>
                <c:pt idx="6">
                  <c:v>0</c:v>
                </c:pt>
                <c:pt idx="7">
                  <c:v>0</c:v>
                </c:pt>
                <c:pt idx="8">
                  <c:v>0</c:v>
                </c:pt>
              </c:numCache>
            </c:numRef>
          </c:cat>
          <c:val>
            <c:numRef>
              <c:f>'Graph 1.6'!$C$25:$K$25</c:f>
              <c:numCache>
                <c:ptCount val="9"/>
                <c:pt idx="0">
                  <c:v>0</c:v>
                </c:pt>
                <c:pt idx="1">
                  <c:v>0</c:v>
                </c:pt>
                <c:pt idx="2">
                  <c:v>0</c:v>
                </c:pt>
                <c:pt idx="3">
                  <c:v>0</c:v>
                </c:pt>
                <c:pt idx="4">
                  <c:v>0</c:v>
                </c:pt>
                <c:pt idx="5">
                  <c:v>0</c:v>
                </c:pt>
                <c:pt idx="6">
                  <c:v>0</c:v>
                </c:pt>
                <c:pt idx="7">
                  <c:v>0</c:v>
                </c:pt>
                <c:pt idx="8">
                  <c:v>0</c:v>
                </c:pt>
              </c:numCache>
            </c:numRef>
          </c:val>
          <c:smooth val="0"/>
        </c:ser>
        <c:ser>
          <c:idx val="2"/>
          <c:order val="2"/>
          <c:tx>
            <c:strRef>
              <c:f>'Graph 1.6'!$A$26</c:f>
              <c:strCache>
                <c:ptCount val="1"/>
                <c:pt idx="0">
                  <c:v>3% of GDP deficit limit under EMU Stability and Growth Pact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 1.6'!$C$23:$K$23</c:f>
              <c:numCache>
                <c:ptCount val="9"/>
                <c:pt idx="0">
                  <c:v>0</c:v>
                </c:pt>
                <c:pt idx="1">
                  <c:v>0</c:v>
                </c:pt>
                <c:pt idx="2">
                  <c:v>0</c:v>
                </c:pt>
                <c:pt idx="3">
                  <c:v>0</c:v>
                </c:pt>
                <c:pt idx="4">
                  <c:v>0</c:v>
                </c:pt>
                <c:pt idx="5">
                  <c:v>0</c:v>
                </c:pt>
                <c:pt idx="6">
                  <c:v>0</c:v>
                </c:pt>
                <c:pt idx="7">
                  <c:v>0</c:v>
                </c:pt>
                <c:pt idx="8">
                  <c:v>0</c:v>
                </c:pt>
              </c:numCache>
            </c:numRef>
          </c:cat>
          <c:val>
            <c:numRef>
              <c:f>'Graph 1.6'!$C$26:$K$26</c:f>
              <c:numCache>
                <c:ptCount val="9"/>
                <c:pt idx="0">
                  <c:v>0</c:v>
                </c:pt>
                <c:pt idx="1">
                  <c:v>0</c:v>
                </c:pt>
                <c:pt idx="2">
                  <c:v>0</c:v>
                </c:pt>
                <c:pt idx="3">
                  <c:v>0</c:v>
                </c:pt>
                <c:pt idx="4">
                  <c:v>0</c:v>
                </c:pt>
                <c:pt idx="5">
                  <c:v>0</c:v>
                </c:pt>
                <c:pt idx="6">
                  <c:v>0</c:v>
                </c:pt>
                <c:pt idx="7">
                  <c:v>0</c:v>
                </c:pt>
                <c:pt idx="8">
                  <c:v>0</c:v>
                </c:pt>
              </c:numCache>
            </c:numRef>
          </c:val>
          <c:smooth val="0"/>
        </c:ser>
        <c:marker val="1"/>
        <c:axId val="43570974"/>
        <c:axId val="56594447"/>
      </c:lineChart>
      <c:catAx>
        <c:axId val="43570974"/>
        <c:scaling>
          <c:orientation val="minMax"/>
        </c:scaling>
        <c:axPos val="b"/>
        <c:delete val="0"/>
        <c:numFmt formatCode="General" sourceLinked="1"/>
        <c:majorTickMark val="none"/>
        <c:minorTickMark val="none"/>
        <c:tickLblPos val="low"/>
        <c:crossAx val="56594447"/>
        <c:crosses val="autoZero"/>
        <c:auto val="1"/>
        <c:lblOffset val="100"/>
        <c:noMultiLvlLbl val="0"/>
      </c:catAx>
      <c:valAx>
        <c:axId val="56594447"/>
        <c:scaling>
          <c:orientation val="minMax"/>
          <c:min val="-6"/>
        </c:scaling>
        <c:axPos val="l"/>
        <c:title>
          <c:tx>
            <c:rich>
              <a:bodyPr vert="horz" rot="0" anchor="ctr"/>
              <a:lstStyle/>
              <a:p>
                <a:pPr algn="r">
                  <a:defRPr/>
                </a:pPr>
                <a:r>
                  <a:rPr lang="en-US" cap="none" sz="800" b="0" i="1" u="none" baseline="0">
                    <a:latin typeface="Arial"/>
                    <a:ea typeface="Arial"/>
                    <a:cs typeface="Arial"/>
                  </a:rPr>
                  <a:t>% of GDP</a:t>
                </a:r>
              </a:p>
            </c:rich>
          </c:tx>
          <c:layout>
            <c:manualLayout>
              <c:xMode val="factor"/>
              <c:yMode val="factor"/>
              <c:x val="0.03375"/>
              <c:y val="0.1485"/>
            </c:manualLayout>
          </c:layout>
          <c:overlay val="0"/>
          <c:spPr>
            <a:noFill/>
            <a:ln>
              <a:noFill/>
            </a:ln>
          </c:spPr>
        </c:title>
        <c:majorGridlines/>
        <c:delete val="0"/>
        <c:numFmt formatCode="??0;\-?0" sourceLinked="0"/>
        <c:majorTickMark val="none"/>
        <c:minorTickMark val="none"/>
        <c:tickLblPos val="nextTo"/>
        <c:spPr>
          <a:ln w="3175">
            <a:noFill/>
          </a:ln>
        </c:spPr>
        <c:crossAx val="43570974"/>
        <c:crosses val="max"/>
        <c:crossBetween val="between"/>
        <c:dispUnits/>
      </c:valAx>
      <c:spPr>
        <a:noFill/>
        <a:ln>
          <a:noFill/>
        </a:ln>
      </c:spPr>
    </c:plotArea>
    <c:legend>
      <c:legendPos val="r"/>
      <c:layout>
        <c:manualLayout>
          <c:xMode val="edge"/>
          <c:yMode val="edge"/>
          <c:x val="0"/>
          <c:y val="0"/>
          <c:w val="0.71725"/>
          <c:h val="0.171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5"/>
          <c:w val="0.947"/>
          <c:h val="0.94175"/>
        </c:manualLayout>
      </c:layout>
      <c:barChart>
        <c:barDir val="col"/>
        <c:grouping val="clustered"/>
        <c:varyColors val="0"/>
        <c:ser>
          <c:idx val="0"/>
          <c:order val="0"/>
          <c:tx>
            <c:strRef>
              <c:f>'Graph 4.6'!$C$26</c:f>
              <c:strCache>
                <c:ptCount val="1"/>
                <c:pt idx="0">
                  <c:v>%</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4.6'!$B$27:$B$32</c:f>
              <c:strCache/>
            </c:strRef>
          </c:cat>
          <c:val>
            <c:numRef>
              <c:f>'Graph 4.6'!$C$27:$C$32</c:f>
              <c:numCache>
                <c:ptCount val="6"/>
                <c:pt idx="0">
                  <c:v>0</c:v>
                </c:pt>
                <c:pt idx="1">
                  <c:v>0</c:v>
                </c:pt>
                <c:pt idx="2">
                  <c:v>0</c:v>
                </c:pt>
                <c:pt idx="3">
                  <c:v>0</c:v>
                </c:pt>
                <c:pt idx="4">
                  <c:v>0</c:v>
                </c:pt>
                <c:pt idx="5">
                  <c:v>0</c:v>
                </c:pt>
              </c:numCache>
            </c:numRef>
          </c:val>
        </c:ser>
        <c:gapWidth val="250"/>
        <c:axId val="63528114"/>
        <c:axId val="34882115"/>
      </c:barChart>
      <c:catAx>
        <c:axId val="63528114"/>
        <c:scaling>
          <c:orientation val="minMax"/>
        </c:scaling>
        <c:axPos val="b"/>
        <c:delete val="0"/>
        <c:numFmt formatCode="General" sourceLinked="1"/>
        <c:majorTickMark val="none"/>
        <c:minorTickMark val="none"/>
        <c:tickLblPos val="nextTo"/>
        <c:crossAx val="34882115"/>
        <c:crosses val="autoZero"/>
        <c:auto val="1"/>
        <c:lblOffset val="100"/>
        <c:noMultiLvlLbl val="0"/>
      </c:catAx>
      <c:valAx>
        <c:axId val="34882115"/>
        <c:scaling>
          <c:orientation val="minMax"/>
        </c:scaling>
        <c:axPos val="l"/>
        <c:title>
          <c:tx>
            <c:rich>
              <a:bodyPr vert="horz" rot="0" anchor="ctr"/>
              <a:lstStyle/>
              <a:p>
                <a:pPr algn="ctr">
                  <a:defRPr/>
                </a:pPr>
                <a:r>
                  <a:rPr lang="en-US" cap="none" sz="800" b="0" i="1" u="none" baseline="0">
                    <a:latin typeface="Arial"/>
                    <a:ea typeface="Arial"/>
                    <a:cs typeface="Arial"/>
                  </a:rPr>
                  <a:t>%</a:t>
                </a:r>
              </a:p>
            </c:rich>
          </c:tx>
          <c:layout>
            <c:manualLayout>
              <c:xMode val="factor"/>
              <c:yMode val="factor"/>
              <c:x val="0.00825"/>
              <c:y val="0.1415"/>
            </c:manualLayout>
          </c:layout>
          <c:overlay val="0"/>
          <c:spPr>
            <a:noFill/>
            <a:ln>
              <a:noFill/>
            </a:ln>
          </c:spPr>
        </c:title>
        <c:majorGridlines/>
        <c:delete val="0"/>
        <c:numFmt formatCode="??0" sourceLinked="0"/>
        <c:majorTickMark val="none"/>
        <c:minorTickMark val="none"/>
        <c:tickLblPos val="nextTo"/>
        <c:spPr>
          <a:ln w="3175">
            <a:noFill/>
          </a:ln>
        </c:spPr>
        <c:crossAx val="63528114"/>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75"/>
          <c:w val="0.95425"/>
          <c:h val="0.78925"/>
        </c:manualLayout>
      </c:layout>
      <c:lineChart>
        <c:grouping val="standard"/>
        <c:varyColors val="0"/>
        <c:ser>
          <c:idx val="0"/>
          <c:order val="0"/>
          <c:tx>
            <c:strRef>
              <c:f>'Graph 4.7'!$A$29</c:f>
              <c:strCache>
                <c:ptCount val="1"/>
                <c:pt idx="0">
                  <c:v>EU 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4.7'!$B$24:$K$24</c:f>
              <c:numCache>
                <c:ptCount val="10"/>
                <c:pt idx="0">
                  <c:v>0</c:v>
                </c:pt>
                <c:pt idx="1">
                  <c:v>0</c:v>
                </c:pt>
                <c:pt idx="2">
                  <c:v>0</c:v>
                </c:pt>
                <c:pt idx="3">
                  <c:v>0</c:v>
                </c:pt>
                <c:pt idx="4">
                  <c:v>0</c:v>
                </c:pt>
                <c:pt idx="5">
                  <c:v>0</c:v>
                </c:pt>
                <c:pt idx="6">
                  <c:v>0</c:v>
                </c:pt>
                <c:pt idx="7">
                  <c:v>0</c:v>
                </c:pt>
                <c:pt idx="8">
                  <c:v>0</c:v>
                </c:pt>
                <c:pt idx="9">
                  <c:v>0</c:v>
                </c:pt>
              </c:numCache>
            </c:numRef>
          </c:cat>
          <c:val>
            <c:numRef>
              <c:f>'Graph 4.7'!$B$29:$K$29</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4.7'!$A$30</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dPt>
            <c:idx val="8"/>
            <c:spPr>
              <a:ln w="3175">
                <a:noFill/>
              </a:ln>
            </c:spPr>
            <c:marker>
              <c:symbol val="none"/>
            </c:marker>
          </c:dPt>
          <c:dPt>
            <c:idx val="9"/>
            <c:spPr>
              <a:ln w="3175">
                <a:noFill/>
              </a:ln>
            </c:spPr>
            <c:marker>
              <c:size val="5"/>
              <c:spPr>
                <a:solidFill>
                  <a:srgbClr val="99CC00"/>
                </a:solidFill>
                <a:ln>
                  <a:solidFill>
                    <a:srgbClr val="99CC00"/>
                  </a:solidFill>
                </a:ln>
              </c:spPr>
            </c:marker>
          </c:dPt>
          <c:cat>
            <c:numRef>
              <c:f>'Graph 4.7'!$B$24:$K$24</c:f>
              <c:numCache>
                <c:ptCount val="10"/>
                <c:pt idx="0">
                  <c:v>0</c:v>
                </c:pt>
                <c:pt idx="1">
                  <c:v>0</c:v>
                </c:pt>
                <c:pt idx="2">
                  <c:v>0</c:v>
                </c:pt>
                <c:pt idx="3">
                  <c:v>0</c:v>
                </c:pt>
                <c:pt idx="4">
                  <c:v>0</c:v>
                </c:pt>
                <c:pt idx="5">
                  <c:v>0</c:v>
                </c:pt>
                <c:pt idx="6">
                  <c:v>0</c:v>
                </c:pt>
                <c:pt idx="7">
                  <c:v>0</c:v>
                </c:pt>
                <c:pt idx="8">
                  <c:v>0</c:v>
                </c:pt>
                <c:pt idx="9">
                  <c:v>0</c:v>
                </c:pt>
              </c:numCache>
            </c:numRef>
          </c:cat>
          <c:val>
            <c:numRef>
              <c:f>'Graph 4.7'!$B$30:$K$30</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5503580"/>
        <c:axId val="6879037"/>
      </c:lineChart>
      <c:catAx>
        <c:axId val="45503580"/>
        <c:scaling>
          <c:orientation val="maxMin"/>
        </c:scaling>
        <c:axPos val="b"/>
        <c:delete val="0"/>
        <c:numFmt formatCode="General" sourceLinked="1"/>
        <c:majorTickMark val="none"/>
        <c:minorTickMark val="none"/>
        <c:tickLblPos val="nextTo"/>
        <c:crossAx val="6879037"/>
        <c:crosses val="autoZero"/>
        <c:auto val="1"/>
        <c:lblOffset val="100"/>
        <c:noMultiLvlLbl val="0"/>
      </c:catAx>
      <c:valAx>
        <c:axId val="6879037"/>
        <c:scaling>
          <c:orientation val="minMax"/>
          <c:max val="100"/>
          <c:min val="0"/>
        </c:scaling>
        <c:axPos val="r"/>
        <c:title>
          <c:tx>
            <c:rich>
              <a:bodyPr vert="horz" rot="0" anchor="ctr"/>
              <a:lstStyle/>
              <a:p>
                <a:pPr algn="r">
                  <a:defRPr/>
                </a:pPr>
                <a:r>
                  <a:rPr lang="en-US" cap="none" sz="800" b="0" i="1" u="none" baseline="0">
                    <a:latin typeface="Arial"/>
                    <a:ea typeface="Arial"/>
                    <a:cs typeface="Arial"/>
                  </a:rPr>
                  <a:t>female earnings as % of male earnings</a:t>
                </a:r>
              </a:p>
            </c:rich>
          </c:tx>
          <c:layout>
            <c:manualLayout>
              <c:xMode val="factor"/>
              <c:yMode val="factor"/>
              <c:x val="0.05"/>
              <c:y val="0.1835"/>
            </c:manualLayout>
          </c:layout>
          <c:overlay val="0"/>
          <c:spPr>
            <a:noFill/>
            <a:ln>
              <a:noFill/>
            </a:ln>
          </c:spPr>
        </c:title>
        <c:majorGridlines/>
        <c:delete val="0"/>
        <c:numFmt formatCode="??0" sourceLinked="0"/>
        <c:majorTickMark val="none"/>
        <c:minorTickMark val="none"/>
        <c:tickLblPos val="nextTo"/>
        <c:spPr>
          <a:ln w="3175">
            <a:noFill/>
          </a:ln>
        </c:spPr>
        <c:crossAx val="45503580"/>
        <c:crossesAt val="1"/>
        <c:crossBetween val="between"/>
        <c:dispUnits/>
        <c:majorUnit val="10"/>
      </c:valAx>
      <c:spPr>
        <a:noFill/>
        <a:ln>
          <a:noFill/>
        </a:ln>
      </c:spPr>
    </c:plotArea>
    <c:legend>
      <c:legendPos val="r"/>
      <c:layout>
        <c:manualLayout>
          <c:xMode val="edge"/>
          <c:yMode val="edge"/>
          <c:x val="0.00825"/>
          <c:y val="0.73175"/>
          <c:w val="0.34225"/>
          <c:h val="0.049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2075"/>
          <c:w val="0.93175"/>
          <c:h val="0.87925"/>
        </c:manualLayout>
      </c:layout>
      <c:lineChart>
        <c:grouping val="standard"/>
        <c:varyColors val="0"/>
        <c:ser>
          <c:idx val="0"/>
          <c:order val="0"/>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'Table &amp; Graph 4.9'!$F$20:$F$29</c:f>
              <c:strCache/>
            </c:strRef>
          </c:cat>
          <c:val>
            <c:numRef>
              <c:f>'Table &amp; Graph 4.9'!$I$20:$I$29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1911334"/>
        <c:axId val="20331095"/>
      </c:lineChart>
      <c:catAx>
        <c:axId val="61911334"/>
        <c:scaling>
          <c:orientation val="minMax"/>
        </c:scaling>
        <c:axPos val="b"/>
        <c:delete val="0"/>
        <c:numFmt formatCode="General" sourceLinked="1"/>
        <c:majorTickMark val="none"/>
        <c:minorTickMark val="none"/>
        <c:tickLblPos val="nextTo"/>
        <c:crossAx val="20331095"/>
        <c:crosses val="autoZero"/>
        <c:auto val="1"/>
        <c:lblOffset val="100"/>
        <c:noMultiLvlLbl val="0"/>
      </c:catAx>
      <c:valAx>
        <c:axId val="20331095"/>
        <c:scaling>
          <c:orientation val="minMax"/>
          <c:max val="80"/>
        </c:scaling>
        <c:axPos val="l"/>
        <c:title>
          <c:tx>
            <c:rich>
              <a:bodyPr vert="horz" rot="0" anchor="ctr"/>
              <a:lstStyle/>
              <a:p>
                <a:pPr algn="r">
                  <a:defRPr/>
                </a:pPr>
                <a:r>
                  <a:rPr lang="en-US" cap="none" sz="700" b="0" i="0" u="none" baseline="0">
                    <a:latin typeface="Arial"/>
                    <a:ea typeface="Arial"/>
                    <a:cs typeface="Arial"/>
                  </a:rPr>
                  <a:t>% of registered voters</a:t>
                </a:r>
              </a:p>
            </c:rich>
          </c:tx>
          <c:layout>
            <c:manualLayout>
              <c:xMode val="factor"/>
              <c:yMode val="factor"/>
              <c:x val="0.04825"/>
              <c:y val="0.166"/>
            </c:manualLayout>
          </c:layout>
          <c:overlay val="0"/>
          <c:spPr>
            <a:noFill/>
            <a:ln>
              <a:noFill/>
            </a:ln>
          </c:spPr>
        </c:title>
        <c:majorGridlines/>
        <c:delete val="0"/>
        <c:numFmt formatCode="?0" sourceLinked="0"/>
        <c:majorTickMark val="none"/>
        <c:minorTickMark val="none"/>
        <c:tickLblPos val="nextTo"/>
        <c:spPr>
          <a:ln w="3175">
            <a:noFill/>
          </a:ln>
        </c:spPr>
        <c:crossAx val="61911334"/>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05975"/>
          <c:w val="0.91125"/>
          <c:h val="0.94025"/>
        </c:manualLayout>
      </c:layout>
      <c:lineChart>
        <c:grouping val="standard"/>
        <c:varyColors val="0"/>
        <c:ser>
          <c:idx val="1"/>
          <c:order val="0"/>
          <c:tx>
            <c:strRef>
              <c:f>'Table 4.11'!$C$39</c:f>
              <c:strCache>
                <c:ptCount val="1"/>
                <c:pt idx="0">
                  <c:v>% of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'Table 4.11'!$A$40:$A$49</c:f>
              <c:numCache>
                <c:ptCount val="10"/>
                <c:pt idx="0">
                  <c:v>0</c:v>
                </c:pt>
                <c:pt idx="1">
                  <c:v>0</c:v>
                </c:pt>
                <c:pt idx="2">
                  <c:v>0</c:v>
                </c:pt>
                <c:pt idx="3">
                  <c:v>0</c:v>
                </c:pt>
                <c:pt idx="4">
                  <c:v>0</c:v>
                </c:pt>
                <c:pt idx="5">
                  <c:v>0</c:v>
                </c:pt>
                <c:pt idx="6">
                  <c:v>0</c:v>
                </c:pt>
                <c:pt idx="7">
                  <c:v>0</c:v>
                </c:pt>
                <c:pt idx="8">
                  <c:v>0</c:v>
                </c:pt>
                <c:pt idx="9">
                  <c:v>0</c:v>
                </c:pt>
              </c:numCache>
            </c:numRef>
          </c:cat>
          <c:val>
            <c:numRef>
              <c:f>'Table 4.11'!$C$40:$C$49</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1"/>
          <c:tx>
            <c:strRef>
              <c:f>'Table 4.11'!$E$39</c:f>
              <c:strCache>
                <c:ptCount val="1"/>
                <c:pt idx="0">
                  <c:v>% of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99CC00"/>
                </a:solidFill>
              </a:ln>
            </c:spPr>
          </c:marker>
          <c:cat>
            <c:numRef>
              <c:f>'Table 4.11'!$A$40:$A$49</c:f>
              <c:numCache>
                <c:ptCount val="10"/>
                <c:pt idx="0">
                  <c:v>0</c:v>
                </c:pt>
                <c:pt idx="1">
                  <c:v>0</c:v>
                </c:pt>
                <c:pt idx="2">
                  <c:v>0</c:v>
                </c:pt>
                <c:pt idx="3">
                  <c:v>0</c:v>
                </c:pt>
                <c:pt idx="4">
                  <c:v>0</c:v>
                </c:pt>
                <c:pt idx="5">
                  <c:v>0</c:v>
                </c:pt>
                <c:pt idx="6">
                  <c:v>0</c:v>
                </c:pt>
                <c:pt idx="7">
                  <c:v>0</c:v>
                </c:pt>
                <c:pt idx="8">
                  <c:v>0</c:v>
                </c:pt>
                <c:pt idx="9">
                  <c:v>0</c:v>
                </c:pt>
              </c:numCache>
            </c:numRef>
          </c:cat>
          <c:val>
            <c:numRef>
              <c:f>'Table 4.11'!$E$40:$E$49</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2"/>
          <c:tx>
            <c:strRef>
              <c:f>'Table 4.11'!$F$39</c:f>
              <c:strCache>
                <c:ptCount val="1"/>
                <c:pt idx="0">
                  <c:v>UN 2007 target (% of GNI)</c:v>
                </c:pt>
              </c:strCache>
            </c:strRef>
          </c:tx>
          <c:spPr>
            <a:ln w="254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4.11'!$A$40:$A$49</c:f>
              <c:numCache>
                <c:ptCount val="10"/>
                <c:pt idx="0">
                  <c:v>0</c:v>
                </c:pt>
                <c:pt idx="1">
                  <c:v>0</c:v>
                </c:pt>
                <c:pt idx="2">
                  <c:v>0</c:v>
                </c:pt>
                <c:pt idx="3">
                  <c:v>0</c:v>
                </c:pt>
                <c:pt idx="4">
                  <c:v>0</c:v>
                </c:pt>
                <c:pt idx="5">
                  <c:v>0</c:v>
                </c:pt>
                <c:pt idx="6">
                  <c:v>0</c:v>
                </c:pt>
                <c:pt idx="7">
                  <c:v>0</c:v>
                </c:pt>
                <c:pt idx="8">
                  <c:v>0</c:v>
                </c:pt>
                <c:pt idx="9">
                  <c:v>0</c:v>
                </c:pt>
              </c:numCache>
            </c:numRef>
          </c:cat>
          <c:val>
            <c:numRef>
              <c:f>'Table 4.11'!$F$40:$F$49</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'Table 4.11'!$G$39</c:f>
              <c:strCache>
                <c:ptCount val="1"/>
                <c:pt idx="0">
                  <c:v>2002 Interim target (% of GNI)</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4.11'!$A$40:$A$49</c:f>
              <c:numCache>
                <c:ptCount val="10"/>
                <c:pt idx="0">
                  <c:v>0</c:v>
                </c:pt>
                <c:pt idx="1">
                  <c:v>0</c:v>
                </c:pt>
                <c:pt idx="2">
                  <c:v>0</c:v>
                </c:pt>
                <c:pt idx="3">
                  <c:v>0</c:v>
                </c:pt>
                <c:pt idx="4">
                  <c:v>0</c:v>
                </c:pt>
                <c:pt idx="5">
                  <c:v>0</c:v>
                </c:pt>
                <c:pt idx="6">
                  <c:v>0</c:v>
                </c:pt>
                <c:pt idx="7">
                  <c:v>0</c:v>
                </c:pt>
                <c:pt idx="8">
                  <c:v>0</c:v>
                </c:pt>
                <c:pt idx="9">
                  <c:v>0</c:v>
                </c:pt>
              </c:numCache>
            </c:numRef>
          </c:cat>
          <c:val>
            <c:numRef>
              <c:f>'Table 4.11'!$G$40:$G$49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8762128"/>
        <c:axId val="36205969"/>
      </c:lineChart>
      <c:catAx>
        <c:axId val="48762128"/>
        <c:scaling>
          <c:orientation val="minMax"/>
        </c:scaling>
        <c:axPos val="b"/>
        <c:delete val="0"/>
        <c:numFmt formatCode="General" sourceLinked="1"/>
        <c:majorTickMark val="none"/>
        <c:minorTickMark val="none"/>
        <c:tickLblPos val="nextTo"/>
        <c:crossAx val="36205969"/>
        <c:crosses val="autoZero"/>
        <c:auto val="1"/>
        <c:lblOffset val="100"/>
        <c:noMultiLvlLbl val="0"/>
      </c:catAx>
      <c:valAx>
        <c:axId val="36205969"/>
        <c:scaling>
          <c:orientation val="minMax"/>
          <c:max val="0.8"/>
        </c:scaling>
        <c:axPos val="l"/>
        <c:title>
          <c:tx>
            <c:rich>
              <a:bodyPr vert="horz" rot="0" anchor="ctr"/>
              <a:lstStyle/>
              <a:p>
                <a:pPr algn="ctr">
                  <a:defRPr/>
                </a:pPr>
                <a:r>
                  <a:rPr lang="en-US" cap="none" sz="800" b="0" i="1" u="none" baseline="0">
                    <a:latin typeface="Arial"/>
                    <a:ea typeface="Arial"/>
                    <a:cs typeface="Arial"/>
                  </a:rPr>
                  <a:t>%</a:t>
                </a:r>
              </a:p>
            </c:rich>
          </c:tx>
          <c:layout>
            <c:manualLayout>
              <c:xMode val="factor"/>
              <c:yMode val="factor"/>
              <c:x val="0.00975"/>
              <c:y val="0.14325"/>
            </c:manualLayout>
          </c:layout>
          <c:overlay val="0"/>
          <c:spPr>
            <a:noFill/>
            <a:ln>
              <a:noFill/>
            </a:ln>
          </c:spPr>
        </c:title>
        <c:majorGridlines/>
        <c:delete val="0"/>
        <c:numFmt formatCode="#,##0.0" sourceLinked="0"/>
        <c:majorTickMark val="none"/>
        <c:minorTickMark val="none"/>
        <c:tickLblPos val="nextTo"/>
        <c:spPr>
          <a:ln w="3175">
            <a:noFill/>
          </a:ln>
        </c:spPr>
        <c:crossAx val="48762128"/>
        <c:crosses val="max"/>
        <c:crossBetween val="between"/>
        <c:dispUnits/>
        <c:majorUnit val="0.2"/>
      </c:valAx>
      <c:spPr>
        <a:noFill/>
        <a:ln>
          <a:noFill/>
        </a:ln>
      </c:spPr>
    </c:plotArea>
    <c:legend>
      <c:legendPos val="r"/>
      <c:layout>
        <c:manualLayout>
          <c:xMode val="edge"/>
          <c:yMode val="edge"/>
          <c:x val="0.125"/>
          <c:y val="0.75375"/>
          <c:w val="0.78375"/>
          <c:h val="0.115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129"/>
          <c:w val="0.97325"/>
          <c:h val="0.86625"/>
        </c:manualLayout>
      </c:layout>
      <c:barChart>
        <c:barDir val="col"/>
        <c:grouping val="clustered"/>
        <c:varyColors val="0"/>
        <c:ser>
          <c:idx val="0"/>
          <c:order val="0"/>
          <c:tx>
            <c:strRef>
              <c:f>'Table &amp; Graph 5.6'!$C$4</c:f>
              <c:strCache>
                <c:ptCount val="1"/>
                <c:pt idx="0">
                  <c:v>Males</c:v>
                </c:pt>
              </c:strCache>
            </c:strRef>
          </c:tx>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&amp; Graph 5.6'!$A$5:$A$11</c:f>
              <c:numCache>
                <c:ptCount val="7"/>
                <c:pt idx="0">
                  <c:v>0</c:v>
                </c:pt>
                <c:pt idx="1">
                  <c:v>0</c:v>
                </c:pt>
                <c:pt idx="2">
                  <c:v>0</c:v>
                </c:pt>
                <c:pt idx="3">
                  <c:v>0</c:v>
                </c:pt>
                <c:pt idx="4">
                  <c:v>0</c:v>
                </c:pt>
                <c:pt idx="5">
                  <c:v>0</c:v>
                </c:pt>
                <c:pt idx="6">
                  <c:v>0</c:v>
                </c:pt>
              </c:numCache>
            </c:numRef>
          </c:cat>
          <c:val>
            <c:numRef>
              <c:f>'Table &amp; Graph 5.6'!$C$5:$C$11</c:f>
              <c:numCache>
                <c:ptCount val="7"/>
                <c:pt idx="0">
                  <c:v>0</c:v>
                </c:pt>
                <c:pt idx="1">
                  <c:v>0</c:v>
                </c:pt>
                <c:pt idx="2">
                  <c:v>0</c:v>
                </c:pt>
                <c:pt idx="3">
                  <c:v>0</c:v>
                </c:pt>
                <c:pt idx="4">
                  <c:v>0</c:v>
                </c:pt>
                <c:pt idx="5">
                  <c:v>0</c:v>
                </c:pt>
                <c:pt idx="6">
                  <c:v>0</c:v>
                </c:pt>
              </c:numCache>
            </c:numRef>
          </c:val>
        </c:ser>
        <c:ser>
          <c:idx val="1"/>
          <c:order val="1"/>
          <c:tx>
            <c:strRef>
              <c:f>'Table &amp; Graph 5.6'!$D$4</c:f>
              <c:strCache>
                <c:ptCount val="1"/>
                <c:pt idx="0">
                  <c:v>Females</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&amp; Graph 5.6'!$A$5:$A$11</c:f>
              <c:numCache>
                <c:ptCount val="7"/>
                <c:pt idx="0">
                  <c:v>0</c:v>
                </c:pt>
                <c:pt idx="1">
                  <c:v>0</c:v>
                </c:pt>
                <c:pt idx="2">
                  <c:v>0</c:v>
                </c:pt>
                <c:pt idx="3">
                  <c:v>0</c:v>
                </c:pt>
                <c:pt idx="4">
                  <c:v>0</c:v>
                </c:pt>
                <c:pt idx="5">
                  <c:v>0</c:v>
                </c:pt>
                <c:pt idx="6">
                  <c:v>0</c:v>
                </c:pt>
              </c:numCache>
            </c:numRef>
          </c:cat>
          <c:val>
            <c:numRef>
              <c:f>'Table &amp; Graph 5.6'!$D$5:$D$11</c:f>
              <c:numCache>
                <c:ptCount val="7"/>
                <c:pt idx="0">
                  <c:v>0</c:v>
                </c:pt>
                <c:pt idx="1">
                  <c:v>0</c:v>
                </c:pt>
                <c:pt idx="2">
                  <c:v>0</c:v>
                </c:pt>
                <c:pt idx="3">
                  <c:v>0</c:v>
                </c:pt>
                <c:pt idx="4">
                  <c:v>0</c:v>
                </c:pt>
                <c:pt idx="5">
                  <c:v>0</c:v>
                </c:pt>
                <c:pt idx="6">
                  <c:v>0</c:v>
                </c:pt>
              </c:numCache>
            </c:numRef>
          </c:val>
        </c:ser>
        <c:gapWidth val="250"/>
        <c:axId val="57418266"/>
        <c:axId val="47002347"/>
      </c:barChart>
      <c:catAx>
        <c:axId val="57418266"/>
        <c:scaling>
          <c:orientation val="minMax"/>
        </c:scaling>
        <c:axPos val="b"/>
        <c:delete val="0"/>
        <c:numFmt formatCode="General" sourceLinked="1"/>
        <c:majorTickMark val="none"/>
        <c:minorTickMark val="none"/>
        <c:tickLblPos val="nextTo"/>
        <c:crossAx val="47002347"/>
        <c:crosses val="autoZero"/>
        <c:auto val="1"/>
        <c:lblOffset val="100"/>
        <c:noMultiLvlLbl val="0"/>
      </c:catAx>
      <c:valAx>
        <c:axId val="47002347"/>
        <c:scaling>
          <c:orientation val="minMax"/>
        </c:scaling>
        <c:axPos val="l"/>
        <c:title>
          <c:tx>
            <c:rich>
              <a:bodyPr vert="horz" rot="0" anchor="ctr"/>
              <a:lstStyle/>
              <a:p>
                <a:pPr algn="r">
                  <a:defRPr/>
                </a:pPr>
                <a:r>
                  <a:rPr lang="en-US" cap="none" sz="800" b="0" i="1" u="none" baseline="0">
                    <a:latin typeface="Arial"/>
                    <a:ea typeface="Arial"/>
                    <a:cs typeface="Arial"/>
                  </a:rPr>
                  <a:t>% of population aged 25-34 </a:t>
                </a:r>
              </a:p>
            </c:rich>
          </c:tx>
          <c:layout>
            <c:manualLayout>
              <c:xMode val="factor"/>
              <c:yMode val="factor"/>
              <c:x val="0.04875"/>
              <c:y val="0.16675"/>
            </c:manualLayout>
          </c:layout>
          <c:overlay val="0"/>
          <c:spPr>
            <a:noFill/>
            <a:ln>
              <a:noFill/>
            </a:ln>
          </c:spPr>
        </c:title>
        <c:majorGridlines/>
        <c:delete val="0"/>
        <c:numFmt formatCode="??0" sourceLinked="0"/>
        <c:majorTickMark val="none"/>
        <c:minorTickMark val="none"/>
        <c:tickLblPos val="nextTo"/>
        <c:spPr>
          <a:ln w="3175">
            <a:noFill/>
          </a:ln>
        </c:spPr>
        <c:crossAx val="57418266"/>
        <c:crosses val="max"/>
        <c:crossBetween val="between"/>
        <c:dispUnits/>
      </c:valAx>
      <c:spPr>
        <a:noFill/>
        <a:ln>
          <a:noFill/>
        </a:ln>
      </c:spPr>
    </c:plotArea>
    <c:legend>
      <c:legendPos val="r"/>
      <c:layout>
        <c:manualLayout>
          <c:xMode val="edge"/>
          <c:yMode val="edge"/>
          <c:x val="0"/>
          <c:y val="0.17525"/>
          <c:w val="0.3005"/>
          <c:h val="0.063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
          <c:w val="0.963"/>
          <c:h val="1"/>
        </c:manualLayout>
      </c:layout>
      <c:barChart>
        <c:barDir val="bar"/>
        <c:grouping val="clustered"/>
        <c:varyColors val="0"/>
        <c:ser>
          <c:idx val="0"/>
          <c:order val="0"/>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a:ln w="12700">
                <a:solidFill>
                  <a:srgbClr val="99CC00"/>
                </a:solidFill>
              </a:ln>
            </c:spPr>
          </c:dPt>
          <c:dPt>
            <c:idx val="2"/>
            <c:invertIfNegative val="0"/>
            <c:spPr>
              <a:solidFill>
                <a:srgbClr val="800000"/>
              </a:solidFill>
              <a:ln w="12700">
                <a:solidFill>
                  <a:srgbClr val="800000"/>
                </a:solidFill>
              </a:ln>
            </c:spPr>
          </c:dPt>
          <c:dPt>
            <c:idx val="3"/>
            <c:invertIfNegative val="0"/>
            <c:spPr>
              <a:solidFill>
                <a:srgbClr val="800000"/>
              </a:solidFill>
              <a:ln w="12700">
                <a:solidFill>
                  <a:srgbClr val="800000"/>
                </a:solidFill>
              </a:ln>
            </c:spPr>
          </c:dPt>
          <c:dPt>
            <c:idx val="6"/>
            <c:invertIfNegative val="0"/>
            <c:spPr>
              <a:solidFill>
                <a:srgbClr val="800000"/>
              </a:solidFill>
              <a:ln w="12700">
                <a:solidFill>
                  <a:srgbClr val="800000"/>
                </a:solidFill>
              </a:ln>
            </c:spPr>
          </c:dPt>
          <c:dPt>
            <c:idx val="7"/>
            <c:invertIfNegative val="0"/>
            <c:spPr>
              <a:solidFill>
                <a:srgbClr val="800000"/>
              </a:solidFill>
              <a:ln w="12700">
                <a:solidFill>
                  <a:srgbClr val="800000"/>
                </a:solidFill>
              </a:ln>
            </c:spPr>
          </c:dPt>
          <c:dPt>
            <c:idx val="9"/>
            <c:invertIfNegative val="0"/>
            <c:spPr>
              <a:solidFill>
                <a:srgbClr val="800000"/>
              </a:solidFill>
              <a:ln w="12700">
                <a:solidFill>
                  <a:srgbClr val="800000"/>
                </a:solidFill>
              </a:ln>
            </c:spPr>
          </c:dPt>
          <c:dPt>
            <c:idx val="10"/>
            <c:invertIfNegative val="0"/>
            <c:spPr>
              <a:solidFill>
                <a:srgbClr val="800000"/>
              </a:solidFill>
              <a:ln w="12700">
                <a:solidFill>
                  <a:srgbClr val="800000"/>
                </a:solidFill>
              </a:ln>
            </c:spPr>
          </c:dPt>
          <c:dPt>
            <c:idx val="11"/>
            <c:invertIfNegative val="0"/>
            <c:spPr>
              <a:solidFill>
                <a:srgbClr val="800000"/>
              </a:solidFill>
              <a:ln w="12700">
                <a:solidFill>
                  <a:srgbClr val="800000"/>
                </a:solidFill>
              </a:ln>
            </c:spPr>
          </c:dPt>
          <c:dPt>
            <c:idx val="12"/>
            <c:invertIfNegative val="0"/>
            <c:spPr>
              <a:solidFill>
                <a:srgbClr val="800000"/>
              </a:solidFill>
              <a:ln w="12700">
                <a:solidFill>
                  <a:srgbClr val="800000"/>
                </a:solidFill>
              </a:ln>
            </c:spPr>
          </c:dPt>
          <c:dPt>
            <c:idx val="14"/>
            <c:invertIfNegative val="0"/>
            <c:spPr>
              <a:solidFill>
                <a:srgbClr val="99CC00"/>
              </a:solidFill>
              <a:ln w="12700">
                <a:solidFill>
                  <a:srgbClr val="99CC00"/>
                </a:solidFill>
              </a:ln>
            </c:spPr>
          </c:dPt>
          <c:dPt>
            <c:idx val="15"/>
            <c:invertIfNegative val="0"/>
            <c:spPr>
              <a:solidFill>
                <a:srgbClr val="800000"/>
              </a:solidFill>
              <a:ln w="12700">
                <a:solidFill>
                  <a:srgbClr val="800000"/>
                </a:solidFill>
              </a:ln>
            </c:spPr>
          </c:dPt>
          <c:dPt>
            <c:idx val="16"/>
            <c:invertIfNegative val="0"/>
            <c:spPr>
              <a:solidFill>
                <a:srgbClr val="800000"/>
              </a:solidFill>
              <a:ln w="12700">
                <a:solidFill>
                  <a:srgbClr val="800000"/>
                </a:solidFill>
              </a:ln>
            </c:spPr>
          </c:dPt>
          <c:cat>
            <c:strRef>
              <c:f>'Graph 7.3'!$B$43:$B$74</c:f>
              <c:strCache/>
            </c:strRef>
          </c:cat>
          <c:val>
            <c:numRef>
              <c:f>'Graph 7.3'!$C$43:$C$74</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axId val="20367940"/>
        <c:axId val="49093733"/>
      </c:barChart>
      <c:catAx>
        <c:axId val="20367940"/>
        <c:scaling>
          <c:orientation val="maxMin"/>
        </c:scaling>
        <c:axPos val="l"/>
        <c:delete val="0"/>
        <c:numFmt formatCode="General" sourceLinked="1"/>
        <c:majorTickMark val="none"/>
        <c:minorTickMark val="none"/>
        <c:tickLblPos val="low"/>
        <c:txPr>
          <a:bodyPr/>
          <a:lstStyle/>
          <a:p>
            <a:pPr>
              <a:defRPr lang="en-US" cap="none" sz="550" b="0" i="0" u="none" baseline="0">
                <a:latin typeface="Arial"/>
                <a:ea typeface="Arial"/>
                <a:cs typeface="Arial"/>
              </a:defRPr>
            </a:pPr>
          </a:p>
        </c:txPr>
        <c:crossAx val="49093733"/>
        <c:crosses val="autoZero"/>
        <c:auto val="1"/>
        <c:lblOffset val="100"/>
        <c:noMultiLvlLbl val="0"/>
      </c:catAx>
      <c:valAx>
        <c:axId val="49093733"/>
        <c:scaling>
          <c:orientation val="minMax"/>
          <c:max val="17"/>
          <c:min val="-10"/>
        </c:scaling>
        <c:axPos val="t"/>
        <c:title>
          <c:tx>
            <c:rich>
              <a:bodyPr vert="horz" rot="0" anchor="ctr"/>
              <a:lstStyle/>
              <a:p>
                <a:pPr algn="ctr">
                  <a:defRPr/>
                </a:pPr>
                <a:r>
                  <a:rPr lang="en-US" cap="none" sz="800" b="0" i="1" u="none" baseline="0">
                    <a:latin typeface="Arial"/>
                    <a:ea typeface="Arial"/>
                    <a:cs typeface="Arial"/>
                  </a:rPr>
                  <a:t>%</a:t>
                </a:r>
              </a:p>
            </c:rich>
          </c:tx>
          <c:layout>
            <c:manualLayout>
              <c:xMode val="factor"/>
              <c:yMode val="factor"/>
              <c:x val="0.013"/>
              <c:y val="0.1605"/>
            </c:manualLayout>
          </c:layout>
          <c:overlay val="0"/>
          <c:spPr>
            <a:noFill/>
            <a:ln>
              <a:noFill/>
            </a:ln>
          </c:spPr>
        </c:title>
        <c:majorGridlines/>
        <c:delete val="0"/>
        <c:numFmt formatCode="0" sourceLinked="0"/>
        <c:majorTickMark val="none"/>
        <c:minorTickMark val="none"/>
        <c:tickLblPos val="nextTo"/>
        <c:spPr>
          <a:ln w="3175">
            <a:noFill/>
          </a:ln>
        </c:spPr>
        <c:txPr>
          <a:bodyPr/>
          <a:lstStyle/>
          <a:p>
            <a:pPr>
              <a:defRPr lang="en-US" cap="none" sz="550" b="0" i="0" u="none" baseline="0">
                <a:latin typeface="Arial"/>
                <a:ea typeface="Arial"/>
                <a:cs typeface="Arial"/>
              </a:defRPr>
            </a:pPr>
          </a:p>
        </c:txPr>
        <c:crossAx val="20367940"/>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7"/>
          <c:w val="1"/>
          <c:h val="0.923"/>
        </c:manualLayout>
      </c:layout>
      <c:lineChart>
        <c:grouping val="standard"/>
        <c:varyColors val="0"/>
        <c:ser>
          <c:idx val="0"/>
          <c:order val="0"/>
          <c:tx>
            <c:strRef>
              <c:f>'Graph 7.5'!$B$19</c:f>
              <c:strCache>
                <c:ptCount val="1"/>
                <c:pt idx="0">
                  <c:v>UK</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7.5'!$A$20:$A$29</c:f>
              <c:numCache>
                <c:ptCount val="10"/>
                <c:pt idx="0">
                  <c:v>0</c:v>
                </c:pt>
                <c:pt idx="1">
                  <c:v>0</c:v>
                </c:pt>
                <c:pt idx="2">
                  <c:v>0</c:v>
                </c:pt>
                <c:pt idx="3">
                  <c:v>0</c:v>
                </c:pt>
                <c:pt idx="4">
                  <c:v>0</c:v>
                </c:pt>
                <c:pt idx="5">
                  <c:v>0</c:v>
                </c:pt>
                <c:pt idx="6">
                  <c:v>0</c:v>
                </c:pt>
                <c:pt idx="7">
                  <c:v>0</c:v>
                </c:pt>
                <c:pt idx="8">
                  <c:v>0</c:v>
                </c:pt>
                <c:pt idx="9">
                  <c:v>0</c:v>
                </c:pt>
              </c:numCache>
            </c:numRef>
          </c:cat>
          <c:val>
            <c:numRef>
              <c:f>'Graph 7.5'!$B$20:$B$29</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1"/>
          <c:tx>
            <c:strRef>
              <c:f>'Graph 7.5'!$C$19</c:f>
              <c:strCache>
                <c:ptCount val="1"/>
                <c:pt idx="0">
                  <c:v>EU 15 excluding U.K &amp; Ireland</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numRef>
              <c:f>'Graph 7.5'!$A$20:$A$29</c:f>
              <c:numCache>
                <c:ptCount val="10"/>
                <c:pt idx="0">
                  <c:v>0</c:v>
                </c:pt>
                <c:pt idx="1">
                  <c:v>0</c:v>
                </c:pt>
                <c:pt idx="2">
                  <c:v>0</c:v>
                </c:pt>
                <c:pt idx="3">
                  <c:v>0</c:v>
                </c:pt>
                <c:pt idx="4">
                  <c:v>0</c:v>
                </c:pt>
                <c:pt idx="5">
                  <c:v>0</c:v>
                </c:pt>
                <c:pt idx="6">
                  <c:v>0</c:v>
                </c:pt>
                <c:pt idx="7">
                  <c:v>0</c:v>
                </c:pt>
                <c:pt idx="8">
                  <c:v>0</c:v>
                </c:pt>
                <c:pt idx="9">
                  <c:v>0</c:v>
                </c:pt>
              </c:numCache>
            </c:numRef>
          </c:cat>
          <c:val>
            <c:numRef>
              <c:f>'Graph 7.5'!$C$20:$C$29</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2"/>
          <c:tx>
            <c:strRef>
              <c:f>'Graph 7.5'!$D$19</c:f>
              <c:strCache>
                <c:ptCount val="1"/>
                <c:pt idx="0">
                  <c:v>USA</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7.5'!$A$20:$A$29</c:f>
              <c:numCache>
                <c:ptCount val="10"/>
                <c:pt idx="0">
                  <c:v>0</c:v>
                </c:pt>
                <c:pt idx="1">
                  <c:v>0</c:v>
                </c:pt>
                <c:pt idx="2">
                  <c:v>0</c:v>
                </c:pt>
                <c:pt idx="3">
                  <c:v>0</c:v>
                </c:pt>
                <c:pt idx="4">
                  <c:v>0</c:v>
                </c:pt>
                <c:pt idx="5">
                  <c:v>0</c:v>
                </c:pt>
                <c:pt idx="6">
                  <c:v>0</c:v>
                </c:pt>
                <c:pt idx="7">
                  <c:v>0</c:v>
                </c:pt>
                <c:pt idx="8">
                  <c:v>0</c:v>
                </c:pt>
                <c:pt idx="9">
                  <c:v>0</c:v>
                </c:pt>
              </c:numCache>
            </c:numRef>
          </c:cat>
          <c:val>
            <c:numRef>
              <c:f>'Graph 7.5'!$D$20:$D$29</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'Graph 7.5'!$E$19</c:f>
              <c:strCache>
                <c:ptCount val="1"/>
                <c:pt idx="0">
                  <c:v>Rest of World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7.5'!$A$20:$A$29</c:f>
              <c:numCache>
                <c:ptCount val="10"/>
                <c:pt idx="0">
                  <c:v>0</c:v>
                </c:pt>
                <c:pt idx="1">
                  <c:v>0</c:v>
                </c:pt>
                <c:pt idx="2">
                  <c:v>0</c:v>
                </c:pt>
                <c:pt idx="3">
                  <c:v>0</c:v>
                </c:pt>
                <c:pt idx="4">
                  <c:v>0</c:v>
                </c:pt>
                <c:pt idx="5">
                  <c:v>0</c:v>
                </c:pt>
                <c:pt idx="6">
                  <c:v>0</c:v>
                </c:pt>
                <c:pt idx="7">
                  <c:v>0</c:v>
                </c:pt>
                <c:pt idx="8">
                  <c:v>0</c:v>
                </c:pt>
                <c:pt idx="9">
                  <c:v>0</c:v>
                </c:pt>
              </c:numCache>
            </c:numRef>
          </c:cat>
          <c:val>
            <c:numRef>
              <c:f>'Graph 7.5'!$E$20:$E$29</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4"/>
          <c:tx>
            <c:strRef>
              <c:f>'Graph 7.5'!$F$19</c:f>
              <c:strCache>
                <c:ptCount val="1"/>
                <c:pt idx="0">
                  <c:v>EU 10 (from 2005)</c:v>
                </c:pt>
              </c:strCache>
            </c:strRef>
          </c:tx>
          <c:extLst>
            <c:ext xmlns:c14="http://schemas.microsoft.com/office/drawing/2007/8/2/chart" uri="{6F2FDCE9-48DA-4B69-8628-5D25D57E5C99}">
              <c14:invertSolidFillFmt>
                <c14:spPr>
                  <a:solidFill>
                    <a:srgbClr val="000000"/>
                  </a:solidFill>
                </c14:spPr>
              </c14:invertSolidFillFmt>
            </c:ext>
          </c:extLst>
          <c:val>
            <c:numRef>
              <c:f>'Graph 7.5'!$F$20:$F$29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9190414"/>
        <c:axId val="17169407"/>
      </c:lineChart>
      <c:catAx>
        <c:axId val="39190414"/>
        <c:scaling>
          <c:orientation val="minMax"/>
        </c:scaling>
        <c:axPos val="b"/>
        <c:delete val="0"/>
        <c:numFmt formatCode="General" sourceLinked="1"/>
        <c:majorTickMark val="none"/>
        <c:minorTickMark val="none"/>
        <c:tickLblPos val="nextTo"/>
        <c:crossAx val="17169407"/>
        <c:crosses val="autoZero"/>
        <c:auto val="1"/>
        <c:lblOffset val="100"/>
        <c:noMultiLvlLbl val="0"/>
      </c:catAx>
      <c:valAx>
        <c:axId val="17169407"/>
        <c:scaling>
          <c:orientation val="minMax"/>
        </c:scaling>
        <c:axPos val="l"/>
        <c:title>
          <c:tx>
            <c:rich>
              <a:bodyPr vert="horz" rot="0" anchor="ctr"/>
              <a:lstStyle/>
              <a:p>
                <a:pPr algn="r">
                  <a:defRPr/>
                </a:pPr>
                <a:r>
                  <a:rPr lang="en-US" cap="none" sz="800" b="0" i="1" u="none" baseline="0">
                    <a:latin typeface="Arial"/>
                    <a:ea typeface="Arial"/>
                    <a:cs typeface="Arial"/>
                  </a:rPr>
                  <a:t>000 persons</a:t>
                </a:r>
              </a:p>
            </c:rich>
          </c:tx>
          <c:layout>
            <c:manualLayout>
              <c:xMode val="factor"/>
              <c:yMode val="factor"/>
              <c:x val="0.03825"/>
              <c:y val="0.14875"/>
            </c:manualLayout>
          </c:layout>
          <c:overlay val="0"/>
          <c:spPr>
            <a:noFill/>
            <a:ln>
              <a:noFill/>
            </a:ln>
          </c:spPr>
        </c:title>
        <c:majorGridlines/>
        <c:delete val="0"/>
        <c:numFmt formatCode="??0" sourceLinked="0"/>
        <c:majorTickMark val="none"/>
        <c:minorTickMark val="none"/>
        <c:tickLblPos val="nextTo"/>
        <c:spPr>
          <a:ln w="3175">
            <a:noFill/>
          </a:ln>
        </c:spPr>
        <c:crossAx val="39190414"/>
        <c:crosses val="max"/>
        <c:crossBetween val="between"/>
        <c:dispUnits/>
      </c:valAx>
      <c:spPr>
        <a:noFill/>
        <a:ln>
          <a:noFill/>
        </a:ln>
      </c:spPr>
    </c:plotArea>
    <c:legend>
      <c:legendPos val="r"/>
      <c:layout>
        <c:manualLayout>
          <c:xMode val="edge"/>
          <c:yMode val="edge"/>
          <c:x val="0"/>
          <c:y val="0"/>
          <c:w val="0.6595"/>
          <c:h val="0.1945"/>
        </c:manualLayout>
      </c:layout>
      <c:overlay val="0"/>
      <c:spPr>
        <a:noFill/>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2275"/>
          <c:w val="0.958"/>
          <c:h val="0.8615"/>
        </c:manualLayout>
      </c:layout>
      <c:lineChart>
        <c:grouping val="standard"/>
        <c:varyColors val="0"/>
        <c:ser>
          <c:idx val="0"/>
          <c:order val="0"/>
          <c:tx>
            <c:strRef>
              <c:f>'Graph 7.6'!$A$26</c:f>
              <c:strCache>
                <c:ptCount val="1"/>
                <c:pt idx="0">
                  <c:v>EU 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7.6'!$C$24:$L$24</c:f>
              <c:numCache>
                <c:ptCount val="10"/>
                <c:pt idx="0">
                  <c:v>0</c:v>
                </c:pt>
                <c:pt idx="1">
                  <c:v>0</c:v>
                </c:pt>
                <c:pt idx="2">
                  <c:v>0</c:v>
                </c:pt>
                <c:pt idx="3">
                  <c:v>0</c:v>
                </c:pt>
                <c:pt idx="4">
                  <c:v>0</c:v>
                </c:pt>
                <c:pt idx="5">
                  <c:v>0</c:v>
                </c:pt>
                <c:pt idx="6">
                  <c:v>0</c:v>
                </c:pt>
                <c:pt idx="7">
                  <c:v>0</c:v>
                </c:pt>
                <c:pt idx="8">
                  <c:v>0</c:v>
                </c:pt>
                <c:pt idx="9">
                  <c:v>0</c:v>
                </c:pt>
              </c:numCache>
            </c:numRef>
          </c:cat>
          <c:val>
            <c:numRef>
              <c:f>'Graph 7.6'!$C$26:$L$26</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7.6'!$A$28</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7.6'!$C$24:$L$24</c:f>
              <c:numCache>
                <c:ptCount val="10"/>
                <c:pt idx="0">
                  <c:v>0</c:v>
                </c:pt>
                <c:pt idx="1">
                  <c:v>0</c:v>
                </c:pt>
                <c:pt idx="2">
                  <c:v>0</c:v>
                </c:pt>
                <c:pt idx="3">
                  <c:v>0</c:v>
                </c:pt>
                <c:pt idx="4">
                  <c:v>0</c:v>
                </c:pt>
                <c:pt idx="5">
                  <c:v>0</c:v>
                </c:pt>
                <c:pt idx="6">
                  <c:v>0</c:v>
                </c:pt>
                <c:pt idx="7">
                  <c:v>0</c:v>
                </c:pt>
                <c:pt idx="8">
                  <c:v>0</c:v>
                </c:pt>
                <c:pt idx="9">
                  <c:v>0</c:v>
                </c:pt>
              </c:numCache>
            </c:numRef>
          </c:cat>
          <c:val>
            <c:numRef>
              <c:f>'Graph 7.6'!$C$27:$L$27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0306936"/>
        <c:axId val="48544697"/>
      </c:lineChart>
      <c:catAx>
        <c:axId val="20306936"/>
        <c:scaling>
          <c:orientation val="minMax"/>
        </c:scaling>
        <c:axPos val="b"/>
        <c:delete val="0"/>
        <c:numFmt formatCode="General" sourceLinked="1"/>
        <c:majorTickMark val="out"/>
        <c:minorTickMark val="none"/>
        <c:tickLblPos val="nextTo"/>
        <c:spPr>
          <a:ln w="3175">
            <a:noFill/>
          </a:ln>
        </c:spPr>
        <c:crossAx val="48544697"/>
        <c:crosses val="autoZero"/>
        <c:auto val="1"/>
        <c:lblOffset val="100"/>
        <c:noMultiLvlLbl val="0"/>
      </c:catAx>
      <c:valAx>
        <c:axId val="48544697"/>
        <c:scaling>
          <c:orientation val="minMax"/>
        </c:scaling>
        <c:axPos val="l"/>
        <c:title>
          <c:tx>
            <c:rich>
              <a:bodyPr vert="horz" rot="0" anchor="ctr"/>
              <a:lstStyle/>
              <a:p>
                <a:pPr algn="ctr">
                  <a:defRPr/>
                </a:pPr>
                <a:r>
                  <a:rPr lang="en-US" cap="none" sz="800" b="0" i="1" u="none" baseline="0">
                    <a:latin typeface="Arial"/>
                    <a:ea typeface="Arial"/>
                    <a:cs typeface="Arial"/>
                  </a:rPr>
                  <a:t>per 1,000 population</a:t>
                </a:r>
              </a:p>
            </c:rich>
          </c:tx>
          <c:layout>
            <c:manualLayout>
              <c:xMode val="factor"/>
              <c:yMode val="factor"/>
              <c:x val="0.03025"/>
              <c:y val="0.15375"/>
            </c:manualLayout>
          </c:layout>
          <c:overlay val="0"/>
          <c:spPr>
            <a:noFill/>
            <a:ln>
              <a:noFill/>
            </a:ln>
          </c:spPr>
        </c:title>
        <c:majorGridlines/>
        <c:delete val="0"/>
        <c:numFmt formatCode="?0.0" sourceLinked="0"/>
        <c:majorTickMark val="none"/>
        <c:minorTickMark val="none"/>
        <c:tickLblPos val="nextTo"/>
        <c:spPr>
          <a:ln w="3175">
            <a:noFill/>
          </a:ln>
        </c:spPr>
        <c:crossAx val="20306936"/>
        <c:crosses val="max"/>
        <c:crossBetween val="between"/>
        <c:dispUnits/>
      </c:valAx>
      <c:spPr>
        <a:noFill/>
        <a:ln>
          <a:noFill/>
        </a:ln>
      </c:spPr>
    </c:plotArea>
    <c:legend>
      <c:legendPos val="r"/>
      <c:layout>
        <c:manualLayout>
          <c:xMode val="edge"/>
          <c:yMode val="edge"/>
          <c:x val="0"/>
          <c:y val="0.173"/>
          <c:w val="0.42525"/>
          <c:h val="0.064"/>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115"/>
          <c:w val="0.8805"/>
          <c:h val="0.85"/>
        </c:manualLayout>
      </c:layout>
      <c:lineChart>
        <c:grouping val="standard"/>
        <c:varyColors val="0"/>
        <c:ser>
          <c:idx val="0"/>
          <c:order val="0"/>
          <c:tx>
            <c:strRef>
              <c:f>'Graph 7.7'!$O$5</c:f>
              <c:strCache>
                <c:ptCount val="1"/>
                <c:pt idx="0">
                  <c:v>Total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7.7'!$H$6:$H$15</c:f>
              <c:numCache>
                <c:ptCount val="10"/>
                <c:pt idx="0">
                  <c:v>0</c:v>
                </c:pt>
                <c:pt idx="1">
                  <c:v>0</c:v>
                </c:pt>
                <c:pt idx="2">
                  <c:v>0</c:v>
                </c:pt>
                <c:pt idx="3">
                  <c:v>0</c:v>
                </c:pt>
                <c:pt idx="4">
                  <c:v>0</c:v>
                </c:pt>
                <c:pt idx="5">
                  <c:v>0</c:v>
                </c:pt>
                <c:pt idx="6">
                  <c:v>0</c:v>
                </c:pt>
                <c:pt idx="7">
                  <c:v>0</c:v>
                </c:pt>
                <c:pt idx="8">
                  <c:v>0</c:v>
                </c:pt>
                <c:pt idx="9">
                  <c:v>0</c:v>
                </c:pt>
              </c:numCache>
            </c:numRef>
          </c:cat>
          <c:val>
            <c:numRef>
              <c:f>'Graph 7.7'!$O$6:$O$15</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7.7'!$M$5</c:f>
              <c:strCache>
                <c:ptCount val="1"/>
                <c:pt idx="0">
                  <c:v>Young (0-14)</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7.7'!$H$6:$H$15</c:f>
              <c:numCache>
                <c:ptCount val="10"/>
                <c:pt idx="0">
                  <c:v>0</c:v>
                </c:pt>
                <c:pt idx="1">
                  <c:v>0</c:v>
                </c:pt>
                <c:pt idx="2">
                  <c:v>0</c:v>
                </c:pt>
                <c:pt idx="3">
                  <c:v>0</c:v>
                </c:pt>
                <c:pt idx="4">
                  <c:v>0</c:v>
                </c:pt>
                <c:pt idx="5">
                  <c:v>0</c:v>
                </c:pt>
                <c:pt idx="6">
                  <c:v>0</c:v>
                </c:pt>
                <c:pt idx="7">
                  <c:v>0</c:v>
                </c:pt>
                <c:pt idx="8">
                  <c:v>0</c:v>
                </c:pt>
                <c:pt idx="9">
                  <c:v>0</c:v>
                </c:pt>
              </c:numCache>
            </c:numRef>
          </c:cat>
          <c:val>
            <c:numRef>
              <c:f>'Graph 7.7'!$M$6:$M$15</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'Graph 7.7'!$N$5</c:f>
              <c:strCache>
                <c:ptCount val="1"/>
                <c:pt idx="0">
                  <c:v>Old (65 &amp; over)</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7.7'!$H$6:$H$15</c:f>
              <c:numCache>
                <c:ptCount val="10"/>
                <c:pt idx="0">
                  <c:v>0</c:v>
                </c:pt>
                <c:pt idx="1">
                  <c:v>0</c:v>
                </c:pt>
                <c:pt idx="2">
                  <c:v>0</c:v>
                </c:pt>
                <c:pt idx="3">
                  <c:v>0</c:v>
                </c:pt>
                <c:pt idx="4">
                  <c:v>0</c:v>
                </c:pt>
                <c:pt idx="5">
                  <c:v>0</c:v>
                </c:pt>
                <c:pt idx="6">
                  <c:v>0</c:v>
                </c:pt>
                <c:pt idx="7">
                  <c:v>0</c:v>
                </c:pt>
                <c:pt idx="8">
                  <c:v>0</c:v>
                </c:pt>
                <c:pt idx="9">
                  <c:v>0</c:v>
                </c:pt>
              </c:numCache>
            </c:numRef>
          </c:cat>
          <c:val>
            <c:numRef>
              <c:f>'Graph 7.7'!$N$6:$N$15</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4249090"/>
        <c:axId val="39806355"/>
      </c:lineChart>
      <c:catAx>
        <c:axId val="34249090"/>
        <c:scaling>
          <c:orientation val="minMax"/>
        </c:scaling>
        <c:axPos val="b"/>
        <c:delete val="0"/>
        <c:numFmt formatCode="General" sourceLinked="1"/>
        <c:majorTickMark val="none"/>
        <c:minorTickMark val="none"/>
        <c:tickLblPos val="nextTo"/>
        <c:crossAx val="39806355"/>
        <c:crosses val="autoZero"/>
        <c:auto val="1"/>
        <c:lblOffset val="100"/>
        <c:noMultiLvlLbl val="0"/>
      </c:catAx>
      <c:valAx>
        <c:axId val="39806355"/>
        <c:scaling>
          <c:orientation val="minMax"/>
          <c:max val="60"/>
        </c:scaling>
        <c:axPos val="l"/>
        <c:title>
          <c:tx>
            <c:rich>
              <a:bodyPr vert="horz" rot="0" anchor="ctr"/>
              <a:lstStyle/>
              <a:p>
                <a:pPr algn="r">
                  <a:defRPr/>
                </a:pPr>
                <a:r>
                  <a:rPr lang="en-US" cap="none" sz="800" b="0" i="1" u="none" baseline="0">
                    <a:latin typeface="Arial"/>
                    <a:ea typeface="Arial"/>
                    <a:cs typeface="Arial"/>
                  </a:rPr>
                  <a:t>% of 15-64 age group</a:t>
                </a:r>
              </a:p>
            </c:rich>
          </c:tx>
          <c:layout>
            <c:manualLayout>
              <c:xMode val="factor"/>
              <c:yMode val="factor"/>
              <c:x val="0.04675"/>
              <c:y val="0.152"/>
            </c:manualLayout>
          </c:layout>
          <c:overlay val="0"/>
          <c:spPr>
            <a:noFill/>
            <a:ln>
              <a:noFill/>
            </a:ln>
          </c:spPr>
        </c:title>
        <c:majorGridlines/>
        <c:delete val="0"/>
        <c:numFmt formatCode="??0" sourceLinked="0"/>
        <c:majorTickMark val="none"/>
        <c:minorTickMark val="none"/>
        <c:tickLblPos val="nextTo"/>
        <c:spPr>
          <a:ln w="3175">
            <a:noFill/>
          </a:ln>
        </c:spPr>
        <c:crossAx val="34249090"/>
        <c:crosses val="max"/>
        <c:crossBetween val="between"/>
        <c:dispUnits/>
      </c:valAx>
      <c:spPr>
        <a:noFill/>
        <a:ln>
          <a:noFill/>
        </a:ln>
      </c:spPr>
    </c:plotArea>
    <c:legend>
      <c:legendPos val="r"/>
      <c:layout>
        <c:manualLayout>
          <c:xMode val="edge"/>
          <c:yMode val="edge"/>
          <c:x val="0.1015"/>
          <c:y val="0.75975"/>
          <c:w val="0.717"/>
          <c:h val="0.068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10975"/>
          <c:w val="0.99"/>
          <c:h val="0.89025"/>
        </c:manualLayout>
      </c:layout>
      <c:lineChart>
        <c:grouping val="standard"/>
        <c:varyColors val="0"/>
        <c:ser>
          <c:idx val="0"/>
          <c:order val="0"/>
          <c:tx>
            <c:strRef>
              <c:f>'Table &amp; Graph 8.1'!$B$4</c:f>
              <c:strCache>
                <c:ptCount val="1"/>
                <c:pt idx="0">
                  <c:v>Total dwellings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cat>
            <c:numRef>
              <c:f>'Table &amp; Graph 8.1'!$A$5:$A$14</c:f>
              <c:numCache>
                <c:ptCount val="10"/>
                <c:pt idx="0">
                  <c:v>0</c:v>
                </c:pt>
                <c:pt idx="1">
                  <c:v>0</c:v>
                </c:pt>
                <c:pt idx="2">
                  <c:v>0</c:v>
                </c:pt>
                <c:pt idx="3">
                  <c:v>0</c:v>
                </c:pt>
                <c:pt idx="4">
                  <c:v>0</c:v>
                </c:pt>
                <c:pt idx="5">
                  <c:v>0</c:v>
                </c:pt>
                <c:pt idx="6">
                  <c:v>0</c:v>
                </c:pt>
                <c:pt idx="7">
                  <c:v>0</c:v>
                </c:pt>
                <c:pt idx="8">
                  <c:v>0</c:v>
                </c:pt>
                <c:pt idx="9">
                  <c:v>0</c:v>
                </c:pt>
              </c:numCache>
            </c:numRef>
          </c:cat>
          <c:val>
            <c:numRef>
              <c:f>'Table &amp; Graph 8.1'!$B$5:$B$14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'Table &amp; Graph 8.1'!$C$4</c:f>
              <c:strCache>
                <c:ptCount val="1"/>
                <c:pt idx="0">
                  <c:v>Private dwellings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dPt>
            <c:idx val="9"/>
            <c:spPr>
              <a:ln w="12700">
                <a:solidFill>
                  <a:srgbClr val="99CC00"/>
                </a:solidFill>
              </a:ln>
            </c:spPr>
            <c:marker>
              <c:size val="5"/>
              <c:spPr>
                <a:solidFill>
                  <a:srgbClr val="99CC00"/>
                </a:solidFill>
                <a:ln>
                  <a:solidFill>
                    <a:srgbClr val="99CC00"/>
                  </a:solidFill>
                </a:ln>
              </c:spPr>
            </c:marker>
          </c:dPt>
          <c:cat>
            <c:numRef>
              <c:f>'Table &amp; Graph 8.1'!$A$5:$A$14</c:f>
              <c:numCache>
                <c:ptCount val="10"/>
                <c:pt idx="0">
                  <c:v>0</c:v>
                </c:pt>
                <c:pt idx="1">
                  <c:v>0</c:v>
                </c:pt>
                <c:pt idx="2">
                  <c:v>0</c:v>
                </c:pt>
                <c:pt idx="3">
                  <c:v>0</c:v>
                </c:pt>
                <c:pt idx="4">
                  <c:v>0</c:v>
                </c:pt>
                <c:pt idx="5">
                  <c:v>0</c:v>
                </c:pt>
                <c:pt idx="6">
                  <c:v>0</c:v>
                </c:pt>
                <c:pt idx="7">
                  <c:v>0</c:v>
                </c:pt>
                <c:pt idx="8">
                  <c:v>0</c:v>
                </c:pt>
                <c:pt idx="9">
                  <c:v>0</c:v>
                </c:pt>
              </c:numCache>
            </c:numRef>
          </c:cat>
          <c:val>
            <c:numRef>
              <c:f>'Table &amp; Graph 8.1'!$C$5:$C$14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2712876"/>
        <c:axId val="3089293"/>
      </c:lineChart>
      <c:catAx>
        <c:axId val="22712876"/>
        <c:scaling>
          <c:orientation val="minMax"/>
        </c:scaling>
        <c:axPos val="b"/>
        <c:delete val="0"/>
        <c:numFmt formatCode="General" sourceLinked="1"/>
        <c:majorTickMark val="none"/>
        <c:minorTickMark val="none"/>
        <c:tickLblPos val="nextTo"/>
        <c:crossAx val="3089293"/>
        <c:crosses val="autoZero"/>
        <c:auto val="1"/>
        <c:lblOffset val="100"/>
        <c:noMultiLvlLbl val="0"/>
      </c:catAx>
      <c:valAx>
        <c:axId val="3089293"/>
        <c:scaling>
          <c:orientation val="minMax"/>
        </c:scaling>
        <c:axPos val="l"/>
        <c:title>
          <c:tx>
            <c:rich>
              <a:bodyPr vert="horz" rot="0"/>
              <a:lstStyle/>
              <a:p>
                <a:pPr algn="l">
                  <a:defRPr/>
                </a:pPr>
                <a:r>
                  <a:rPr lang="en-US" cap="none" sz="800" b="0" i="1" u="none" baseline="0">
                    <a:latin typeface="Arial"/>
                    <a:ea typeface="Arial"/>
                    <a:cs typeface="Arial"/>
                  </a:rPr>
                  <a:t>no. of dwelling units completed</a:t>
                </a:r>
              </a:p>
            </c:rich>
          </c:tx>
          <c:layout>
            <c:manualLayout>
              <c:xMode val="factor"/>
              <c:yMode val="factor"/>
              <c:x val="0.04075"/>
              <c:y val="0.1535"/>
            </c:manualLayout>
          </c:layout>
          <c:overlay val="0"/>
          <c:spPr>
            <a:noFill/>
            <a:ln>
              <a:noFill/>
            </a:ln>
          </c:spPr>
        </c:title>
        <c:majorGridlines/>
        <c:delete val="0"/>
        <c:numFmt formatCode="General" sourceLinked="1"/>
        <c:majorTickMark val="out"/>
        <c:minorTickMark val="none"/>
        <c:tickLblPos val="nextTo"/>
        <c:spPr>
          <a:ln w="3175">
            <a:noFill/>
          </a:ln>
        </c:spPr>
        <c:crossAx val="22712876"/>
        <c:crosses val="max"/>
        <c:crossBetween val="between"/>
        <c:dispUnits/>
      </c:valAx>
      <c:spPr>
        <a:noFill/>
        <a:ln>
          <a:noFill/>
        </a:ln>
      </c:spPr>
    </c:plotArea>
    <c:legend>
      <c:legendPos val="r"/>
      <c:layout>
        <c:manualLayout>
          <c:xMode val="edge"/>
          <c:yMode val="edge"/>
          <c:x val="0.1"/>
          <c:y val="0"/>
          <c:w val="0.486"/>
          <c:h val="0.117"/>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49"/>
          <c:w val="0.954"/>
          <c:h val="0.9465"/>
        </c:manualLayout>
      </c:layout>
      <c:lineChart>
        <c:grouping val="standard"/>
        <c:varyColors val="0"/>
        <c:ser>
          <c:idx val="0"/>
          <c:order val="0"/>
          <c:tx>
            <c:strRef>
              <c:f>'Graph 1.9'!$A$24</c:f>
              <c:strCache>
                <c:ptCount val="1"/>
                <c:pt idx="0">
                  <c:v>EU 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3175">
                <a:noFill/>
              </a:ln>
            </c:spPr>
            <c:marker>
              <c:symbol val="none"/>
            </c:marker>
          </c:dPt>
          <c:dPt>
            <c:idx val="1"/>
            <c:spPr>
              <a:ln w="3175">
                <a:noFill/>
              </a:ln>
            </c:spPr>
            <c:marker>
              <c:size val="5"/>
              <c:spPr>
                <a:solidFill>
                  <a:srgbClr val="800000"/>
                </a:solidFill>
                <a:ln>
                  <a:solidFill>
                    <a:srgbClr val="800000"/>
                  </a:solidFill>
                </a:ln>
              </c:spPr>
            </c:marker>
          </c:dPt>
          <c:cat>
            <c:numRef>
              <c:f>'Graph 1.9'!$C$23:$L$23</c:f>
              <c:numCache>
                <c:ptCount val="10"/>
                <c:pt idx="0">
                  <c:v>0</c:v>
                </c:pt>
                <c:pt idx="1">
                  <c:v>0</c:v>
                </c:pt>
                <c:pt idx="2">
                  <c:v>0</c:v>
                </c:pt>
                <c:pt idx="3">
                  <c:v>0</c:v>
                </c:pt>
                <c:pt idx="4">
                  <c:v>0</c:v>
                </c:pt>
                <c:pt idx="5">
                  <c:v>0</c:v>
                </c:pt>
                <c:pt idx="6">
                  <c:v>0</c:v>
                </c:pt>
                <c:pt idx="7">
                  <c:v>0</c:v>
                </c:pt>
                <c:pt idx="8">
                  <c:v>0</c:v>
                </c:pt>
                <c:pt idx="9">
                  <c:v>0</c:v>
                </c:pt>
              </c:numCache>
            </c:numRef>
          </c:cat>
          <c:val>
            <c:numRef>
              <c:f>'Graph 1.9'!$C$24:$L$24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1.9'!$A$25</c:f>
              <c:strCache>
                <c:ptCount val="1"/>
                <c:pt idx="0">
                  <c:v>Ireland (% GDP)</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1.9'!$C$23:$L$23</c:f>
              <c:numCache>
                <c:ptCount val="10"/>
                <c:pt idx="0">
                  <c:v>0</c:v>
                </c:pt>
                <c:pt idx="1">
                  <c:v>0</c:v>
                </c:pt>
                <c:pt idx="2">
                  <c:v>0</c:v>
                </c:pt>
                <c:pt idx="3">
                  <c:v>0</c:v>
                </c:pt>
                <c:pt idx="4">
                  <c:v>0</c:v>
                </c:pt>
                <c:pt idx="5">
                  <c:v>0</c:v>
                </c:pt>
                <c:pt idx="6">
                  <c:v>0</c:v>
                </c:pt>
                <c:pt idx="7">
                  <c:v>0</c:v>
                </c:pt>
                <c:pt idx="8">
                  <c:v>0</c:v>
                </c:pt>
                <c:pt idx="9">
                  <c:v>0</c:v>
                </c:pt>
              </c:numCache>
            </c:numRef>
          </c:cat>
          <c:val>
            <c:numRef>
              <c:f>'Graph 1.9'!$C$25:$L$25</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2"/>
          <c:tx>
            <c:strRef>
              <c:f>'Graph 1.9'!$A$26</c:f>
              <c:strCache>
                <c:ptCount val="1"/>
                <c:pt idx="0">
                  <c:v>Ireland (% GNI)</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numRef>
              <c:f>'Graph 1.9'!$C$23:$L$23</c:f>
              <c:numCache>
                <c:ptCount val="10"/>
                <c:pt idx="0">
                  <c:v>0</c:v>
                </c:pt>
                <c:pt idx="1">
                  <c:v>0</c:v>
                </c:pt>
                <c:pt idx="2">
                  <c:v>0</c:v>
                </c:pt>
                <c:pt idx="3">
                  <c:v>0</c:v>
                </c:pt>
                <c:pt idx="4">
                  <c:v>0</c:v>
                </c:pt>
                <c:pt idx="5">
                  <c:v>0</c:v>
                </c:pt>
                <c:pt idx="6">
                  <c:v>0</c:v>
                </c:pt>
                <c:pt idx="7">
                  <c:v>0</c:v>
                </c:pt>
                <c:pt idx="8">
                  <c:v>0</c:v>
                </c:pt>
                <c:pt idx="9">
                  <c:v>0</c:v>
                </c:pt>
              </c:numCache>
            </c:numRef>
          </c:cat>
          <c:val>
            <c:numRef>
              <c:f>'Graph 1.9'!$C$26:$L$26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9587976"/>
        <c:axId val="20747465"/>
      </c:lineChart>
      <c:catAx>
        <c:axId val="39587976"/>
        <c:scaling>
          <c:orientation val="minMax"/>
        </c:scaling>
        <c:axPos val="b"/>
        <c:delete val="0"/>
        <c:numFmt formatCode="General" sourceLinked="1"/>
        <c:majorTickMark val="none"/>
        <c:minorTickMark val="none"/>
        <c:tickLblPos val="nextTo"/>
        <c:crossAx val="20747465"/>
        <c:crosses val="autoZero"/>
        <c:auto val="1"/>
        <c:lblOffset val="100"/>
        <c:noMultiLvlLbl val="0"/>
      </c:catAx>
      <c:valAx>
        <c:axId val="20747465"/>
        <c:scaling>
          <c:orientation val="minMax"/>
        </c:scaling>
        <c:axPos val="l"/>
        <c:title>
          <c:tx>
            <c:rich>
              <a:bodyPr vert="horz" rot="0" anchor="ctr"/>
              <a:lstStyle/>
              <a:p>
                <a:pPr algn="r">
                  <a:defRPr/>
                </a:pPr>
                <a:r>
                  <a:rPr lang="en-US" cap="none" sz="800" b="0" i="1" u="none" baseline="0">
                    <a:latin typeface="Arial"/>
                    <a:ea typeface="Arial"/>
                    <a:cs typeface="Arial"/>
                  </a:rPr>
                  <a:t>% of GDP</a:t>
                </a:r>
              </a:p>
            </c:rich>
          </c:tx>
          <c:layout>
            <c:manualLayout>
              <c:xMode val="factor"/>
              <c:yMode val="factor"/>
              <c:x val="0.03375"/>
              <c:y val="0.1485"/>
            </c:manualLayout>
          </c:layout>
          <c:overlay val="0"/>
          <c:spPr>
            <a:noFill/>
            <a:ln>
              <a:noFill/>
            </a:ln>
          </c:spPr>
        </c:title>
        <c:majorGridlines/>
        <c:delete val="0"/>
        <c:numFmt formatCode="??0" sourceLinked="0"/>
        <c:majorTickMark val="none"/>
        <c:minorTickMark val="none"/>
        <c:tickLblPos val="nextTo"/>
        <c:spPr>
          <a:ln w="3175">
            <a:noFill/>
          </a:ln>
        </c:spPr>
        <c:crossAx val="39587976"/>
        <c:crosses val="max"/>
        <c:crossBetween val="between"/>
        <c:dispUnits/>
      </c:valAx>
      <c:spPr>
        <a:noFill/>
        <a:ln>
          <a:noFill/>
        </a:ln>
      </c:spPr>
    </c:plotArea>
    <c:legend>
      <c:legendPos val="r"/>
      <c:layout>
        <c:manualLayout>
          <c:xMode val="edge"/>
          <c:yMode val="edge"/>
          <c:x val="0.06225"/>
          <c:y val="0.7825"/>
          <c:w val="0.74625"/>
          <c:h val="0.061"/>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9"/>
          <c:w val="1"/>
          <c:h val="0.87475"/>
        </c:manualLayout>
      </c:layout>
      <c:barChart>
        <c:barDir val="col"/>
        <c:grouping val="clustered"/>
        <c:varyColors val="0"/>
        <c:ser>
          <c:idx val="0"/>
          <c:order val="0"/>
          <c:tx>
            <c:strRef>
              <c:f>'Graph 9.2'!$C$25</c:f>
              <c:strCache>
                <c:ptCount val="1"/>
                <c:pt idx="0">
                  <c:v>% of Headline offences recorded in region</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9.2'!$A$26:$A$31</c:f>
              <c:strCache/>
            </c:strRef>
          </c:cat>
          <c:val>
            <c:numRef>
              <c:f>'Graph 9.2'!$C$26:$C$31</c:f>
              <c:numCache>
                <c:ptCount val="6"/>
                <c:pt idx="0">
                  <c:v>0</c:v>
                </c:pt>
                <c:pt idx="1">
                  <c:v>0</c:v>
                </c:pt>
                <c:pt idx="2">
                  <c:v>0</c:v>
                </c:pt>
                <c:pt idx="3">
                  <c:v>0</c:v>
                </c:pt>
                <c:pt idx="4">
                  <c:v>0</c:v>
                </c:pt>
                <c:pt idx="5">
                  <c:v>0</c:v>
                </c:pt>
              </c:numCache>
            </c:numRef>
          </c:val>
        </c:ser>
        <c:ser>
          <c:idx val="1"/>
          <c:order val="1"/>
          <c:tx>
            <c:strRef>
              <c:f>'Graph 9.2'!$D$25</c:f>
              <c:strCache>
                <c:ptCount val="1"/>
                <c:pt idx="0">
                  <c:v>% of population in region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'Graph 9.2'!$A$26:$A$31</c:f>
              <c:strCache/>
            </c:strRef>
          </c:cat>
          <c:val>
            <c:numRef>
              <c:f>'Graph 9.2'!$D$26:$D$31</c:f>
              <c:numCache>
                <c:ptCount val="6"/>
                <c:pt idx="0">
                  <c:v>0</c:v>
                </c:pt>
                <c:pt idx="1">
                  <c:v>0</c:v>
                </c:pt>
                <c:pt idx="2">
                  <c:v>0</c:v>
                </c:pt>
                <c:pt idx="3">
                  <c:v>0</c:v>
                </c:pt>
                <c:pt idx="4">
                  <c:v>0</c:v>
                </c:pt>
                <c:pt idx="5">
                  <c:v>0</c:v>
                </c:pt>
              </c:numCache>
            </c:numRef>
          </c:val>
        </c:ser>
        <c:gapWidth val="250"/>
        <c:axId val="27803638"/>
        <c:axId val="48906151"/>
      </c:barChart>
      <c:catAx>
        <c:axId val="27803638"/>
        <c:scaling>
          <c:orientation val="minMax"/>
        </c:scaling>
        <c:axPos val="b"/>
        <c:delete val="0"/>
        <c:numFmt formatCode="General" sourceLinked="1"/>
        <c:majorTickMark val="none"/>
        <c:minorTickMark val="none"/>
        <c:tickLblPos val="nextTo"/>
        <c:crossAx val="48906151"/>
        <c:crosses val="autoZero"/>
        <c:auto val="1"/>
        <c:lblOffset val="100"/>
        <c:noMultiLvlLbl val="0"/>
      </c:catAx>
      <c:valAx>
        <c:axId val="48906151"/>
        <c:scaling>
          <c:orientation val="minMax"/>
          <c:max val="50"/>
          <c:min val="0"/>
        </c:scaling>
        <c:axPos val="l"/>
        <c:title>
          <c:tx>
            <c:rich>
              <a:bodyPr vert="horz" rot="0" anchor="ctr"/>
              <a:lstStyle/>
              <a:p>
                <a:pPr algn="ctr">
                  <a:defRPr/>
                </a:pPr>
                <a:r>
                  <a:rPr lang="en-US" cap="none" sz="800" b="0" i="1" u="none" baseline="0">
                    <a:latin typeface="Arial"/>
                    <a:ea typeface="Arial"/>
                    <a:cs typeface="Arial"/>
                  </a:rPr>
                  <a:t>% of headline offences recorded</a:t>
                </a:r>
              </a:p>
            </c:rich>
          </c:tx>
          <c:layout>
            <c:manualLayout>
              <c:xMode val="factor"/>
              <c:yMode val="factor"/>
              <c:x val="0.048"/>
              <c:y val="0.158"/>
            </c:manualLayout>
          </c:layout>
          <c:overlay val="0"/>
          <c:spPr>
            <a:noFill/>
            <a:ln>
              <a:noFill/>
            </a:ln>
          </c:spPr>
        </c:title>
        <c:majorGridlines/>
        <c:delete val="0"/>
        <c:numFmt formatCode="?0" sourceLinked="0"/>
        <c:majorTickMark val="none"/>
        <c:minorTickMark val="none"/>
        <c:tickLblPos val="nextTo"/>
        <c:spPr>
          <a:ln w="3175">
            <a:noFill/>
          </a:ln>
        </c:spPr>
        <c:crossAx val="27803638"/>
        <c:crosses val="max"/>
        <c:crossBetween val="between"/>
        <c:dispUnits/>
        <c:majorUnit val="5"/>
      </c:valAx>
      <c:spPr>
        <a:noFill/>
        <a:ln>
          <a:noFill/>
        </a:ln>
      </c:spPr>
    </c:plotArea>
    <c:legend>
      <c:legendPos val="r"/>
      <c:layout>
        <c:manualLayout>
          <c:xMode val="edge"/>
          <c:yMode val="edge"/>
          <c:x val="0"/>
          <c:y val="0.2905"/>
          <c:w val="0.7295"/>
          <c:h val="0.0642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6"/>
          <c:w val="1"/>
          <c:h val="0.814"/>
        </c:manualLayout>
      </c:layout>
      <c:barChart>
        <c:barDir val="col"/>
        <c:grouping val="clustered"/>
        <c:varyColors val="0"/>
        <c:ser>
          <c:idx val="1"/>
          <c:order val="0"/>
          <c:tx>
            <c:strRef>
              <c:f>'Graph 9.3'!$D$24</c:f>
              <c:strCache>
                <c:ptCount val="1"/>
                <c:pt idx="0">
                  <c:v>headline offences per 1,000 population</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9.3'!$A$25:$A$30</c:f>
              <c:numCache>
                <c:ptCount val="6"/>
                <c:pt idx="0">
                  <c:v>0</c:v>
                </c:pt>
                <c:pt idx="1">
                  <c:v>0</c:v>
                </c:pt>
                <c:pt idx="2">
                  <c:v>0</c:v>
                </c:pt>
                <c:pt idx="3">
                  <c:v>0</c:v>
                </c:pt>
                <c:pt idx="4">
                  <c:v>0</c:v>
                </c:pt>
                <c:pt idx="5">
                  <c:v>0</c:v>
                </c:pt>
              </c:numCache>
            </c:numRef>
          </c:cat>
          <c:val>
            <c:numRef>
              <c:f>'Graph 9.3'!$D$25:$D$30</c:f>
              <c:numCache>
                <c:ptCount val="6"/>
                <c:pt idx="0">
                  <c:v>0</c:v>
                </c:pt>
                <c:pt idx="1">
                  <c:v>0</c:v>
                </c:pt>
                <c:pt idx="2">
                  <c:v>0</c:v>
                </c:pt>
                <c:pt idx="3">
                  <c:v>0</c:v>
                </c:pt>
                <c:pt idx="4">
                  <c:v>0</c:v>
                </c:pt>
                <c:pt idx="5">
                  <c:v>0</c:v>
                </c:pt>
              </c:numCache>
            </c:numRef>
          </c:val>
        </c:ser>
        <c:axId val="37502176"/>
        <c:axId val="1975265"/>
      </c:barChart>
      <c:catAx>
        <c:axId val="37502176"/>
        <c:scaling>
          <c:orientation val="maxMin"/>
        </c:scaling>
        <c:axPos val="b"/>
        <c:delete val="0"/>
        <c:numFmt formatCode="General" sourceLinked="1"/>
        <c:majorTickMark val="out"/>
        <c:minorTickMark val="none"/>
        <c:tickLblPos val="nextTo"/>
        <c:spPr>
          <a:ln w="3175">
            <a:noFill/>
          </a:ln>
        </c:spPr>
        <c:crossAx val="1975265"/>
        <c:crosses val="autoZero"/>
        <c:auto val="1"/>
        <c:lblOffset val="100"/>
        <c:noMultiLvlLbl val="0"/>
      </c:catAx>
      <c:valAx>
        <c:axId val="1975265"/>
        <c:scaling>
          <c:orientation val="minMax"/>
        </c:scaling>
        <c:axPos val="r"/>
        <c:title>
          <c:tx>
            <c:rich>
              <a:bodyPr vert="horz" rot="0" anchor="b"/>
              <a:lstStyle/>
              <a:p>
                <a:pPr algn="r">
                  <a:defRPr/>
                </a:pPr>
                <a:r>
                  <a:rPr lang="en-US" cap="none" sz="800" b="0" i="1" u="none" baseline="0">
                    <a:latin typeface="Arial"/>
                    <a:ea typeface="Arial"/>
                    <a:cs typeface="Arial"/>
                  </a:rPr>
                  <a:t>headline offences per 1,000 population</a:t>
                </a:r>
              </a:p>
            </c:rich>
          </c:tx>
          <c:layout>
            <c:manualLayout>
              <c:xMode val="factor"/>
              <c:yMode val="factor"/>
              <c:x val="0.03925"/>
              <c:y val="0.181"/>
            </c:manualLayout>
          </c:layout>
          <c:overlay val="0"/>
          <c:spPr>
            <a:noFill/>
            <a:ln>
              <a:noFill/>
            </a:ln>
          </c:spPr>
        </c:title>
        <c:majorGridlines/>
        <c:delete val="0"/>
        <c:numFmt formatCode="??0" sourceLinked="0"/>
        <c:majorTickMark val="out"/>
        <c:minorTickMark val="none"/>
        <c:tickLblPos val="nextTo"/>
        <c:spPr>
          <a:ln w="3175">
            <a:noFill/>
          </a:ln>
        </c:spPr>
        <c:crossAx val="3750217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975"/>
          <c:w val="0.996"/>
          <c:h val="0.9025"/>
        </c:manualLayout>
      </c:layout>
      <c:lineChart>
        <c:grouping val="standard"/>
        <c:varyColors val="0"/>
        <c:ser>
          <c:idx val="1"/>
          <c:order val="0"/>
          <c:tx>
            <c:strRef>
              <c:f>'Graph 9.4'!$M$1</c:f>
              <c:strCache>
                <c:ptCount val="1"/>
                <c:pt idx="0">
                  <c:v>Number of murders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'Graph 9.4'!$L$2:$L$37</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'Graph 9.4'!$M$2:$M$37</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7777386"/>
        <c:axId val="25778747"/>
      </c:lineChart>
      <c:catAx>
        <c:axId val="17777386"/>
        <c:scaling>
          <c:orientation val="minMax"/>
        </c:scaling>
        <c:axPos val="b"/>
        <c:delete val="0"/>
        <c:numFmt formatCode="General" sourceLinked="1"/>
        <c:majorTickMark val="none"/>
        <c:minorTickMark val="none"/>
        <c:tickLblPos val="nextTo"/>
        <c:crossAx val="25778747"/>
        <c:crosses val="autoZero"/>
        <c:auto val="1"/>
        <c:lblOffset val="100"/>
        <c:tickLblSkip val="5"/>
        <c:tickMarkSkip val="3"/>
        <c:noMultiLvlLbl val="0"/>
      </c:catAx>
      <c:valAx>
        <c:axId val="25778747"/>
        <c:scaling>
          <c:orientation val="minMax"/>
        </c:scaling>
        <c:axPos val="l"/>
        <c:title>
          <c:tx>
            <c:rich>
              <a:bodyPr vert="horz" rot="0" anchor="ctr"/>
              <a:lstStyle/>
              <a:p>
                <a:pPr algn="r">
                  <a:defRPr/>
                </a:pPr>
                <a:r>
                  <a:rPr lang="en-US" cap="none" sz="800" b="0" i="1" u="none" baseline="0">
                    <a:latin typeface="Arial"/>
                    <a:ea typeface="Arial"/>
                    <a:cs typeface="Arial"/>
                  </a:rPr>
                  <a:t>number of murders</a:t>
                </a:r>
              </a:p>
            </c:rich>
          </c:tx>
          <c:layout>
            <c:manualLayout>
              <c:xMode val="factor"/>
              <c:yMode val="factor"/>
              <c:x val="0.0345"/>
              <c:y val="0.1465"/>
            </c:manualLayout>
          </c:layout>
          <c:overlay val="0"/>
          <c:spPr>
            <a:noFill/>
            <a:ln>
              <a:noFill/>
            </a:ln>
          </c:spPr>
        </c:title>
        <c:majorGridlines/>
        <c:delete val="0"/>
        <c:numFmt formatCode="?0" sourceLinked="0"/>
        <c:majorTickMark val="none"/>
        <c:minorTickMark val="none"/>
        <c:tickLblPos val="nextTo"/>
        <c:spPr>
          <a:ln w="3175">
            <a:noFill/>
          </a:ln>
        </c:spPr>
        <c:crossAx val="17777386"/>
        <c:crosses val="max"/>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1"/>
          <c:order val="0"/>
          <c:tx>
            <c:v>2010 target</c:v>
          </c:tx>
          <c:invertIfNegative val="0"/>
          <c:extLst>
            <c:ext xmlns:c14="http://schemas.microsoft.com/office/drawing/2007/8/2/chart" uri="{6F2FDCE9-48DA-4B69-8628-5D25D57E5C99}">
              <c14:invertSolidFillFmt>
                <c14:spPr>
                  <a:solidFill>
                    <a:srgbClr val="000000"/>
                  </a:solidFill>
                </c14:spPr>
              </c14:invertSolidFillFmt>
            </c:ext>
          </c:extLst>
          <c:cat>
            <c:strRef>
              <c:f>'Graph 10.1'!#REF!</c:f>
              <c:strCache>
                <c:ptCount val="1"/>
                <c:pt idx="0">
                  <c:v>1</c:v>
                </c:pt>
              </c:strCache>
            </c:strRef>
          </c:cat>
          <c:val>
            <c:numRef>
              <c:f>'Graph 10.1'!#REF!</c:f>
              <c:numCache>
                <c:ptCount val="1"/>
                <c:pt idx="0">
                  <c:v>1</c:v>
                </c:pt>
              </c:numCache>
            </c:numRef>
          </c:val>
        </c:ser>
        <c:ser>
          <c:idx val="0"/>
          <c:order val="1"/>
          <c:tx>
            <c:v>2000 level</c:v>
          </c:tx>
          <c:invertIfNegative val="0"/>
          <c:extLst>
            <c:ext xmlns:c14="http://schemas.microsoft.com/office/drawing/2007/8/2/chart" uri="{6F2FDCE9-48DA-4B69-8628-5D25D57E5C99}">
              <c14:invertSolidFillFmt>
                <c14:spPr>
                  <a:solidFill>
                    <a:srgbClr val="000000"/>
                  </a:solidFill>
                </c14:spPr>
              </c14:invertSolidFillFmt>
            </c:ext>
          </c:extLst>
          <c:cat>
            <c:strRef>
              <c:f>'Graph 10.1'!#REF!</c:f>
              <c:strCache>
                <c:ptCount val="1"/>
                <c:pt idx="0">
                  <c:v>1</c:v>
                </c:pt>
              </c:strCache>
            </c:strRef>
          </c:cat>
          <c:val>
            <c:numRef>
              <c:f>'Graph 10.1'!#REF!</c:f>
              <c:numCache>
                <c:ptCount val="1"/>
                <c:pt idx="0">
                  <c:v>1</c:v>
                </c:pt>
              </c:numCache>
            </c:numRef>
          </c:val>
        </c:ser>
        <c:axId val="30682132"/>
        <c:axId val="7703733"/>
      </c:barChart>
      <c:catAx>
        <c:axId val="30682132"/>
        <c:scaling>
          <c:orientation val="minMax"/>
        </c:scaling>
        <c:axPos val="l"/>
        <c:delete val="0"/>
        <c:numFmt formatCode="General" sourceLinked="1"/>
        <c:majorTickMark val="out"/>
        <c:minorTickMark val="none"/>
        <c:tickLblPos val="low"/>
        <c:crossAx val="7703733"/>
        <c:crossesAt val="100"/>
        <c:auto val="1"/>
        <c:lblOffset val="100"/>
        <c:noMultiLvlLbl val="0"/>
      </c:catAx>
      <c:valAx>
        <c:axId val="7703733"/>
        <c:scaling>
          <c:orientation val="minMax"/>
          <c:max val="150"/>
          <c:min val="50"/>
        </c:scaling>
        <c:axPos val="b"/>
        <c:majorGridlines/>
        <c:delete val="0"/>
        <c:numFmt formatCode="0" sourceLinked="0"/>
        <c:majorTickMark val="none"/>
        <c:minorTickMark val="none"/>
        <c:tickLblPos val="nextTo"/>
        <c:spPr>
          <a:ln w="3175">
            <a:noFill/>
          </a:ln>
        </c:spPr>
        <c:crossAx val="30682132"/>
        <c:crossesAt val="1"/>
        <c:crossBetween val="between"/>
        <c:dispUnits/>
        <c:majorUnit val="10"/>
      </c:valAx>
      <c:spPr>
        <a:noFill/>
        <a:ln>
          <a:noFill/>
        </a:ln>
      </c:spPr>
    </c:plotArea>
    <c:legend>
      <c:legendPos val="r"/>
      <c:layout/>
      <c:overlay val="0"/>
      <c:spPr>
        <a:noFill/>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7175"/>
          <c:w val="0.97925"/>
          <c:h val="0.92825"/>
        </c:manualLayout>
      </c:layout>
      <c:barChart>
        <c:barDir val="col"/>
        <c:grouping val="clustered"/>
        <c:varyColors val="0"/>
        <c:ser>
          <c:idx val="0"/>
          <c:order val="0"/>
          <c:tx>
            <c:strRef>
              <c:f>'Graph 10.1'!$J$14</c:f>
              <c:strCache>
                <c:ptCount val="1"/>
                <c:pt idx="0">
                  <c:v>Ireland</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10.1'!$I$15:$I$24</c:f>
              <c:numCache>
                <c:ptCount val="10"/>
                <c:pt idx="0">
                  <c:v>0</c:v>
                </c:pt>
                <c:pt idx="1">
                  <c:v>0</c:v>
                </c:pt>
                <c:pt idx="2">
                  <c:v>0</c:v>
                </c:pt>
                <c:pt idx="3">
                  <c:v>0</c:v>
                </c:pt>
                <c:pt idx="4">
                  <c:v>0</c:v>
                </c:pt>
                <c:pt idx="5">
                  <c:v>0</c:v>
                </c:pt>
                <c:pt idx="6">
                  <c:v>0</c:v>
                </c:pt>
                <c:pt idx="7">
                  <c:v>0</c:v>
                </c:pt>
                <c:pt idx="8">
                  <c:v>0</c:v>
                </c:pt>
                <c:pt idx="9">
                  <c:v>0</c:v>
                </c:pt>
              </c:numCache>
            </c:numRef>
          </c:cat>
          <c:val>
            <c:numRef>
              <c:f>'Graph 10.1'!$J$15:$J$24</c:f>
              <c:numCache>
                <c:ptCount val="10"/>
                <c:pt idx="0">
                  <c:v>0</c:v>
                </c:pt>
                <c:pt idx="1">
                  <c:v>0</c:v>
                </c:pt>
                <c:pt idx="2">
                  <c:v>0</c:v>
                </c:pt>
                <c:pt idx="3">
                  <c:v>0</c:v>
                </c:pt>
                <c:pt idx="4">
                  <c:v>0</c:v>
                </c:pt>
                <c:pt idx="5">
                  <c:v>0</c:v>
                </c:pt>
                <c:pt idx="6">
                  <c:v>0</c:v>
                </c:pt>
                <c:pt idx="7">
                  <c:v>0</c:v>
                </c:pt>
                <c:pt idx="8">
                  <c:v>0</c:v>
                </c:pt>
                <c:pt idx="9">
                  <c:v>0</c:v>
                </c:pt>
              </c:numCache>
            </c:numRef>
          </c:val>
        </c:ser>
        <c:axId val="2224734"/>
        <c:axId val="20022607"/>
      </c:barChart>
      <c:lineChart>
        <c:grouping val="standard"/>
        <c:varyColors val="0"/>
        <c:ser>
          <c:idx val="1"/>
          <c:order val="1"/>
          <c:tx>
            <c:strRef>
              <c:f>'Graph 10.1'!$K$14</c:f>
              <c:strCache>
                <c:ptCount val="1"/>
                <c:pt idx="0">
                  <c:v>Kyoto 2008-2012 target</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 10.1'!$I$15:$I$24</c:f>
              <c:numCache>
                <c:ptCount val="10"/>
                <c:pt idx="0">
                  <c:v>0</c:v>
                </c:pt>
                <c:pt idx="1">
                  <c:v>0</c:v>
                </c:pt>
                <c:pt idx="2">
                  <c:v>0</c:v>
                </c:pt>
                <c:pt idx="3">
                  <c:v>0</c:v>
                </c:pt>
                <c:pt idx="4">
                  <c:v>0</c:v>
                </c:pt>
                <c:pt idx="5">
                  <c:v>0</c:v>
                </c:pt>
                <c:pt idx="6">
                  <c:v>0</c:v>
                </c:pt>
                <c:pt idx="7">
                  <c:v>0</c:v>
                </c:pt>
                <c:pt idx="8">
                  <c:v>0</c:v>
                </c:pt>
                <c:pt idx="9">
                  <c:v>0</c:v>
                </c:pt>
              </c:numCache>
            </c:numRef>
          </c:cat>
          <c:val>
            <c:numRef>
              <c:f>'Graph 10.1'!$K$15:$K$24</c:f>
              <c:numCache>
                <c:ptCount val="10"/>
                <c:pt idx="0">
                  <c:v>0</c:v>
                </c:pt>
                <c:pt idx="1">
                  <c:v>0</c:v>
                </c:pt>
                <c:pt idx="2">
                  <c:v>0</c:v>
                </c:pt>
                <c:pt idx="3">
                  <c:v>0</c:v>
                </c:pt>
                <c:pt idx="4">
                  <c:v>0</c:v>
                </c:pt>
                <c:pt idx="5">
                  <c:v>0</c:v>
                </c:pt>
                <c:pt idx="6">
                  <c:v>0</c:v>
                </c:pt>
                <c:pt idx="7">
                  <c:v>0</c:v>
                </c:pt>
                <c:pt idx="8">
                  <c:v>0</c:v>
                </c:pt>
                <c:pt idx="9">
                  <c:v>0</c:v>
                </c:pt>
              </c:numCache>
            </c:numRef>
          </c:val>
          <c:smooth val="0"/>
        </c:ser>
        <c:axId val="2224734"/>
        <c:axId val="20022607"/>
      </c:lineChart>
      <c:catAx>
        <c:axId val="2224734"/>
        <c:scaling>
          <c:orientation val="minMax"/>
        </c:scaling>
        <c:axPos val="b"/>
        <c:delete val="0"/>
        <c:numFmt formatCode="General" sourceLinked="1"/>
        <c:majorTickMark val="none"/>
        <c:minorTickMark val="none"/>
        <c:tickLblPos val="nextTo"/>
        <c:crossAx val="20022607"/>
        <c:crosses val="autoZero"/>
        <c:auto val="1"/>
        <c:lblOffset val="100"/>
        <c:noMultiLvlLbl val="0"/>
      </c:catAx>
      <c:valAx>
        <c:axId val="20022607"/>
        <c:scaling>
          <c:orientation val="minMax"/>
          <c:max val="135"/>
          <c:min val="100"/>
        </c:scaling>
        <c:axPos val="l"/>
        <c:title>
          <c:tx>
            <c:rich>
              <a:bodyPr vert="horz" rot="0" anchor="ctr"/>
              <a:lstStyle/>
              <a:p>
                <a:pPr algn="ctr">
                  <a:defRPr/>
                </a:pPr>
                <a:r>
                  <a:rPr lang="en-US" cap="none" sz="800" b="0" i="1" u="none" baseline="0">
                    <a:latin typeface="Arial"/>
                    <a:ea typeface="Arial"/>
                    <a:cs typeface="Arial"/>
                  </a:rPr>
                  <a:t>1990=100</a:t>
                </a:r>
              </a:p>
            </c:rich>
          </c:tx>
          <c:layout>
            <c:manualLayout>
              <c:xMode val="factor"/>
              <c:yMode val="factor"/>
              <c:x val="0.02875"/>
              <c:y val="0.14575"/>
            </c:manualLayout>
          </c:layout>
          <c:overlay val="0"/>
          <c:spPr>
            <a:noFill/>
            <a:ln>
              <a:noFill/>
            </a:ln>
          </c:spPr>
        </c:title>
        <c:majorGridlines/>
        <c:delete val="0"/>
        <c:numFmt formatCode="0" sourceLinked="0"/>
        <c:majorTickMark val="out"/>
        <c:minorTickMark val="none"/>
        <c:tickLblPos val="nextTo"/>
        <c:spPr>
          <a:ln w="3175">
            <a:noFill/>
          </a:ln>
        </c:spPr>
        <c:crossAx val="2224734"/>
        <c:crosses val="max"/>
        <c:crossBetween val="between"/>
        <c:dispUnits/>
        <c:majorUnit val="5"/>
      </c:valAx>
      <c:spPr>
        <a:noFill/>
        <a:ln>
          <a:noFill/>
        </a:ln>
      </c:spPr>
    </c:plotArea>
    <c:legend>
      <c:legendPos val="r"/>
      <c:layout>
        <c:manualLayout>
          <c:xMode val="edge"/>
          <c:yMode val="edge"/>
          <c:x val="0.02275"/>
          <c:y val="0.1355"/>
          <c:w val="0.5125"/>
          <c:h val="0.067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116"/>
          <c:w val="0.97675"/>
          <c:h val="0.884"/>
        </c:manualLayout>
      </c:layout>
      <c:lineChart>
        <c:grouping val="standard"/>
        <c:varyColors val="0"/>
        <c:ser>
          <c:idx val="0"/>
          <c:order val="0"/>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10.3'!$I$2:$I$11</c:f>
              <c:numCache>
                <c:ptCount val="10"/>
                <c:pt idx="0">
                  <c:v>0</c:v>
                </c:pt>
                <c:pt idx="1">
                  <c:v>0</c:v>
                </c:pt>
                <c:pt idx="2">
                  <c:v>0</c:v>
                </c:pt>
                <c:pt idx="3">
                  <c:v>0</c:v>
                </c:pt>
                <c:pt idx="4">
                  <c:v>0</c:v>
                </c:pt>
                <c:pt idx="5">
                  <c:v>0</c:v>
                </c:pt>
                <c:pt idx="6">
                  <c:v>0</c:v>
                </c:pt>
                <c:pt idx="7">
                  <c:v>0</c:v>
                </c:pt>
                <c:pt idx="8">
                  <c:v>0</c:v>
                </c:pt>
                <c:pt idx="9">
                  <c:v>0</c:v>
                </c:pt>
              </c:numCache>
            </c:numRef>
          </c:cat>
          <c:val>
            <c:numRef>
              <c:f>'Graph 10.3'!$J$2:$J$11</c:f>
              <c:numCache>
                <c:ptCount val="10"/>
                <c:pt idx="0">
                  <c:v>0</c:v>
                </c:pt>
                <c:pt idx="1">
                  <c:v>0</c:v>
                </c:pt>
                <c:pt idx="2">
                  <c:v>0</c:v>
                </c:pt>
                <c:pt idx="3">
                  <c:v>0</c:v>
                </c:pt>
                <c:pt idx="4">
                  <c:v>0</c:v>
                </c:pt>
                <c:pt idx="5">
                  <c:v>0</c:v>
                </c:pt>
                <c:pt idx="6">
                  <c:v>0</c:v>
                </c:pt>
                <c:pt idx="7">
                  <c:v>0</c:v>
                </c:pt>
                <c:pt idx="8">
                  <c:v>0</c:v>
                </c:pt>
                <c:pt idx="9">
                  <c:v>0</c:v>
                </c:pt>
              </c:numCache>
            </c:numRef>
          </c:val>
          <c:smooth val="1"/>
        </c:ser>
        <c:marker val="1"/>
        <c:axId val="45985736"/>
        <c:axId val="11218441"/>
      </c:lineChart>
      <c:catAx>
        <c:axId val="45985736"/>
        <c:scaling>
          <c:orientation val="minMax"/>
        </c:scaling>
        <c:axPos val="b"/>
        <c:delete val="0"/>
        <c:numFmt formatCode="General" sourceLinked="1"/>
        <c:majorTickMark val="out"/>
        <c:minorTickMark val="none"/>
        <c:tickLblPos val="nextTo"/>
        <c:spPr>
          <a:ln w="3175">
            <a:noFill/>
          </a:ln>
        </c:spPr>
        <c:crossAx val="11218441"/>
        <c:crosses val="autoZero"/>
        <c:auto val="1"/>
        <c:lblOffset val="100"/>
        <c:noMultiLvlLbl val="0"/>
      </c:catAx>
      <c:valAx>
        <c:axId val="11218441"/>
        <c:scaling>
          <c:orientation val="minMax"/>
        </c:scaling>
        <c:axPos val="l"/>
        <c:title>
          <c:tx>
            <c:rich>
              <a:bodyPr vert="horz" rot="0" anchor="ctr"/>
              <a:lstStyle/>
              <a:p>
                <a:pPr algn="r">
                  <a:defRPr/>
                </a:pPr>
                <a:r>
                  <a:rPr lang="en-US" cap="none" sz="800" b="0" i="1" u="none" baseline="0">
                    <a:latin typeface="Arial"/>
                    <a:ea typeface="Arial"/>
                    <a:cs typeface="Arial"/>
                  </a:rPr>
                  <a:t>kgoe per 
€1,000 GDP</a:t>
                </a:r>
              </a:p>
            </c:rich>
          </c:tx>
          <c:layout>
            <c:manualLayout>
              <c:xMode val="factor"/>
              <c:yMode val="factor"/>
              <c:x val="0.0395"/>
              <c:y val="0.15525"/>
            </c:manualLayout>
          </c:layout>
          <c:overlay val="0"/>
          <c:spPr>
            <a:noFill/>
            <a:ln>
              <a:noFill/>
            </a:ln>
          </c:spPr>
        </c:title>
        <c:majorGridlines/>
        <c:delete val="0"/>
        <c:numFmt formatCode="??0" sourceLinked="0"/>
        <c:majorTickMark val="none"/>
        <c:minorTickMark val="none"/>
        <c:tickLblPos val="nextTo"/>
        <c:spPr>
          <a:ln w="3175">
            <a:noFill/>
          </a:ln>
        </c:spPr>
        <c:crossAx val="45985736"/>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5"/>
          <c:w val="0.98125"/>
          <c:h val="0.9945"/>
        </c:manualLayout>
      </c:layout>
      <c:barChart>
        <c:barDir val="bar"/>
        <c:grouping val="clustered"/>
        <c:varyColors val="0"/>
        <c:ser>
          <c:idx val="0"/>
          <c:order val="0"/>
          <c:spPr>
            <a:solidFill>
              <a:srgbClr val="800000"/>
            </a:solidFill>
            <a:ln w="12700">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800000"/>
              </a:solidFill>
              <a:ln w="12700">
                <a:solidFill>
                  <a:srgbClr val="800000"/>
                </a:solidFill>
              </a:ln>
            </c:spPr>
          </c:dPt>
          <c:dPt>
            <c:idx val="14"/>
            <c:invertIfNegative val="0"/>
            <c:spPr>
              <a:solidFill>
                <a:srgbClr val="800000"/>
              </a:solidFill>
              <a:ln w="12700">
                <a:solidFill>
                  <a:srgbClr val="800000"/>
                </a:solidFill>
              </a:ln>
            </c:spPr>
          </c:dPt>
          <c:dPt>
            <c:idx val="15"/>
            <c:invertIfNegative val="0"/>
            <c:spPr>
              <a:solidFill>
                <a:srgbClr val="800000"/>
              </a:solidFill>
              <a:ln w="12700">
                <a:solidFill>
                  <a:srgbClr val="800000"/>
                </a:solidFill>
              </a:ln>
            </c:spPr>
          </c:dPt>
          <c:dPt>
            <c:idx val="17"/>
            <c:invertIfNegative val="0"/>
            <c:spPr>
              <a:solidFill>
                <a:srgbClr val="800000"/>
              </a:solidFill>
              <a:ln w="12700">
                <a:solidFill>
                  <a:srgbClr val="800000"/>
                </a:solidFill>
              </a:ln>
            </c:spPr>
          </c:dPt>
          <c:dPt>
            <c:idx val="18"/>
            <c:invertIfNegative val="0"/>
            <c:spPr>
              <a:solidFill>
                <a:srgbClr val="800000"/>
              </a:solidFill>
              <a:ln w="12700">
                <a:solidFill>
                  <a:srgbClr val="800000"/>
                </a:solidFill>
              </a:ln>
            </c:spPr>
          </c:dPt>
          <c:dPt>
            <c:idx val="19"/>
            <c:invertIfNegative val="0"/>
            <c:spPr>
              <a:solidFill>
                <a:srgbClr val="800000"/>
              </a:solidFill>
              <a:ln w="12700">
                <a:solidFill>
                  <a:srgbClr val="800000"/>
                </a:solidFill>
              </a:ln>
            </c:spPr>
          </c:dPt>
          <c:dPt>
            <c:idx val="20"/>
            <c:invertIfNegative val="0"/>
            <c:spPr>
              <a:solidFill>
                <a:srgbClr val="800000"/>
              </a:solidFill>
              <a:ln w="12700">
                <a:solidFill>
                  <a:srgbClr val="800000"/>
                </a:solidFill>
              </a:ln>
            </c:spPr>
          </c:dPt>
          <c:dPt>
            <c:idx val="21"/>
            <c:invertIfNegative val="0"/>
            <c:spPr>
              <a:solidFill>
                <a:srgbClr val="800000"/>
              </a:solidFill>
              <a:ln w="12700">
                <a:solidFill>
                  <a:srgbClr val="800000"/>
                </a:solidFill>
              </a:ln>
            </c:spPr>
          </c:dPt>
          <c:dPt>
            <c:idx val="22"/>
            <c:invertIfNegative val="0"/>
            <c:spPr>
              <a:solidFill>
                <a:srgbClr val="99CC00"/>
              </a:solidFill>
              <a:ln w="3175">
                <a:noFill/>
              </a:ln>
            </c:spPr>
          </c:dPt>
          <c:dPt>
            <c:idx val="23"/>
            <c:invertIfNegative val="0"/>
            <c:spPr>
              <a:solidFill>
                <a:srgbClr val="800000"/>
              </a:solidFill>
              <a:ln w="12700">
                <a:solidFill>
                  <a:srgbClr val="800000"/>
                </a:solidFill>
              </a:ln>
            </c:spPr>
          </c:dPt>
          <c:dPt>
            <c:idx val="24"/>
            <c:invertIfNegative val="0"/>
            <c:spPr>
              <a:solidFill>
                <a:srgbClr val="800000"/>
              </a:solidFill>
              <a:ln w="12700">
                <a:solidFill>
                  <a:srgbClr val="800000"/>
                </a:solidFill>
              </a:ln>
            </c:spPr>
          </c:dPt>
          <c:dPt>
            <c:idx val="25"/>
            <c:invertIfNegative val="0"/>
            <c:spPr>
              <a:solidFill>
                <a:srgbClr val="800000"/>
              </a:solidFill>
              <a:ln w="12700">
                <a:solidFill>
                  <a:srgbClr val="800000"/>
                </a:solidFill>
              </a:ln>
            </c:spPr>
          </c:dPt>
          <c:dPt>
            <c:idx val="26"/>
            <c:invertIfNegative val="0"/>
            <c:spPr>
              <a:solidFill>
                <a:srgbClr val="99CC00"/>
              </a:solidFill>
              <a:ln w="12700">
                <a:solidFill>
                  <a:srgbClr val="99CC00"/>
                </a:solidFill>
              </a:ln>
            </c:spPr>
          </c:dPt>
          <c:dPt>
            <c:idx val="27"/>
            <c:invertIfNegative val="0"/>
            <c:spPr>
              <a:solidFill>
                <a:srgbClr val="800000"/>
              </a:solidFill>
              <a:ln w="12700">
                <a:solidFill>
                  <a:srgbClr val="800000"/>
                </a:solidFill>
              </a:ln>
            </c:spPr>
          </c:dPt>
          <c:dPt>
            <c:idx val="28"/>
            <c:invertIfNegative val="0"/>
            <c:spPr>
              <a:solidFill>
                <a:srgbClr val="99CC00"/>
              </a:solidFill>
              <a:ln w="12700">
                <a:solidFill>
                  <a:srgbClr val="99CC00"/>
                </a:solidFill>
              </a:ln>
            </c:spPr>
          </c:dPt>
          <c:dPt>
            <c:idx val="29"/>
            <c:invertIfNegative val="0"/>
            <c:spPr>
              <a:solidFill>
                <a:srgbClr val="800000"/>
              </a:solidFill>
              <a:ln w="12700">
                <a:solidFill>
                  <a:srgbClr val="800000"/>
                </a:solidFill>
              </a:ln>
            </c:spPr>
          </c:dPt>
          <c:cat>
            <c:strRef>
              <c:f>'Graph 10.4'!$A$42:$A$73</c:f>
              <c:strCache/>
            </c:strRef>
          </c:cat>
          <c:val>
            <c:numRef>
              <c:f>'Graph 10.4'!$B$42:$B$73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axId val="33857106"/>
        <c:axId val="36278499"/>
      </c:barChart>
      <c:catAx>
        <c:axId val="33857106"/>
        <c:scaling>
          <c:orientation val="minMax"/>
        </c:scaling>
        <c:axPos val="l"/>
        <c:title>
          <c:tx>
            <c:rich>
              <a:bodyPr vert="horz" rot="0" anchor="ctr"/>
              <a:lstStyle/>
              <a:p>
                <a:pPr algn="r">
                  <a:defRPr/>
                </a:pPr>
                <a:r>
                  <a:rPr lang="en-US" cap="none" sz="800" b="0" i="1" u="none" baseline="0">
                    <a:latin typeface="Arial"/>
                    <a:ea typeface="Arial"/>
                    <a:cs typeface="Arial"/>
                  </a:rPr>
                  <a:t>kgoe per €1,000 GDP</a:t>
                </a:r>
              </a:p>
            </c:rich>
          </c:tx>
          <c:layout>
            <c:manualLayout>
              <c:xMode val="factor"/>
              <c:yMode val="factor"/>
              <c:x val="0.2355"/>
              <c:y val="0.11"/>
            </c:manualLayout>
          </c:layout>
          <c:overlay val="0"/>
          <c:spPr>
            <a:noFill/>
            <a:ln>
              <a:noFill/>
            </a:ln>
          </c:spPr>
        </c:title>
        <c:delete val="0"/>
        <c:numFmt formatCode="General" sourceLinked="1"/>
        <c:majorTickMark val="none"/>
        <c:minorTickMark val="none"/>
        <c:tickLblPos val="nextTo"/>
        <c:txPr>
          <a:bodyPr/>
          <a:lstStyle/>
          <a:p>
            <a:pPr>
              <a:defRPr lang="en-US" cap="none" sz="700" b="0" i="0" u="none" baseline="0">
                <a:latin typeface="Arial"/>
                <a:ea typeface="Arial"/>
                <a:cs typeface="Arial"/>
              </a:defRPr>
            </a:pPr>
          </a:p>
        </c:txPr>
        <c:crossAx val="36278499"/>
        <c:crosses val="autoZero"/>
        <c:auto val="1"/>
        <c:lblOffset val="100"/>
        <c:noMultiLvlLbl val="0"/>
      </c:catAx>
      <c:valAx>
        <c:axId val="36278499"/>
        <c:scaling>
          <c:orientation val="minMax"/>
        </c:scaling>
        <c:axPos val="b"/>
        <c:majorGridlines/>
        <c:delete val="0"/>
        <c:numFmt formatCode="0" sourceLinked="0"/>
        <c:majorTickMark val="none"/>
        <c:minorTickMark val="none"/>
        <c:tickLblPos val="nextTo"/>
        <c:spPr>
          <a:ln w="3175">
            <a:noFill/>
          </a:ln>
        </c:spPr>
        <c:crossAx val="3385710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11925"/>
          <c:w val="0.90025"/>
          <c:h val="0.85025"/>
        </c:manualLayout>
      </c:layout>
      <c:lineChart>
        <c:grouping val="standard"/>
        <c:varyColors val="0"/>
        <c:ser>
          <c:idx val="0"/>
          <c:order val="0"/>
          <c:tx>
            <c:strRef>
              <c:f>'Table &amp; Graph 10.5'!$A$4</c:f>
              <c:strCache>
                <c:ptCount val="1"/>
                <c:pt idx="0">
                  <c:v>Unpolluted</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800000"/>
                </a:solidFill>
              </a:ln>
            </c:spPr>
          </c:marker>
          <c:cat>
            <c:strRef>
              <c:f>'Table &amp; Graph 10.5'!$B$3:$F$3</c:f>
              <c:strCache/>
            </c:strRef>
          </c:cat>
          <c:val>
            <c:numRef>
              <c:f>'Table &amp; Graph 10.5'!$B$4:$F$4</c:f>
              <c:numCache>
                <c:ptCount val="5"/>
                <c:pt idx="0">
                  <c:v>0</c:v>
                </c:pt>
                <c:pt idx="1">
                  <c:v>0</c:v>
                </c:pt>
                <c:pt idx="2">
                  <c:v>0</c:v>
                </c:pt>
                <c:pt idx="3">
                  <c:v>0</c:v>
                </c:pt>
                <c:pt idx="4">
                  <c:v>0</c:v>
                </c:pt>
              </c:numCache>
            </c:numRef>
          </c:val>
          <c:smooth val="0"/>
        </c:ser>
        <c:ser>
          <c:idx val="1"/>
          <c:order val="1"/>
          <c:tx>
            <c:strRef>
              <c:f>'Table &amp; Graph 10.5'!$A$5</c:f>
              <c:strCache>
                <c:ptCount val="1"/>
                <c:pt idx="0">
                  <c:v>Slightly polluted</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99CC00"/>
                </a:solidFill>
              </a:ln>
            </c:spPr>
          </c:marker>
          <c:cat>
            <c:strRef>
              <c:f>'Table &amp; Graph 10.5'!$B$3:$F$3</c:f>
              <c:strCache/>
            </c:strRef>
          </c:cat>
          <c:val>
            <c:numRef>
              <c:f>'Table &amp; Graph 10.5'!$B$5:$F$5</c:f>
              <c:numCache>
                <c:ptCount val="5"/>
                <c:pt idx="0">
                  <c:v>0</c:v>
                </c:pt>
                <c:pt idx="1">
                  <c:v>0</c:v>
                </c:pt>
                <c:pt idx="2">
                  <c:v>0</c:v>
                </c:pt>
                <c:pt idx="3">
                  <c:v>0</c:v>
                </c:pt>
                <c:pt idx="4">
                  <c:v>0</c:v>
                </c:pt>
              </c:numCache>
            </c:numRef>
          </c:val>
          <c:smooth val="0"/>
        </c:ser>
        <c:ser>
          <c:idx val="2"/>
          <c:order val="2"/>
          <c:tx>
            <c:strRef>
              <c:f>'Table &amp; Graph 10.5'!$A$6</c:f>
              <c:strCache>
                <c:ptCount val="1"/>
                <c:pt idx="0">
                  <c:v>Moderately polluted</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'Table &amp; Graph 10.5'!$B$3:$F$3</c:f>
              <c:strCache/>
            </c:strRef>
          </c:cat>
          <c:val>
            <c:numRef>
              <c:f>'Table &amp; Graph 10.5'!$B$6:$F$6</c:f>
              <c:numCache>
                <c:ptCount val="5"/>
                <c:pt idx="0">
                  <c:v>0</c:v>
                </c:pt>
                <c:pt idx="1">
                  <c:v>0</c:v>
                </c:pt>
                <c:pt idx="2">
                  <c:v>0</c:v>
                </c:pt>
                <c:pt idx="3">
                  <c:v>0</c:v>
                </c:pt>
                <c:pt idx="4">
                  <c:v>0</c:v>
                </c:pt>
              </c:numCache>
            </c:numRef>
          </c:val>
          <c:smooth val="0"/>
        </c:ser>
        <c:ser>
          <c:idx val="3"/>
          <c:order val="3"/>
          <c:tx>
            <c:strRef>
              <c:f>'Table &amp; Graph 10.5'!$A$7</c:f>
              <c:strCache>
                <c:ptCount val="1"/>
                <c:pt idx="0">
                  <c:v>Seriously polluted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Ref>
              <c:f>'Table &amp; Graph 10.5'!$B$3:$F$3</c:f>
              <c:strCache/>
            </c:strRef>
          </c:cat>
          <c:val>
            <c:numRef>
              <c:f>'Table &amp; Graph 10.5'!$B$7:$F$7</c:f>
              <c:numCache>
                <c:ptCount val="5"/>
                <c:pt idx="0">
                  <c:v>0</c:v>
                </c:pt>
                <c:pt idx="1">
                  <c:v>0</c:v>
                </c:pt>
                <c:pt idx="2">
                  <c:v>0</c:v>
                </c:pt>
                <c:pt idx="3">
                  <c:v>0</c:v>
                </c:pt>
                <c:pt idx="4">
                  <c:v>0</c:v>
                </c:pt>
              </c:numCache>
            </c:numRef>
          </c:val>
          <c:smooth val="0"/>
        </c:ser>
        <c:marker val="1"/>
        <c:axId val="58071036"/>
        <c:axId val="52877277"/>
      </c:lineChart>
      <c:catAx>
        <c:axId val="58071036"/>
        <c:scaling>
          <c:orientation val="minMax"/>
        </c:scaling>
        <c:axPos val="b"/>
        <c:delete val="0"/>
        <c:numFmt formatCode="General" sourceLinked="1"/>
        <c:majorTickMark val="none"/>
        <c:minorTickMark val="none"/>
        <c:tickLblPos val="nextTo"/>
        <c:spPr>
          <a:ln w="3175">
            <a:noFill/>
          </a:ln>
        </c:spPr>
        <c:crossAx val="52877277"/>
        <c:crosses val="autoZero"/>
        <c:auto val="1"/>
        <c:lblOffset val="100"/>
        <c:noMultiLvlLbl val="0"/>
      </c:catAx>
      <c:valAx>
        <c:axId val="52877277"/>
        <c:scaling>
          <c:orientation val="minMax"/>
        </c:scaling>
        <c:axPos val="l"/>
        <c:title>
          <c:tx>
            <c:rich>
              <a:bodyPr vert="horz" rot="0" anchor="ctr"/>
              <a:lstStyle/>
              <a:p>
                <a:pPr algn="r">
                  <a:defRPr/>
                </a:pPr>
                <a:r>
                  <a:rPr lang="en-US" cap="none" sz="800" b="0" i="1" u="none" baseline="0">
                    <a:latin typeface="Arial"/>
                    <a:ea typeface="Arial"/>
                    <a:cs typeface="Arial"/>
                  </a:rPr>
                  <a:t>% of channel length</a:t>
                </a:r>
              </a:p>
            </c:rich>
          </c:tx>
          <c:layout>
            <c:manualLayout>
              <c:xMode val="factor"/>
              <c:yMode val="factor"/>
              <c:x val="0.038"/>
              <c:y val="0.162"/>
            </c:manualLayout>
          </c:layout>
          <c:overlay val="0"/>
          <c:spPr>
            <a:noFill/>
            <a:ln>
              <a:noFill/>
            </a:ln>
          </c:spPr>
        </c:title>
        <c:majorGridlines/>
        <c:delete val="0"/>
        <c:numFmt formatCode="??0" sourceLinked="0"/>
        <c:majorTickMark val="none"/>
        <c:minorTickMark val="none"/>
        <c:tickLblPos val="nextTo"/>
        <c:spPr>
          <a:ln w="3175">
            <a:noFill/>
          </a:ln>
        </c:spPr>
        <c:crossAx val="58071036"/>
        <c:crosses val="max"/>
        <c:crossBetween val="between"/>
        <c:dispUnits/>
        <c:majorUnit val="20"/>
      </c:valAx>
      <c:spPr>
        <a:noFill/>
        <a:ln>
          <a:noFill/>
        </a:ln>
      </c:spPr>
    </c:plotArea>
    <c:legend>
      <c:legendPos val="t"/>
      <c:layout>
        <c:manualLayout>
          <c:xMode val="edge"/>
          <c:yMode val="edge"/>
          <c:x val="0.11"/>
          <c:y val="0"/>
          <c:w val="0.68675"/>
          <c:h val="0.116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955"/>
          <c:w val="0.89425"/>
          <c:h val="0.881"/>
        </c:manualLayout>
      </c:layout>
      <c:lineChart>
        <c:grouping val="standard"/>
        <c:varyColors val="0"/>
        <c:ser>
          <c:idx val="0"/>
          <c:order val="0"/>
          <c:tx>
            <c:strRef>
              <c:f>'Table &amp; Graph 10.6'!$B$4</c:f>
              <c:strCache>
                <c:ptCount val="1"/>
                <c:pt idx="0">
                  <c:v>Dublin</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strRef>
              <c:f>'Table &amp; Graph 10.6'!$A$5:$A$14</c:f>
              <c:strCache/>
            </c:strRef>
          </c:cat>
          <c:val>
            <c:numRef>
              <c:f>'Table &amp; Graph 10.6'!$B$5:$B$14</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1"/>
          <c:tx>
            <c:strRef>
              <c:f>'Table &amp; Graph 10.6'!$C$4</c:f>
              <c:strCache>
                <c:ptCount val="1"/>
                <c:pt idx="0">
                  <c:v>Cork</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cat>
            <c:strRef>
              <c:f>'Table &amp; Graph 10.6'!$A$5:$A$14</c:f>
              <c:strCache/>
            </c:strRef>
          </c:cat>
          <c:val>
            <c:numRef>
              <c:f>'Table &amp; Graph 10.6'!$C$5:$C$14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2"/>
          <c:tx>
            <c:strRef>
              <c:f>'Table &amp; Graph 10.6'!$D$4</c:f>
              <c:strCache>
                <c:ptCount val="1"/>
                <c:pt idx="0">
                  <c:v>Limerick</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'Table &amp; Graph 10.6'!$A$5:$A$14</c:f>
              <c:strCache/>
            </c:strRef>
          </c:cat>
          <c:val>
            <c:numRef>
              <c:f>'Table &amp; Graph 10.6'!$D$5:$D$14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6133446"/>
        <c:axId val="55201015"/>
      </c:lineChart>
      <c:catAx>
        <c:axId val="6133446"/>
        <c:scaling>
          <c:orientation val="minMax"/>
        </c:scaling>
        <c:axPos val="b"/>
        <c:delete val="0"/>
        <c:numFmt formatCode="General" sourceLinked="1"/>
        <c:majorTickMark val="none"/>
        <c:minorTickMark val="none"/>
        <c:tickLblPos val="nextTo"/>
        <c:crossAx val="55201015"/>
        <c:crosses val="autoZero"/>
        <c:auto val="1"/>
        <c:lblOffset val="100"/>
        <c:noMultiLvlLbl val="0"/>
      </c:catAx>
      <c:valAx>
        <c:axId val="55201015"/>
        <c:scaling>
          <c:orientation val="minMax"/>
        </c:scaling>
        <c:axPos val="l"/>
        <c:title>
          <c:tx>
            <c:rich>
              <a:bodyPr vert="horz" rot="0" anchor="ctr"/>
              <a:lstStyle/>
              <a:p>
                <a:pPr algn="r">
                  <a:defRPr/>
                </a:pPr>
                <a:r>
                  <a:rPr lang="en-US" cap="none" sz="800" b="0" i="1" u="none" baseline="0">
                    <a:latin typeface="Arial"/>
                    <a:ea typeface="Arial"/>
                    <a:cs typeface="Arial"/>
                  </a:rPr>
                  <a:t>micrograms per cubic metre</a:t>
                </a:r>
              </a:p>
            </c:rich>
          </c:tx>
          <c:layout>
            <c:manualLayout>
              <c:xMode val="factor"/>
              <c:yMode val="factor"/>
              <c:x val="0.04675"/>
              <c:y val="0.15225"/>
            </c:manualLayout>
          </c:layout>
          <c:overlay val="0"/>
          <c:spPr>
            <a:noFill/>
            <a:ln>
              <a:noFill/>
            </a:ln>
          </c:spPr>
        </c:title>
        <c:majorGridlines/>
        <c:delete val="0"/>
        <c:numFmt formatCode="??0" sourceLinked="0"/>
        <c:majorTickMark val="none"/>
        <c:minorTickMark val="none"/>
        <c:tickLblPos val="nextTo"/>
        <c:spPr>
          <a:ln w="3175">
            <a:noFill/>
          </a:ln>
        </c:spPr>
        <c:crossAx val="6133446"/>
        <c:crosses val="max"/>
        <c:crossBetween val="between"/>
        <c:dispUnits/>
      </c:valAx>
      <c:spPr>
        <a:noFill/>
        <a:ln>
          <a:noFill/>
        </a:ln>
      </c:spPr>
    </c:plotArea>
    <c:legend>
      <c:legendPos val="t"/>
      <c:layout>
        <c:manualLayout>
          <c:xMode val="edge"/>
          <c:yMode val="edge"/>
          <c:x val="0.1485"/>
          <c:y val="0"/>
          <c:w val="0.46925"/>
          <c:h val="0.06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7275"/>
          <c:w val="0.9335"/>
          <c:h val="0.82725"/>
        </c:manualLayout>
      </c:layout>
      <c:lineChart>
        <c:grouping val="standard"/>
        <c:varyColors val="0"/>
        <c:ser>
          <c:idx val="1"/>
          <c:order val="0"/>
          <c:tx>
            <c:strRef>
              <c:f>'Graph 10.8'!$K$6</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10.8'!$J$7:$J$16</c:f>
              <c:numCache>
                <c:ptCount val="10"/>
                <c:pt idx="0">
                  <c:v>0</c:v>
                </c:pt>
                <c:pt idx="1">
                  <c:v>0</c:v>
                </c:pt>
                <c:pt idx="2">
                  <c:v>0</c:v>
                </c:pt>
                <c:pt idx="3">
                  <c:v>0</c:v>
                </c:pt>
                <c:pt idx="4">
                  <c:v>0</c:v>
                </c:pt>
                <c:pt idx="5">
                  <c:v>0</c:v>
                </c:pt>
                <c:pt idx="6">
                  <c:v>0</c:v>
                </c:pt>
                <c:pt idx="7">
                  <c:v>0</c:v>
                </c:pt>
                <c:pt idx="8">
                  <c:v>0</c:v>
                </c:pt>
                <c:pt idx="9">
                  <c:v>0</c:v>
                </c:pt>
              </c:numCache>
            </c:numRef>
          </c:cat>
          <c:val>
            <c:numRef>
              <c:f>'Graph 10.8'!$K$7:$K$16</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1"/>
          <c:tx>
            <c:strRef>
              <c:f>'Graph 10.8'!$L$6</c:f>
              <c:strCache>
                <c:ptCount val="1"/>
                <c:pt idx="0">
                  <c:v>Gothenburg Protocol 2010 target</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 10.8'!$J$7:$J$16</c:f>
              <c:numCache>
                <c:ptCount val="10"/>
                <c:pt idx="0">
                  <c:v>0</c:v>
                </c:pt>
                <c:pt idx="1">
                  <c:v>0</c:v>
                </c:pt>
                <c:pt idx="2">
                  <c:v>0</c:v>
                </c:pt>
                <c:pt idx="3">
                  <c:v>0</c:v>
                </c:pt>
                <c:pt idx="4">
                  <c:v>0</c:v>
                </c:pt>
                <c:pt idx="5">
                  <c:v>0</c:v>
                </c:pt>
                <c:pt idx="6">
                  <c:v>0</c:v>
                </c:pt>
                <c:pt idx="7">
                  <c:v>0</c:v>
                </c:pt>
                <c:pt idx="8">
                  <c:v>0</c:v>
                </c:pt>
                <c:pt idx="9">
                  <c:v>0</c:v>
                </c:pt>
              </c:numCache>
            </c:numRef>
          </c:cat>
          <c:val>
            <c:numRef>
              <c:f>'Graph 10.8'!$L$7:$L$16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7047088"/>
        <c:axId val="42097201"/>
      </c:lineChart>
      <c:catAx>
        <c:axId val="27047088"/>
        <c:scaling>
          <c:orientation val="minMax"/>
        </c:scaling>
        <c:axPos val="b"/>
        <c:delete val="0"/>
        <c:numFmt formatCode="General" sourceLinked="1"/>
        <c:majorTickMark val="none"/>
        <c:minorTickMark val="none"/>
        <c:tickLblPos val="nextTo"/>
        <c:crossAx val="42097201"/>
        <c:crosses val="autoZero"/>
        <c:auto val="1"/>
        <c:lblOffset val="100"/>
        <c:noMultiLvlLbl val="0"/>
      </c:catAx>
      <c:valAx>
        <c:axId val="42097201"/>
        <c:scaling>
          <c:orientation val="minMax"/>
        </c:scaling>
        <c:axPos val="l"/>
        <c:title>
          <c:tx>
            <c:rich>
              <a:bodyPr vert="horz" rot="0" anchor="ctr"/>
              <a:lstStyle/>
              <a:p>
                <a:pPr algn="r">
                  <a:defRPr/>
                </a:pPr>
                <a:r>
                  <a:rPr lang="en-US" cap="none" sz="800" b="0" i="1" u="none" baseline="0">
                    <a:latin typeface="Arial"/>
                    <a:ea typeface="Arial"/>
                    <a:cs typeface="Arial"/>
                  </a:rPr>
                  <a:t>SO</a:t>
                </a:r>
                <a:r>
                  <a:rPr lang="en-US" cap="none" sz="800" b="0" i="1" u="none" baseline="-25000">
                    <a:latin typeface="Arial"/>
                    <a:ea typeface="Arial"/>
                    <a:cs typeface="Arial"/>
                  </a:rPr>
                  <a:t>2</a:t>
                </a:r>
                <a:r>
                  <a:rPr lang="en-US" cap="none" sz="800" b="0" i="1" u="none" baseline="0">
                    <a:latin typeface="Arial"/>
                    <a:ea typeface="Arial"/>
                    <a:cs typeface="Arial"/>
                  </a:rPr>
                  <a:t> equivalent per 1,000 tonnes of gas emitted</a:t>
                </a:r>
              </a:p>
            </c:rich>
          </c:tx>
          <c:layout>
            <c:manualLayout>
              <c:xMode val="factor"/>
              <c:yMode val="factor"/>
              <c:x val="0.05175"/>
              <c:y val="0.169"/>
            </c:manualLayout>
          </c:layout>
          <c:overlay val="0"/>
          <c:spPr>
            <a:noFill/>
            <a:ln>
              <a:noFill/>
            </a:ln>
          </c:spPr>
        </c:title>
        <c:majorGridlines/>
        <c:delete val="0"/>
        <c:numFmt formatCode="??0" sourceLinked="0"/>
        <c:majorTickMark val="none"/>
        <c:minorTickMark val="none"/>
        <c:tickLblPos val="nextTo"/>
        <c:spPr>
          <a:ln w="3175">
            <a:noFill/>
          </a:ln>
        </c:spPr>
        <c:crossAx val="27047088"/>
        <c:crosses val="max"/>
        <c:crossBetween val="between"/>
        <c:dispUnits/>
      </c:valAx>
      <c:spPr>
        <a:noFill/>
        <a:ln>
          <a:noFill/>
        </a:ln>
      </c:spPr>
    </c:plotArea>
    <c:legend>
      <c:legendPos val="r"/>
      <c:layout>
        <c:manualLayout>
          <c:xMode val="edge"/>
          <c:yMode val="edge"/>
          <c:x val="0.09125"/>
          <c:y val="0.68425"/>
          <c:w val="0.697"/>
          <c:h val="0.086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10225"/>
          <c:w val="0.91825"/>
          <c:h val="0.83575"/>
        </c:manualLayout>
      </c:layout>
      <c:lineChart>
        <c:grouping val="standard"/>
        <c:varyColors val="0"/>
        <c:ser>
          <c:idx val="0"/>
          <c:order val="0"/>
          <c:tx>
            <c:strRef>
              <c:f>'Table &amp; Graph 1.15'!$B$4</c:f>
              <c:strCache>
                <c:ptCount val="1"/>
                <c:pt idx="0">
                  <c:v>US dollar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'Table &amp; Graph 1.15'!$A$5:$A$11</c:f>
              <c:numCache>
                <c:ptCount val="7"/>
                <c:pt idx="0">
                  <c:v>0</c:v>
                </c:pt>
                <c:pt idx="1">
                  <c:v>0</c:v>
                </c:pt>
                <c:pt idx="2">
                  <c:v>0</c:v>
                </c:pt>
                <c:pt idx="3">
                  <c:v>0</c:v>
                </c:pt>
                <c:pt idx="4">
                  <c:v>0</c:v>
                </c:pt>
                <c:pt idx="5">
                  <c:v>0</c:v>
                </c:pt>
                <c:pt idx="6">
                  <c:v>0</c:v>
                </c:pt>
              </c:numCache>
            </c:numRef>
          </c:cat>
          <c:val>
            <c:numRef>
              <c:f>'Table &amp; Graph 1.15'!$B$5:$B$11</c:f>
              <c:numCache>
                <c:ptCount val="7"/>
                <c:pt idx="0">
                  <c:v>0</c:v>
                </c:pt>
                <c:pt idx="1">
                  <c:v>0</c:v>
                </c:pt>
                <c:pt idx="2">
                  <c:v>0</c:v>
                </c:pt>
                <c:pt idx="3">
                  <c:v>0</c:v>
                </c:pt>
                <c:pt idx="4">
                  <c:v>0</c:v>
                </c:pt>
                <c:pt idx="5">
                  <c:v>0</c:v>
                </c:pt>
                <c:pt idx="6">
                  <c:v>0</c:v>
                </c:pt>
              </c:numCache>
            </c:numRef>
          </c:val>
          <c:smooth val="0"/>
        </c:ser>
        <c:ser>
          <c:idx val="1"/>
          <c:order val="1"/>
          <c:tx>
            <c:strRef>
              <c:f>'Table &amp; Graph 1.15'!$C$4</c:f>
              <c:strCache>
                <c:ptCount val="1"/>
                <c:pt idx="0">
                  <c:v>Pound sterling</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'Table &amp; Graph 1.15'!$A$5:$A$11</c:f>
              <c:numCache>
                <c:ptCount val="7"/>
                <c:pt idx="0">
                  <c:v>0</c:v>
                </c:pt>
                <c:pt idx="1">
                  <c:v>0</c:v>
                </c:pt>
                <c:pt idx="2">
                  <c:v>0</c:v>
                </c:pt>
                <c:pt idx="3">
                  <c:v>0</c:v>
                </c:pt>
                <c:pt idx="4">
                  <c:v>0</c:v>
                </c:pt>
                <c:pt idx="5">
                  <c:v>0</c:v>
                </c:pt>
                <c:pt idx="6">
                  <c:v>0</c:v>
                </c:pt>
              </c:numCache>
            </c:numRef>
          </c:cat>
          <c:val>
            <c:numRef>
              <c:f>'Table &amp; Graph 1.15'!$C$5:$C$11</c:f>
              <c:numCache>
                <c:ptCount val="7"/>
                <c:pt idx="0">
                  <c:v>0</c:v>
                </c:pt>
                <c:pt idx="1">
                  <c:v>0</c:v>
                </c:pt>
                <c:pt idx="2">
                  <c:v>0</c:v>
                </c:pt>
                <c:pt idx="3">
                  <c:v>0</c:v>
                </c:pt>
                <c:pt idx="4">
                  <c:v>0</c:v>
                </c:pt>
                <c:pt idx="5">
                  <c:v>0</c:v>
                </c:pt>
                <c:pt idx="6">
                  <c:v>0</c:v>
                </c:pt>
              </c:numCache>
            </c:numRef>
          </c:val>
          <c:smooth val="0"/>
        </c:ser>
        <c:ser>
          <c:idx val="2"/>
          <c:order val="2"/>
          <c:tx>
            <c:strRef>
              <c:f>'Table &amp; Graph 1.15'!$B$33</c:f>
              <c:strCache>
                <c:ptCount val="1"/>
                <c:pt idx="0">
                  <c:v>100 Japanese yen</c:v>
                </c:pt>
              </c:strCache>
            </c:strRef>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800000"/>
                </a:solidFill>
              </a:ln>
            </c:spPr>
          </c:marker>
          <c:cat>
            <c:numRef>
              <c:f>'Table &amp; Graph 1.15'!$A$5:$A$11</c:f>
              <c:numCache>
                <c:ptCount val="7"/>
                <c:pt idx="0">
                  <c:v>0</c:v>
                </c:pt>
                <c:pt idx="1">
                  <c:v>0</c:v>
                </c:pt>
                <c:pt idx="2">
                  <c:v>0</c:v>
                </c:pt>
                <c:pt idx="3">
                  <c:v>0</c:v>
                </c:pt>
                <c:pt idx="4">
                  <c:v>0</c:v>
                </c:pt>
                <c:pt idx="5">
                  <c:v>0</c:v>
                </c:pt>
                <c:pt idx="6">
                  <c:v>0</c:v>
                </c:pt>
              </c:numCache>
            </c:numRef>
          </c:cat>
          <c:val>
            <c:numRef>
              <c:f>'Table &amp; Graph 1.15'!$B$34:$B$40</c:f>
              <c:numCache>
                <c:ptCount val="7"/>
                <c:pt idx="0">
                  <c:v>0</c:v>
                </c:pt>
                <c:pt idx="1">
                  <c:v>0</c:v>
                </c:pt>
                <c:pt idx="2">
                  <c:v>0</c:v>
                </c:pt>
                <c:pt idx="3">
                  <c:v>0</c:v>
                </c:pt>
                <c:pt idx="4">
                  <c:v>0</c:v>
                </c:pt>
                <c:pt idx="5">
                  <c:v>0</c:v>
                </c:pt>
                <c:pt idx="6">
                  <c:v>0</c:v>
                </c:pt>
              </c:numCache>
            </c:numRef>
          </c:val>
          <c:smooth val="0"/>
        </c:ser>
        <c:marker val="1"/>
        <c:axId val="52509458"/>
        <c:axId val="2823075"/>
      </c:lineChart>
      <c:catAx>
        <c:axId val="52509458"/>
        <c:scaling>
          <c:orientation val="minMax"/>
        </c:scaling>
        <c:axPos val="b"/>
        <c:delete val="0"/>
        <c:numFmt formatCode="General" sourceLinked="1"/>
        <c:majorTickMark val="none"/>
        <c:minorTickMark val="none"/>
        <c:tickLblPos val="nextTo"/>
        <c:crossAx val="2823075"/>
        <c:crosses val="autoZero"/>
        <c:auto val="1"/>
        <c:lblOffset val="100"/>
        <c:noMultiLvlLbl val="0"/>
      </c:catAx>
      <c:valAx>
        <c:axId val="2823075"/>
        <c:scaling>
          <c:orientation val="minMax"/>
        </c:scaling>
        <c:axPos val="l"/>
        <c:title>
          <c:tx>
            <c:rich>
              <a:bodyPr vert="horz" rot="0" anchor="ctr"/>
              <a:lstStyle/>
              <a:p>
                <a:pPr algn="ctr">
                  <a:defRPr/>
                </a:pPr>
                <a:r>
                  <a:rPr lang="en-US" cap="none" sz="800" b="0" i="1" u="none" baseline="0">
                    <a:latin typeface="Arial"/>
                    <a:ea typeface="Arial"/>
                    <a:cs typeface="Arial"/>
                  </a:rPr>
                  <a:t>value of €1</a:t>
                </a:r>
              </a:p>
            </c:rich>
          </c:tx>
          <c:layout>
            <c:manualLayout>
              <c:xMode val="factor"/>
              <c:yMode val="factor"/>
              <c:x val="0.0305"/>
              <c:y val="0.163"/>
            </c:manualLayout>
          </c:layout>
          <c:overlay val="0"/>
          <c:spPr>
            <a:noFill/>
            <a:ln>
              <a:noFill/>
            </a:ln>
          </c:spPr>
        </c:title>
        <c:majorGridlines/>
        <c:delete val="0"/>
        <c:numFmt formatCode="?0.00" sourceLinked="0"/>
        <c:majorTickMark val="none"/>
        <c:minorTickMark val="none"/>
        <c:tickLblPos val="nextTo"/>
        <c:spPr>
          <a:ln w="3175">
            <a:noFill/>
          </a:ln>
        </c:spPr>
        <c:crossAx val="52509458"/>
        <c:crosses val="max"/>
        <c:crossBetween val="between"/>
        <c:dispUnits/>
      </c:valAx>
      <c:spPr>
        <a:noFill/>
        <a:ln>
          <a:noFill/>
        </a:ln>
      </c:spPr>
    </c:plotArea>
    <c:legend>
      <c:legendPos val="r"/>
      <c:layout>
        <c:manualLayout>
          <c:xMode val="edge"/>
          <c:yMode val="edge"/>
          <c:x val="0.03"/>
          <c:y val="0.6625"/>
          <c:w val="0.733"/>
          <c:h val="0.064"/>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13175"/>
          <c:w val="0.9785"/>
          <c:h val="0.86825"/>
        </c:manualLayout>
      </c:layout>
      <c:lineChart>
        <c:grouping val="standard"/>
        <c:varyColors val="0"/>
        <c:ser>
          <c:idx val="0"/>
          <c:order val="0"/>
          <c:tx>
            <c:strRef>
              <c:f>'Graph 10.13'!$A$24</c:f>
              <c:strCache>
                <c:ptCount val="1"/>
                <c:pt idx="0">
                  <c:v>EU 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10.13'!$C$23:$L$23</c:f>
              <c:numCache>
                <c:ptCount val="10"/>
                <c:pt idx="0">
                  <c:v>0</c:v>
                </c:pt>
                <c:pt idx="1">
                  <c:v>0</c:v>
                </c:pt>
                <c:pt idx="2">
                  <c:v>0</c:v>
                </c:pt>
                <c:pt idx="3">
                  <c:v>0</c:v>
                </c:pt>
                <c:pt idx="4">
                  <c:v>0</c:v>
                </c:pt>
                <c:pt idx="5">
                  <c:v>0</c:v>
                </c:pt>
                <c:pt idx="6">
                  <c:v>0</c:v>
                </c:pt>
                <c:pt idx="7">
                  <c:v>0</c:v>
                </c:pt>
                <c:pt idx="8">
                  <c:v>0</c:v>
                </c:pt>
                <c:pt idx="9">
                  <c:v>0</c:v>
                </c:pt>
              </c:numCache>
            </c:numRef>
          </c:cat>
          <c:val>
            <c:numRef>
              <c:f>'Graph 10.13'!$C$24:$L$24</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10.13'!$A$25</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10.13'!$C$23:$L$23</c:f>
              <c:numCache>
                <c:ptCount val="10"/>
                <c:pt idx="0">
                  <c:v>0</c:v>
                </c:pt>
                <c:pt idx="1">
                  <c:v>0</c:v>
                </c:pt>
                <c:pt idx="2">
                  <c:v>0</c:v>
                </c:pt>
                <c:pt idx="3">
                  <c:v>0</c:v>
                </c:pt>
                <c:pt idx="4">
                  <c:v>0</c:v>
                </c:pt>
                <c:pt idx="5">
                  <c:v>0</c:v>
                </c:pt>
                <c:pt idx="6">
                  <c:v>0</c:v>
                </c:pt>
                <c:pt idx="7">
                  <c:v>0</c:v>
                </c:pt>
                <c:pt idx="8">
                  <c:v>0</c:v>
                </c:pt>
                <c:pt idx="9">
                  <c:v>0</c:v>
                </c:pt>
              </c:numCache>
            </c:numRef>
          </c:cat>
          <c:val>
            <c:numRef>
              <c:f>'Graph 10.13'!$C$25:$L$25</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3330490"/>
        <c:axId val="54430091"/>
      </c:lineChart>
      <c:catAx>
        <c:axId val="43330490"/>
        <c:scaling>
          <c:orientation val="minMax"/>
        </c:scaling>
        <c:axPos val="b"/>
        <c:delete val="0"/>
        <c:numFmt formatCode="General" sourceLinked="1"/>
        <c:majorTickMark val="none"/>
        <c:minorTickMark val="none"/>
        <c:tickLblPos val="nextTo"/>
        <c:crossAx val="54430091"/>
        <c:crosses val="autoZero"/>
        <c:auto val="1"/>
        <c:lblOffset val="100"/>
        <c:noMultiLvlLbl val="0"/>
      </c:catAx>
      <c:valAx>
        <c:axId val="54430091"/>
        <c:scaling>
          <c:orientation val="minMax"/>
          <c:max val="100"/>
        </c:scaling>
        <c:axPos val="l"/>
        <c:title>
          <c:tx>
            <c:rich>
              <a:bodyPr vert="horz" rot="0" anchor="ctr"/>
              <a:lstStyle/>
              <a:p>
                <a:pPr algn="r">
                  <a:defRPr/>
                </a:pPr>
                <a:r>
                  <a:rPr lang="en-US" cap="none" sz="800" b="0" i="1" u="none" baseline="0">
                    <a:latin typeface="Arial"/>
                    <a:ea typeface="Arial"/>
                    <a:cs typeface="Arial"/>
                  </a:rPr>
                  <a:t>% of inland freight</a:t>
                </a:r>
              </a:p>
            </c:rich>
          </c:tx>
          <c:layout>
            <c:manualLayout>
              <c:xMode val="factor"/>
              <c:yMode val="factor"/>
              <c:x val="0.0335"/>
              <c:y val="0.158"/>
            </c:manualLayout>
          </c:layout>
          <c:overlay val="0"/>
          <c:spPr>
            <a:noFill/>
            <a:ln>
              <a:noFill/>
            </a:ln>
          </c:spPr>
        </c:title>
        <c:majorGridlines/>
        <c:delete val="0"/>
        <c:numFmt formatCode="??0" sourceLinked="0"/>
        <c:majorTickMark val="none"/>
        <c:minorTickMark val="none"/>
        <c:tickLblPos val="nextTo"/>
        <c:spPr>
          <a:ln w="3175">
            <a:noFill/>
          </a:ln>
        </c:spPr>
        <c:crossAx val="43330490"/>
        <c:crosses val="max"/>
        <c:crossBetween val="between"/>
        <c:dispUnits/>
        <c:majorUnit val="20"/>
      </c:valAx>
      <c:spPr>
        <a:noFill/>
        <a:ln>
          <a:noFill/>
        </a:ln>
      </c:spPr>
    </c:plotArea>
    <c:legend>
      <c:legendPos val="r"/>
      <c:layout>
        <c:manualLayout>
          <c:xMode val="edge"/>
          <c:yMode val="edge"/>
          <c:x val="0.01325"/>
          <c:y val="0.7695"/>
          <c:w val="0.34525"/>
          <c:h val="0.094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1165"/>
          <c:w val="0.978"/>
          <c:h val="0.8835"/>
        </c:manualLayout>
      </c:layout>
      <c:lineChart>
        <c:grouping val="standard"/>
        <c:varyColors val="0"/>
        <c:ser>
          <c:idx val="1"/>
          <c:order val="0"/>
          <c:tx>
            <c:strRef>
              <c:f>'Graph 10.15'!$A$27</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10.15'!$B$25:$K$25</c:f>
              <c:numCache>
                <c:ptCount val="10"/>
                <c:pt idx="0">
                  <c:v>0</c:v>
                </c:pt>
                <c:pt idx="1">
                  <c:v>0</c:v>
                </c:pt>
                <c:pt idx="2">
                  <c:v>0</c:v>
                </c:pt>
                <c:pt idx="3">
                  <c:v>0</c:v>
                </c:pt>
                <c:pt idx="4">
                  <c:v>0</c:v>
                </c:pt>
                <c:pt idx="5">
                  <c:v>0</c:v>
                </c:pt>
                <c:pt idx="6">
                  <c:v>0</c:v>
                </c:pt>
                <c:pt idx="7">
                  <c:v>0</c:v>
                </c:pt>
                <c:pt idx="8">
                  <c:v>0</c:v>
                </c:pt>
                <c:pt idx="9">
                  <c:v>0</c:v>
                </c:pt>
              </c:numCache>
            </c:numRef>
          </c:cat>
          <c:val>
            <c:numRef>
              <c:f>'Graph 10.15'!$B$27:$K$27</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'Graph 10.15'!$A$26</c:f>
              <c:strCache>
                <c:ptCount val="1"/>
                <c:pt idx="0">
                  <c:v>EU 25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000080"/>
                </a:solidFill>
              </a:ln>
            </c:spPr>
            <c:marker>
              <c:size val="5"/>
              <c:spPr>
                <a:solidFill>
                  <a:srgbClr val="800000"/>
                </a:solidFill>
                <a:ln>
                  <a:solidFill>
                    <a:srgbClr val="800000"/>
                  </a:solidFill>
                </a:ln>
              </c:spPr>
            </c:marker>
          </c:dPt>
          <c:dPt>
            <c:idx val="1"/>
            <c:spPr>
              <a:ln w="12700">
                <a:solidFill>
                  <a:srgbClr val="000080"/>
                </a:solidFill>
              </a:ln>
            </c:spPr>
            <c:marker>
              <c:size val="5"/>
              <c:spPr>
                <a:solidFill>
                  <a:srgbClr val="800000"/>
                </a:solidFill>
                <a:ln>
                  <a:solidFill>
                    <a:srgbClr val="800000"/>
                  </a:solidFill>
                </a:ln>
              </c:spPr>
            </c:marker>
          </c:dPt>
          <c:dPt>
            <c:idx val="9"/>
            <c:spPr>
              <a:ln w="12700">
                <a:solidFill>
                  <a:srgbClr val="000080"/>
                </a:solidFill>
              </a:ln>
            </c:spPr>
            <c:marker>
              <c:size val="5"/>
              <c:spPr>
                <a:solidFill>
                  <a:srgbClr val="800000"/>
                </a:solidFill>
                <a:ln>
                  <a:solidFill>
                    <a:srgbClr val="800000"/>
                  </a:solidFill>
                </a:ln>
              </c:spPr>
            </c:marker>
          </c:dPt>
          <c:cat>
            <c:numRef>
              <c:f>'Graph 10.15'!$B$25:$K$25</c:f>
              <c:numCache>
                <c:ptCount val="10"/>
                <c:pt idx="0">
                  <c:v>0</c:v>
                </c:pt>
                <c:pt idx="1">
                  <c:v>0</c:v>
                </c:pt>
                <c:pt idx="2">
                  <c:v>0</c:v>
                </c:pt>
                <c:pt idx="3">
                  <c:v>0</c:v>
                </c:pt>
                <c:pt idx="4">
                  <c:v>0</c:v>
                </c:pt>
                <c:pt idx="5">
                  <c:v>0</c:v>
                </c:pt>
                <c:pt idx="6">
                  <c:v>0</c:v>
                </c:pt>
                <c:pt idx="7">
                  <c:v>0</c:v>
                </c:pt>
                <c:pt idx="8">
                  <c:v>0</c:v>
                </c:pt>
                <c:pt idx="9">
                  <c:v>0</c:v>
                </c:pt>
              </c:numCache>
            </c:numRef>
          </c:cat>
          <c:val>
            <c:numRef>
              <c:f>'Graph 10.15'!$B$26:$K$26</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0108772"/>
        <c:axId val="46761221"/>
      </c:lineChart>
      <c:catAx>
        <c:axId val="20108772"/>
        <c:scaling>
          <c:orientation val="minMax"/>
        </c:scaling>
        <c:axPos val="b"/>
        <c:delete val="0"/>
        <c:numFmt formatCode="General" sourceLinked="1"/>
        <c:majorTickMark val="none"/>
        <c:minorTickMark val="none"/>
        <c:tickLblPos val="nextTo"/>
        <c:crossAx val="46761221"/>
        <c:crosses val="autoZero"/>
        <c:auto val="1"/>
        <c:lblOffset val="100"/>
        <c:noMultiLvlLbl val="0"/>
      </c:catAx>
      <c:valAx>
        <c:axId val="46761221"/>
        <c:scaling>
          <c:orientation val="minMax"/>
        </c:scaling>
        <c:axPos val="l"/>
        <c:title>
          <c:tx>
            <c:rich>
              <a:bodyPr vert="horz" rot="0" anchor="ctr"/>
              <a:lstStyle/>
              <a:p>
                <a:pPr algn="ctr">
                  <a:defRPr/>
                </a:pPr>
                <a:r>
                  <a:rPr lang="en-US" cap="none" sz="800" b="0" i="1" u="none" baseline="0">
                    <a:latin typeface="Arial"/>
                    <a:ea typeface="Arial"/>
                    <a:cs typeface="Arial"/>
                  </a:rPr>
                  <a:t>1995=100</a:t>
                </a:r>
              </a:p>
            </c:rich>
          </c:tx>
          <c:layout>
            <c:manualLayout>
              <c:xMode val="factor"/>
              <c:yMode val="factor"/>
              <c:x val="0.03075"/>
              <c:y val="0.15275"/>
            </c:manualLayout>
          </c:layout>
          <c:overlay val="0"/>
          <c:spPr>
            <a:noFill/>
            <a:ln>
              <a:noFill/>
            </a:ln>
          </c:spPr>
        </c:title>
        <c:majorGridlines/>
        <c:delete val="0"/>
        <c:numFmt formatCode="??0" sourceLinked="0"/>
        <c:majorTickMark val="none"/>
        <c:minorTickMark val="none"/>
        <c:tickLblPos val="nextTo"/>
        <c:spPr>
          <a:ln w="3175">
            <a:noFill/>
          </a:ln>
        </c:spPr>
        <c:crossAx val="20108772"/>
        <c:crosses val="max"/>
        <c:crossBetween val="between"/>
        <c:dispUnits/>
      </c:valAx>
      <c:spPr>
        <a:noFill/>
        <a:ln>
          <a:noFill/>
        </a:ln>
      </c:spPr>
    </c:plotArea>
    <c:legend>
      <c:legendPos val="r"/>
      <c:layout>
        <c:manualLayout>
          <c:xMode val="edge"/>
          <c:yMode val="edge"/>
          <c:x val="0.00225"/>
          <c:y val="0.732"/>
          <c:w val="0.49575"/>
          <c:h val="0.0977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25"/>
          <c:y val="0.156"/>
          <c:w val="0.88925"/>
          <c:h val="0.81025"/>
        </c:manualLayout>
      </c:layout>
      <c:lineChart>
        <c:grouping val="standard"/>
        <c:varyColors val="0"/>
        <c:ser>
          <c:idx val="0"/>
          <c:order val="0"/>
          <c:tx>
            <c:strRef>
              <c:f>'Graph 1.17'!$A$23</c:f>
              <c:strCache>
                <c:ptCount val="1"/>
                <c:pt idx="0">
                  <c:v>Euro-zone (12 countries)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'Graph 1.17'!$B$22:$K$22</c:f>
              <c:numCache>
                <c:ptCount val="10"/>
                <c:pt idx="0">
                  <c:v>0</c:v>
                </c:pt>
                <c:pt idx="1">
                  <c:v>0</c:v>
                </c:pt>
                <c:pt idx="2">
                  <c:v>0</c:v>
                </c:pt>
                <c:pt idx="3">
                  <c:v>0</c:v>
                </c:pt>
                <c:pt idx="4">
                  <c:v>0</c:v>
                </c:pt>
                <c:pt idx="5">
                  <c:v>0</c:v>
                </c:pt>
                <c:pt idx="6">
                  <c:v>0</c:v>
                </c:pt>
                <c:pt idx="7">
                  <c:v>0</c:v>
                </c:pt>
                <c:pt idx="8">
                  <c:v>0</c:v>
                </c:pt>
                <c:pt idx="9">
                  <c:v>0</c:v>
                </c:pt>
              </c:numCache>
            </c:numRef>
          </c:cat>
          <c:val>
            <c:numRef>
              <c:f>'Graph 1.17'!$B$23:$K$23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5407676"/>
        <c:axId val="27342493"/>
      </c:lineChart>
      <c:catAx>
        <c:axId val="25407676"/>
        <c:scaling>
          <c:orientation val="minMax"/>
        </c:scaling>
        <c:axPos val="b"/>
        <c:delete val="0"/>
        <c:numFmt formatCode="General" sourceLinked="1"/>
        <c:majorTickMark val="none"/>
        <c:minorTickMark val="none"/>
        <c:tickLblPos val="nextTo"/>
        <c:crossAx val="27342493"/>
        <c:crosses val="autoZero"/>
        <c:auto val="1"/>
        <c:lblOffset val="100"/>
        <c:noMultiLvlLbl val="0"/>
      </c:catAx>
      <c:valAx>
        <c:axId val="27342493"/>
        <c:scaling>
          <c:orientation val="minMax"/>
        </c:scaling>
        <c:axPos val="l"/>
        <c:title>
          <c:tx>
            <c:rich>
              <a:bodyPr vert="horz" rot="0" anchor="ctr"/>
              <a:lstStyle/>
              <a:p>
                <a:pPr algn="r">
                  <a:defRPr/>
                </a:pPr>
                <a:r>
                  <a:rPr lang="en-US" cap="none" sz="700" b="0" i="0" u="none" baseline="0">
                    <a:latin typeface="Arial"/>
                    <a:ea typeface="Arial"/>
                    <a:cs typeface="Arial"/>
                  </a:rPr>
                  <a:t>co-efficent of variation of annual interest rates</a:t>
                </a:r>
              </a:p>
            </c:rich>
          </c:tx>
          <c:layout>
            <c:manualLayout>
              <c:xMode val="factor"/>
              <c:yMode val="factor"/>
              <c:x val="0.0505"/>
              <c:y val="0.16775"/>
            </c:manualLayout>
          </c:layout>
          <c:overlay val="0"/>
          <c:spPr>
            <a:noFill/>
            <a:ln>
              <a:noFill/>
            </a:ln>
          </c:spPr>
        </c:title>
        <c:majorGridlines/>
        <c:delete val="0"/>
        <c:numFmt formatCode="??0" sourceLinked="0"/>
        <c:majorTickMark val="none"/>
        <c:minorTickMark val="none"/>
        <c:tickLblPos val="nextTo"/>
        <c:spPr>
          <a:ln w="3175">
            <a:noFill/>
          </a:ln>
        </c:spPr>
        <c:crossAx val="25407676"/>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7625"/>
          <c:w val="0.93375"/>
          <c:h val="0.89525"/>
        </c:manualLayout>
      </c:layout>
      <c:lineChart>
        <c:grouping val="standard"/>
        <c:varyColors val="0"/>
        <c:ser>
          <c:idx val="1"/>
          <c:order val="0"/>
          <c:tx>
            <c:strRef>
              <c:f>'Graph 1.19'!$A$28</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1.19'!$B$26:$K$26</c:f>
              <c:numCache>
                <c:ptCount val="10"/>
                <c:pt idx="0">
                  <c:v>0</c:v>
                </c:pt>
                <c:pt idx="1">
                  <c:v>0</c:v>
                </c:pt>
                <c:pt idx="2">
                  <c:v>0</c:v>
                </c:pt>
                <c:pt idx="3">
                  <c:v>0</c:v>
                </c:pt>
                <c:pt idx="4">
                  <c:v>0</c:v>
                </c:pt>
                <c:pt idx="5">
                  <c:v>0</c:v>
                </c:pt>
                <c:pt idx="6">
                  <c:v>0</c:v>
                </c:pt>
                <c:pt idx="7">
                  <c:v>0</c:v>
                </c:pt>
                <c:pt idx="8">
                  <c:v>0</c:v>
                </c:pt>
                <c:pt idx="9">
                  <c:v>0</c:v>
                </c:pt>
              </c:numCache>
            </c:numRef>
          </c:cat>
          <c:val>
            <c:numRef>
              <c:f>'Graph 1.19'!$B$28:$K$28</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'Graph 1.19'!$A$27</c:f>
              <c:strCache>
                <c:ptCount val="1"/>
                <c:pt idx="0">
                  <c:v>EU 25</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0"/>
            <c:spPr>
              <a:ln w="12700">
                <a:solidFill>
                  <a:srgbClr val="800000"/>
                </a:solidFill>
              </a:ln>
            </c:spPr>
            <c:marker>
              <c:size val="5"/>
              <c:spPr>
                <a:solidFill>
                  <a:srgbClr val="800000"/>
                </a:solidFill>
                <a:ln>
                  <a:solidFill>
                    <a:srgbClr val="800000"/>
                  </a:solidFill>
                </a:ln>
              </c:spPr>
            </c:marker>
          </c:dPt>
          <c:dPt>
            <c:idx val="1"/>
            <c:spPr>
              <a:ln w="12700">
                <a:solidFill>
                  <a:srgbClr val="800000"/>
                </a:solidFill>
              </a:ln>
            </c:spPr>
            <c:marker>
              <c:size val="5"/>
              <c:spPr>
                <a:solidFill>
                  <a:srgbClr val="800000"/>
                </a:solidFill>
                <a:ln>
                  <a:solidFill>
                    <a:srgbClr val="800000"/>
                  </a:solidFill>
                </a:ln>
              </c:spPr>
            </c:marker>
          </c:dPt>
          <c:cat>
            <c:numRef>
              <c:f>'Graph 1.19'!$B$26:$K$26</c:f>
              <c:numCache>
                <c:ptCount val="10"/>
                <c:pt idx="0">
                  <c:v>0</c:v>
                </c:pt>
                <c:pt idx="1">
                  <c:v>0</c:v>
                </c:pt>
                <c:pt idx="2">
                  <c:v>0</c:v>
                </c:pt>
                <c:pt idx="3">
                  <c:v>0</c:v>
                </c:pt>
                <c:pt idx="4">
                  <c:v>0</c:v>
                </c:pt>
                <c:pt idx="5">
                  <c:v>0</c:v>
                </c:pt>
                <c:pt idx="6">
                  <c:v>0</c:v>
                </c:pt>
                <c:pt idx="7">
                  <c:v>0</c:v>
                </c:pt>
                <c:pt idx="8">
                  <c:v>0</c:v>
                </c:pt>
                <c:pt idx="9">
                  <c:v>0</c:v>
                </c:pt>
              </c:numCache>
            </c:numRef>
          </c:cat>
          <c:val>
            <c:numRef>
              <c:f>'Graph 1.19'!$B$27:$K$27</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44755846"/>
        <c:axId val="149431"/>
      </c:lineChart>
      <c:catAx>
        <c:axId val="44755846"/>
        <c:scaling>
          <c:orientation val="minMax"/>
        </c:scaling>
        <c:axPos val="b"/>
        <c:delete val="0"/>
        <c:numFmt formatCode="General" sourceLinked="1"/>
        <c:majorTickMark val="none"/>
        <c:minorTickMark val="none"/>
        <c:tickLblPos val="nextTo"/>
        <c:crossAx val="149431"/>
        <c:crosses val="autoZero"/>
        <c:auto val="1"/>
        <c:lblOffset val="100"/>
        <c:noMultiLvlLbl val="0"/>
      </c:catAx>
      <c:valAx>
        <c:axId val="149431"/>
        <c:scaling>
          <c:orientation val="minMax"/>
          <c:min val="100"/>
        </c:scaling>
        <c:axPos val="l"/>
        <c:title>
          <c:tx>
            <c:rich>
              <a:bodyPr vert="horz" rot="0" anchor="ctr"/>
              <a:lstStyle/>
              <a:p>
                <a:pPr algn="r">
                  <a:defRPr/>
                </a:pPr>
                <a:r>
                  <a:rPr lang="en-US" cap="none" sz="800" b="0" i="1" u="none" baseline="0">
                    <a:latin typeface="Arial"/>
                    <a:ea typeface="Arial"/>
                    <a:cs typeface="Arial"/>
                  </a:rPr>
                  <a:t>1996=100</a:t>
                </a:r>
              </a:p>
            </c:rich>
          </c:tx>
          <c:layout>
            <c:manualLayout>
              <c:xMode val="factor"/>
              <c:yMode val="factor"/>
              <c:x val="0.0305"/>
              <c:y val="0.14675"/>
            </c:manualLayout>
          </c:layout>
          <c:overlay val="0"/>
          <c:spPr>
            <a:noFill/>
            <a:ln>
              <a:noFill/>
            </a:ln>
          </c:spPr>
        </c:title>
        <c:majorGridlines/>
        <c:delete val="0"/>
        <c:numFmt formatCode="??0" sourceLinked="0"/>
        <c:majorTickMark val="none"/>
        <c:minorTickMark val="none"/>
        <c:tickLblPos val="nextTo"/>
        <c:spPr>
          <a:ln w="3175">
            <a:noFill/>
          </a:ln>
        </c:spPr>
        <c:crossAx val="44755846"/>
        <c:crosses val="max"/>
        <c:crossBetween val="between"/>
        <c:dispUnits/>
      </c:valAx>
      <c:spPr>
        <a:noFill/>
        <a:ln>
          <a:noFill/>
        </a:ln>
      </c:spPr>
    </c:plotArea>
    <c:legend>
      <c:legendPos val="r"/>
      <c:layout>
        <c:manualLayout>
          <c:xMode val="edge"/>
          <c:yMode val="edge"/>
          <c:x val="0.0685"/>
          <c:y val="0.13875"/>
          <c:w val="0.341"/>
          <c:h val="0.058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
          <c:w val="0.9525"/>
          <c:h val="1"/>
        </c:manualLayout>
      </c:layout>
      <c:lineChart>
        <c:grouping val="standard"/>
        <c:varyColors val="0"/>
        <c:ser>
          <c:idx val="0"/>
          <c:order val="0"/>
          <c:tx>
            <c:strRef>
              <c:f>'Graph 1.21'!$B$25</c:f>
              <c:strCache>
                <c:ptCount val="1"/>
                <c:pt idx="0">
                  <c:v>EU 25=100</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0000"/>
                </a:solidFill>
              </a:ln>
            </c:spPr>
            <c:marker>
              <c:symbol val="none"/>
            </c:marker>
          </c:dPt>
          <c:dPt>
            <c:idx val="1"/>
            <c:spPr>
              <a:ln w="25400">
                <a:solidFill>
                  <a:srgbClr val="800000"/>
                </a:solidFill>
              </a:ln>
            </c:spPr>
            <c:marker>
              <c:symbol val="none"/>
            </c:marker>
          </c:dPt>
          <c:cat>
            <c:numRef>
              <c:f>'Graph 1.21'!$A$26:$A$35</c:f>
              <c:numCache>
                <c:ptCount val="10"/>
                <c:pt idx="0">
                  <c:v>0</c:v>
                </c:pt>
                <c:pt idx="1">
                  <c:v>0</c:v>
                </c:pt>
                <c:pt idx="2">
                  <c:v>0</c:v>
                </c:pt>
                <c:pt idx="3">
                  <c:v>0</c:v>
                </c:pt>
                <c:pt idx="4">
                  <c:v>0</c:v>
                </c:pt>
                <c:pt idx="5">
                  <c:v>0</c:v>
                </c:pt>
                <c:pt idx="6">
                  <c:v>0</c:v>
                </c:pt>
                <c:pt idx="7">
                  <c:v>0</c:v>
                </c:pt>
                <c:pt idx="8">
                  <c:v>0</c:v>
                </c:pt>
                <c:pt idx="9">
                  <c:v>0</c:v>
                </c:pt>
              </c:numCache>
            </c:numRef>
          </c:cat>
          <c:val>
            <c:numRef>
              <c:f>'Graph 1.21'!$B$26:$B$35</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'Graph 1.21'!$C$25</c:f>
              <c:strCache>
                <c:ptCount val="1"/>
                <c:pt idx="0">
                  <c:v>Ireland</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numRef>
              <c:f>'Graph 1.21'!$A$26:$A$35</c:f>
              <c:numCache>
                <c:ptCount val="10"/>
                <c:pt idx="0">
                  <c:v>0</c:v>
                </c:pt>
                <c:pt idx="1">
                  <c:v>0</c:v>
                </c:pt>
                <c:pt idx="2">
                  <c:v>0</c:v>
                </c:pt>
                <c:pt idx="3">
                  <c:v>0</c:v>
                </c:pt>
                <c:pt idx="4">
                  <c:v>0</c:v>
                </c:pt>
                <c:pt idx="5">
                  <c:v>0</c:v>
                </c:pt>
                <c:pt idx="6">
                  <c:v>0</c:v>
                </c:pt>
                <c:pt idx="7">
                  <c:v>0</c:v>
                </c:pt>
                <c:pt idx="8">
                  <c:v>0</c:v>
                </c:pt>
                <c:pt idx="9">
                  <c:v>0</c:v>
                </c:pt>
              </c:numCache>
            </c:numRef>
          </c:cat>
          <c:val>
            <c:numRef>
              <c:f>'Graph 1.21'!$C$26:$C$35</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1344880"/>
        <c:axId val="12103921"/>
      </c:lineChart>
      <c:catAx>
        <c:axId val="1344880"/>
        <c:scaling>
          <c:orientation val="minMax"/>
        </c:scaling>
        <c:axPos val="b"/>
        <c:delete val="0"/>
        <c:numFmt formatCode="General" sourceLinked="1"/>
        <c:majorTickMark val="none"/>
        <c:minorTickMark val="none"/>
        <c:tickLblPos val="nextTo"/>
        <c:crossAx val="12103921"/>
        <c:crosses val="autoZero"/>
        <c:auto val="1"/>
        <c:lblOffset val="100"/>
        <c:noMultiLvlLbl val="0"/>
      </c:catAx>
      <c:valAx>
        <c:axId val="12103921"/>
        <c:scaling>
          <c:orientation val="minMax"/>
          <c:max val="135"/>
          <c:min val="75"/>
        </c:scaling>
        <c:axPos val="l"/>
        <c:majorGridlines/>
        <c:delete val="0"/>
        <c:numFmt formatCode="??0" sourceLinked="0"/>
        <c:majorTickMark val="none"/>
        <c:minorTickMark val="none"/>
        <c:tickLblPos val="nextTo"/>
        <c:spPr>
          <a:ln w="3175">
            <a:noFill/>
          </a:ln>
        </c:spPr>
        <c:crossAx val="1344880"/>
        <c:crosses val="max"/>
        <c:crossBetween val="between"/>
        <c:dispUnits/>
        <c:majorUnit val="10"/>
      </c:valAx>
      <c:spPr>
        <a:noFill/>
        <a:ln>
          <a:noFill/>
        </a:ln>
      </c:spPr>
    </c:plotArea>
    <c:legend>
      <c:legendPos val="r"/>
      <c:layout>
        <c:manualLayout>
          <c:xMode val="edge"/>
          <c:yMode val="edge"/>
          <c:x val="0.081"/>
          <c:y val="0.781"/>
          <c:w val="0.3555"/>
          <c:h val="0.0585"/>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5975"/>
          <c:w val="0.91475"/>
          <c:h val="0.84025"/>
        </c:manualLayout>
      </c:layout>
      <c:barChart>
        <c:barDir val="col"/>
        <c:grouping val="clustered"/>
        <c:varyColors val="0"/>
        <c:ser>
          <c:idx val="1"/>
          <c:order val="0"/>
          <c:tx>
            <c:strRef>
              <c:f>'Graph 2.1'!$L$1</c:f>
              <c:strCache>
                <c:ptCount val="1"/>
                <c:pt idx="0">
                  <c:v>Males</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 2.1'!$J$5:$J$14</c:f>
              <c:numCache>
                <c:ptCount val="10"/>
                <c:pt idx="0">
                  <c:v>0</c:v>
                </c:pt>
                <c:pt idx="1">
                  <c:v>0</c:v>
                </c:pt>
                <c:pt idx="2">
                  <c:v>0</c:v>
                </c:pt>
                <c:pt idx="3">
                  <c:v>0</c:v>
                </c:pt>
                <c:pt idx="4">
                  <c:v>0</c:v>
                </c:pt>
                <c:pt idx="5">
                  <c:v>0</c:v>
                </c:pt>
                <c:pt idx="6">
                  <c:v>0</c:v>
                </c:pt>
                <c:pt idx="7">
                  <c:v>0</c:v>
                </c:pt>
                <c:pt idx="8">
                  <c:v>0</c:v>
                </c:pt>
                <c:pt idx="9">
                  <c:v>0</c:v>
                </c:pt>
              </c:numCache>
            </c:numRef>
          </c:cat>
          <c:val>
            <c:numRef>
              <c:f>'Graph 2.1'!$L$5:$L$14</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'Graph 2.1'!$K$1</c:f>
              <c:strCache>
                <c:ptCount val="1"/>
                <c:pt idx="0">
                  <c:v>Females</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'Graph 2.1'!$J$5:$J$14</c:f>
              <c:numCache>
                <c:ptCount val="10"/>
                <c:pt idx="0">
                  <c:v>0</c:v>
                </c:pt>
                <c:pt idx="1">
                  <c:v>0</c:v>
                </c:pt>
                <c:pt idx="2">
                  <c:v>0</c:v>
                </c:pt>
                <c:pt idx="3">
                  <c:v>0</c:v>
                </c:pt>
                <c:pt idx="4">
                  <c:v>0</c:v>
                </c:pt>
                <c:pt idx="5">
                  <c:v>0</c:v>
                </c:pt>
                <c:pt idx="6">
                  <c:v>0</c:v>
                </c:pt>
                <c:pt idx="7">
                  <c:v>0</c:v>
                </c:pt>
                <c:pt idx="8">
                  <c:v>0</c:v>
                </c:pt>
                <c:pt idx="9">
                  <c:v>0</c:v>
                </c:pt>
              </c:numCache>
            </c:numRef>
          </c:cat>
          <c:val>
            <c:numRef>
              <c:f>'Graph 2.1'!$K$5:$K$14</c:f>
              <c:numCache>
                <c:ptCount val="10"/>
                <c:pt idx="0">
                  <c:v>0</c:v>
                </c:pt>
                <c:pt idx="1">
                  <c:v>0</c:v>
                </c:pt>
                <c:pt idx="2">
                  <c:v>0</c:v>
                </c:pt>
                <c:pt idx="3">
                  <c:v>0</c:v>
                </c:pt>
                <c:pt idx="4">
                  <c:v>0</c:v>
                </c:pt>
                <c:pt idx="5">
                  <c:v>0</c:v>
                </c:pt>
                <c:pt idx="6">
                  <c:v>0</c:v>
                </c:pt>
                <c:pt idx="7">
                  <c:v>0</c:v>
                </c:pt>
                <c:pt idx="8">
                  <c:v>0</c:v>
                </c:pt>
                <c:pt idx="9">
                  <c:v>0</c:v>
                </c:pt>
              </c:numCache>
            </c:numRef>
          </c:val>
        </c:ser>
        <c:axId val="41826426"/>
        <c:axId val="40893515"/>
      </c:barChart>
      <c:catAx>
        <c:axId val="41826426"/>
        <c:scaling>
          <c:orientation val="minMax"/>
        </c:scaling>
        <c:axPos val="b"/>
        <c:delete val="0"/>
        <c:numFmt formatCode="General" sourceLinked="1"/>
        <c:majorTickMark val="none"/>
        <c:minorTickMark val="none"/>
        <c:tickLblPos val="nextTo"/>
        <c:crossAx val="40893515"/>
        <c:crosses val="autoZero"/>
        <c:auto val="1"/>
        <c:lblOffset val="100"/>
        <c:noMultiLvlLbl val="0"/>
      </c:catAx>
      <c:valAx>
        <c:axId val="40893515"/>
        <c:scaling>
          <c:orientation val="minMax"/>
        </c:scaling>
        <c:axPos val="l"/>
        <c:title>
          <c:tx>
            <c:rich>
              <a:bodyPr vert="horz" rot="0" anchor="ctr"/>
              <a:lstStyle/>
              <a:p>
                <a:pPr algn="r">
                  <a:defRPr/>
                </a:pPr>
                <a:r>
                  <a:rPr lang="en-US" cap="none" sz="800" b="0" i="1" u="none" baseline="0">
                    <a:latin typeface="Arial"/>
                    <a:ea typeface="Arial"/>
                    <a:cs typeface="Arial"/>
                  </a:rPr>
                  <a:t>per 1,000 population aged 20-29</a:t>
                </a:r>
              </a:p>
            </c:rich>
          </c:tx>
          <c:layout>
            <c:manualLayout>
              <c:xMode val="factor"/>
              <c:yMode val="factor"/>
              <c:x val="0.04875"/>
              <c:y val="0.16125"/>
            </c:manualLayout>
          </c:layout>
          <c:overlay val="0"/>
          <c:spPr>
            <a:noFill/>
            <a:ln>
              <a:noFill/>
            </a:ln>
          </c:spPr>
        </c:title>
        <c:majorGridlines/>
        <c:delete val="0"/>
        <c:numFmt formatCode="?0.0" sourceLinked="0"/>
        <c:majorTickMark val="none"/>
        <c:minorTickMark val="none"/>
        <c:tickLblPos val="nextTo"/>
        <c:spPr>
          <a:ln w="3175">
            <a:noFill/>
          </a:ln>
        </c:spPr>
        <c:crossAx val="41826426"/>
        <c:crosses val="max"/>
        <c:crossBetween val="between"/>
        <c:dispUnits/>
      </c:valAx>
      <c:spPr>
        <a:noFill/>
        <a:ln>
          <a:noFill/>
        </a:ln>
      </c:spPr>
    </c:plotArea>
    <c:legend>
      <c:legendPos val="r"/>
      <c:layout>
        <c:manualLayout>
          <c:xMode val="edge"/>
          <c:yMode val="edge"/>
          <c:x val="0.058"/>
          <c:y val="0.09475"/>
          <c:w val="0.2925"/>
          <c:h val="0.087"/>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75"/>
          <c:y val="0.09425"/>
          <c:w val="0.83"/>
          <c:h val="0.85275"/>
        </c:manualLayout>
      </c:layout>
      <c:lineChart>
        <c:grouping val="standard"/>
        <c:varyColors val="0"/>
        <c:ser>
          <c:idx val="0"/>
          <c:order val="0"/>
          <c:tx>
            <c:strRef>
              <c:f>'[1]Graph 2.3'!$A$66</c:f>
              <c:strCache>
                <c:ptCount val="1"/>
                <c:pt idx="0">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'[1]Graph 2.3'!$C$58:$L$58</c:f>
              <c:numCache>
                <c:ptCount val="10"/>
              </c:numCache>
            </c:numRef>
          </c:cat>
          <c:val>
            <c:numRef>
              <c:f>'[1]Graph 2.3'!$C$66:$L$66</c:f>
              <c:numCache>
                <c:ptCount val="10"/>
              </c:numCache>
            </c:numRef>
          </c:val>
          <c:smooth val="0"/>
        </c:ser>
        <c:ser>
          <c:idx val="1"/>
          <c:order val="1"/>
          <c:tx>
            <c:strRef>
              <c:f>'[1]Graph 2.3'!$A$59</c:f>
              <c:strCache>
                <c:ptCount val="1"/>
                <c:pt idx="0">
                  <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'[1]Graph 2.3'!$C$59:$L$59</c:f>
              <c:numCache>
                <c:ptCount val="10"/>
              </c:numCache>
            </c:numRef>
          </c:val>
          <c:smooth val="0"/>
        </c:ser>
        <c:ser>
          <c:idx val="2"/>
          <c:order val="2"/>
          <c:tx>
            <c:strRef>
              <c:f>'[1]Graph 2.3'!$A$67</c:f>
              <c:strCache>
                <c:ptCount val="1"/>
                <c:pt idx="0">
                  <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val>
            <c:numRef>
              <c:f>'[1]Graph 2.3'!$C$67:$L$67</c:f>
              <c:numCache>
                <c:ptCount val="10"/>
              </c:numCache>
            </c:numRef>
          </c:val>
          <c:smooth val="0"/>
        </c:ser>
        <c:marker val="1"/>
        <c:axId val="32497316"/>
        <c:axId val="24040389"/>
      </c:lineChart>
      <c:catAx>
        <c:axId val="32497316"/>
        <c:scaling>
          <c:orientation val="minMax"/>
        </c:scaling>
        <c:axPos val="b"/>
        <c:delete val="0"/>
        <c:numFmt formatCode="General" sourceLinked="1"/>
        <c:majorTickMark val="out"/>
        <c:minorTickMark val="none"/>
        <c:tickLblPos val="nextTo"/>
        <c:spPr>
          <a:ln w="3175">
            <a:noFill/>
          </a:ln>
        </c:spPr>
        <c:crossAx val="24040389"/>
        <c:crosses val="autoZero"/>
        <c:auto val="1"/>
        <c:lblOffset val="100"/>
        <c:noMultiLvlLbl val="0"/>
      </c:catAx>
      <c:valAx>
        <c:axId val="24040389"/>
        <c:scaling>
          <c:orientation val="minMax"/>
          <c:max val="2.5"/>
          <c:min val="0"/>
        </c:scaling>
        <c:axPos val="l"/>
        <c:majorGridlines/>
        <c:delete val="0"/>
        <c:numFmt formatCode="0.0" sourceLinked="0"/>
        <c:majorTickMark val="none"/>
        <c:minorTickMark val="none"/>
        <c:tickLblPos val="nextTo"/>
        <c:spPr>
          <a:ln w="3175">
            <a:noFill/>
          </a:ln>
        </c:spPr>
        <c:crossAx val="32497316"/>
        <c:crosses val="max"/>
        <c:crossBetween val="between"/>
        <c:dispUnits/>
        <c:majorUnit val="0.5"/>
      </c:valAx>
      <c:spPr>
        <a:noFill/>
        <a:ln>
          <a:noFill/>
        </a:ln>
      </c:spPr>
    </c:plotArea>
    <c:legend>
      <c:legendPos val="r"/>
      <c:legendEntry>
        <c:idx val="0"/>
        <c:txPr>
          <a:bodyPr vert="horz" rot="0"/>
          <a:lstStyle/>
          <a:p>
            <a:pPr>
              <a:defRPr lang="en-US" cap="none" sz="800" b="1" i="0" u="none" baseline="0">
                <a:latin typeface="Arial"/>
                <a:ea typeface="Arial"/>
                <a:cs typeface="Arial"/>
              </a:defRPr>
            </a:pPr>
          </a:p>
        </c:txPr>
      </c:legendEntry>
      <c:legendEntry>
        <c:idx val="2"/>
        <c:txPr>
          <a:bodyPr vert="horz" rot="0"/>
          <a:lstStyle/>
          <a:p>
            <a:pPr>
              <a:defRPr lang="en-US" cap="none" sz="800" b="1" i="0" u="none" baseline="0">
                <a:latin typeface="Arial"/>
                <a:ea typeface="Arial"/>
                <a:cs typeface="Arial"/>
              </a:defRPr>
            </a:pPr>
          </a:p>
        </c:txPr>
      </c:legendEntry>
      <c:layout>
        <c:manualLayout>
          <c:xMode val="edge"/>
          <c:yMode val="edge"/>
          <c:x val="0.09225"/>
          <c:y val="0.144"/>
          <c:w val="0.7385"/>
          <c:h val="0.128"/>
        </c:manualLayout>
      </c:layout>
      <c:overlay val="0"/>
      <c:spPr>
        <a:noFill/>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7</xdr:col>
      <xdr:colOff>133350</xdr:colOff>
      <xdr:row>20</xdr:row>
      <xdr:rowOff>57150</xdr:rowOff>
    </xdr:to>
    <xdr:graphicFrame>
      <xdr:nvGraphicFramePr>
        <xdr:cNvPr id="1" name="Chart 1"/>
        <xdr:cNvGraphicFramePr/>
      </xdr:nvGraphicFramePr>
      <xdr:xfrm>
        <a:off x="0" y="123825"/>
        <a:ext cx="4714875" cy="2790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152400</xdr:rowOff>
    </xdr:from>
    <xdr:to>
      <xdr:col>7</xdr:col>
      <xdr:colOff>600075</xdr:colOff>
      <xdr:row>19</xdr:row>
      <xdr:rowOff>19050</xdr:rowOff>
    </xdr:to>
    <xdr:graphicFrame>
      <xdr:nvGraphicFramePr>
        <xdr:cNvPr id="1" name="Chart 1"/>
        <xdr:cNvGraphicFramePr/>
      </xdr:nvGraphicFramePr>
      <xdr:xfrm>
        <a:off x="142875" y="152400"/>
        <a:ext cx="4724400" cy="29432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47625</xdr:rowOff>
    </xdr:from>
    <xdr:to>
      <xdr:col>6</xdr:col>
      <xdr:colOff>66675</xdr:colOff>
      <xdr:row>38</xdr:row>
      <xdr:rowOff>85725</xdr:rowOff>
    </xdr:to>
    <xdr:graphicFrame>
      <xdr:nvGraphicFramePr>
        <xdr:cNvPr id="1" name="Chart 1"/>
        <xdr:cNvGraphicFramePr/>
      </xdr:nvGraphicFramePr>
      <xdr:xfrm>
        <a:off x="381000" y="209550"/>
        <a:ext cx="3343275" cy="60293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0</xdr:rowOff>
    </xdr:from>
    <xdr:to>
      <xdr:col>11</xdr:col>
      <xdr:colOff>457200</xdr:colOff>
      <xdr:row>16</xdr:row>
      <xdr:rowOff>133350</xdr:rowOff>
    </xdr:to>
    <xdr:graphicFrame>
      <xdr:nvGraphicFramePr>
        <xdr:cNvPr id="1" name="Chart 1"/>
        <xdr:cNvGraphicFramePr/>
      </xdr:nvGraphicFramePr>
      <xdr:xfrm>
        <a:off x="2981325" y="0"/>
        <a:ext cx="4352925" cy="2438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5</xdr:col>
      <xdr:colOff>295275</xdr:colOff>
      <xdr:row>40</xdr:row>
      <xdr:rowOff>0</xdr:rowOff>
    </xdr:to>
    <xdr:graphicFrame>
      <xdr:nvGraphicFramePr>
        <xdr:cNvPr id="1" name="Chart 1"/>
        <xdr:cNvGraphicFramePr/>
      </xdr:nvGraphicFramePr>
      <xdr:xfrm>
        <a:off x="76200" y="180975"/>
        <a:ext cx="2914650" cy="6134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133350</xdr:rowOff>
    </xdr:from>
    <xdr:to>
      <xdr:col>7</xdr:col>
      <xdr:colOff>457200</xdr:colOff>
      <xdr:row>20</xdr:row>
      <xdr:rowOff>133350</xdr:rowOff>
    </xdr:to>
    <xdr:graphicFrame>
      <xdr:nvGraphicFramePr>
        <xdr:cNvPr id="1" name="Chart 1"/>
        <xdr:cNvGraphicFramePr/>
      </xdr:nvGraphicFramePr>
      <xdr:xfrm>
        <a:off x="57150" y="276225"/>
        <a:ext cx="4676775" cy="27146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142875</xdr:rowOff>
    </xdr:from>
    <xdr:to>
      <xdr:col>6</xdr:col>
      <xdr:colOff>514350</xdr:colOff>
      <xdr:row>16</xdr:row>
      <xdr:rowOff>28575</xdr:rowOff>
    </xdr:to>
    <xdr:graphicFrame>
      <xdr:nvGraphicFramePr>
        <xdr:cNvPr id="1" name="Chart 1"/>
        <xdr:cNvGraphicFramePr/>
      </xdr:nvGraphicFramePr>
      <xdr:xfrm>
        <a:off x="76200" y="142875"/>
        <a:ext cx="4038600" cy="23050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9525</xdr:rowOff>
    </xdr:from>
    <xdr:to>
      <xdr:col>6</xdr:col>
      <xdr:colOff>438150</xdr:colOff>
      <xdr:row>18</xdr:row>
      <xdr:rowOff>38100</xdr:rowOff>
    </xdr:to>
    <xdr:graphicFrame>
      <xdr:nvGraphicFramePr>
        <xdr:cNvPr id="1" name="Chart 1"/>
        <xdr:cNvGraphicFramePr/>
      </xdr:nvGraphicFramePr>
      <xdr:xfrm>
        <a:off x="38100" y="152400"/>
        <a:ext cx="4181475" cy="27432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85725</xdr:rowOff>
    </xdr:from>
    <xdr:to>
      <xdr:col>8</xdr:col>
      <xdr:colOff>304800</xdr:colOff>
      <xdr:row>20</xdr:row>
      <xdr:rowOff>76200</xdr:rowOff>
    </xdr:to>
    <xdr:graphicFrame>
      <xdr:nvGraphicFramePr>
        <xdr:cNvPr id="1" name="Chart 1"/>
        <xdr:cNvGraphicFramePr/>
      </xdr:nvGraphicFramePr>
      <xdr:xfrm>
        <a:off x="142875" y="228600"/>
        <a:ext cx="4467225" cy="27051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0</xdr:rowOff>
    </xdr:from>
    <xdr:to>
      <xdr:col>7</xdr:col>
      <xdr:colOff>57150</xdr:colOff>
      <xdr:row>26</xdr:row>
      <xdr:rowOff>104775</xdr:rowOff>
    </xdr:to>
    <xdr:graphicFrame>
      <xdr:nvGraphicFramePr>
        <xdr:cNvPr id="1" name="Chart 1"/>
        <xdr:cNvGraphicFramePr/>
      </xdr:nvGraphicFramePr>
      <xdr:xfrm>
        <a:off x="9525" y="1590675"/>
        <a:ext cx="4314825" cy="24193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19050</xdr:rowOff>
    </xdr:from>
    <xdr:to>
      <xdr:col>9</xdr:col>
      <xdr:colOff>0</xdr:colOff>
      <xdr:row>20</xdr:row>
      <xdr:rowOff>9525</xdr:rowOff>
    </xdr:to>
    <xdr:graphicFrame>
      <xdr:nvGraphicFramePr>
        <xdr:cNvPr id="1" name="Chart 1"/>
        <xdr:cNvGraphicFramePr/>
      </xdr:nvGraphicFramePr>
      <xdr:xfrm>
        <a:off x="514350" y="161925"/>
        <a:ext cx="4752975" cy="3048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1</xdr:row>
      <xdr:rowOff>104775</xdr:rowOff>
    </xdr:from>
    <xdr:to>
      <xdr:col>7</xdr:col>
      <xdr:colOff>19050</xdr:colOff>
      <xdr:row>19</xdr:row>
      <xdr:rowOff>114300</xdr:rowOff>
    </xdr:to>
    <xdr:graphicFrame>
      <xdr:nvGraphicFramePr>
        <xdr:cNvPr id="1" name="Chart 1"/>
        <xdr:cNvGraphicFramePr/>
      </xdr:nvGraphicFramePr>
      <xdr:xfrm>
        <a:off x="19050" y="247650"/>
        <a:ext cx="4667250" cy="25812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66675</xdr:rowOff>
    </xdr:from>
    <xdr:to>
      <xdr:col>10</xdr:col>
      <xdr:colOff>152400</xdr:colOff>
      <xdr:row>19</xdr:row>
      <xdr:rowOff>57150</xdr:rowOff>
    </xdr:to>
    <xdr:graphicFrame>
      <xdr:nvGraphicFramePr>
        <xdr:cNvPr id="1" name="Chart 1"/>
        <xdr:cNvGraphicFramePr/>
      </xdr:nvGraphicFramePr>
      <xdr:xfrm>
        <a:off x="190500" y="200025"/>
        <a:ext cx="4676775" cy="28956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695325</xdr:colOff>
      <xdr:row>18</xdr:row>
      <xdr:rowOff>38100</xdr:rowOff>
    </xdr:from>
    <xdr:to>
      <xdr:col>4</xdr:col>
      <xdr:colOff>304800</xdr:colOff>
      <xdr:row>30</xdr:row>
      <xdr:rowOff>47625</xdr:rowOff>
    </xdr:to>
    <xdr:graphicFrame>
      <xdr:nvGraphicFramePr>
        <xdr:cNvPr id="1" name="Chart 1"/>
        <xdr:cNvGraphicFramePr/>
      </xdr:nvGraphicFramePr>
      <xdr:xfrm>
        <a:off x="695325" y="2647950"/>
        <a:ext cx="3581400" cy="18669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15</xdr:row>
      <xdr:rowOff>9525</xdr:rowOff>
    </xdr:from>
    <xdr:to>
      <xdr:col>7</xdr:col>
      <xdr:colOff>409575</xdr:colOff>
      <xdr:row>33</xdr:row>
      <xdr:rowOff>85725</xdr:rowOff>
    </xdr:to>
    <xdr:graphicFrame>
      <xdr:nvGraphicFramePr>
        <xdr:cNvPr id="1" name="Chart 3"/>
        <xdr:cNvGraphicFramePr/>
      </xdr:nvGraphicFramePr>
      <xdr:xfrm>
        <a:off x="457200" y="2533650"/>
        <a:ext cx="4886325" cy="29051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8</xdr:col>
      <xdr:colOff>76200</xdr:colOff>
      <xdr:row>31</xdr:row>
      <xdr:rowOff>142875</xdr:rowOff>
    </xdr:to>
    <xdr:graphicFrame>
      <xdr:nvGraphicFramePr>
        <xdr:cNvPr id="1" name="Chart 1"/>
        <xdr:cNvGraphicFramePr/>
      </xdr:nvGraphicFramePr>
      <xdr:xfrm>
        <a:off x="66675" y="2047875"/>
        <a:ext cx="4743450" cy="29908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133350</xdr:colOff>
      <xdr:row>38</xdr:row>
      <xdr:rowOff>123825</xdr:rowOff>
    </xdr:to>
    <xdr:graphicFrame>
      <xdr:nvGraphicFramePr>
        <xdr:cNvPr id="1" name="Chart 1"/>
        <xdr:cNvGraphicFramePr/>
      </xdr:nvGraphicFramePr>
      <xdr:xfrm>
        <a:off x="0" y="228600"/>
        <a:ext cx="3181350" cy="56197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7</xdr:col>
      <xdr:colOff>352425</xdr:colOff>
      <xdr:row>16</xdr:row>
      <xdr:rowOff>123825</xdr:rowOff>
    </xdr:to>
    <xdr:graphicFrame>
      <xdr:nvGraphicFramePr>
        <xdr:cNvPr id="1" name="Chart 1"/>
        <xdr:cNvGraphicFramePr/>
      </xdr:nvGraphicFramePr>
      <xdr:xfrm>
        <a:off x="123825" y="219075"/>
        <a:ext cx="5010150" cy="21907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xdr:row>
      <xdr:rowOff>66675</xdr:rowOff>
    </xdr:from>
    <xdr:to>
      <xdr:col>7</xdr:col>
      <xdr:colOff>466725</xdr:colOff>
      <xdr:row>20</xdr:row>
      <xdr:rowOff>114300</xdr:rowOff>
    </xdr:to>
    <xdr:graphicFrame>
      <xdr:nvGraphicFramePr>
        <xdr:cNvPr id="1" name="Chart 1"/>
        <xdr:cNvGraphicFramePr/>
      </xdr:nvGraphicFramePr>
      <xdr:xfrm>
        <a:off x="57150" y="352425"/>
        <a:ext cx="4676775" cy="26193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76200</xdr:rowOff>
    </xdr:from>
    <xdr:to>
      <xdr:col>6</xdr:col>
      <xdr:colOff>523875</xdr:colOff>
      <xdr:row>14</xdr:row>
      <xdr:rowOff>57150</xdr:rowOff>
    </xdr:to>
    <xdr:graphicFrame>
      <xdr:nvGraphicFramePr>
        <xdr:cNvPr id="1" name="Chart 1"/>
        <xdr:cNvGraphicFramePr/>
      </xdr:nvGraphicFramePr>
      <xdr:xfrm>
        <a:off x="57150" y="219075"/>
        <a:ext cx="4124325" cy="23050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0</xdr:rowOff>
    </xdr:from>
    <xdr:to>
      <xdr:col>6</xdr:col>
      <xdr:colOff>504825</xdr:colOff>
      <xdr:row>31</xdr:row>
      <xdr:rowOff>19050</xdr:rowOff>
    </xdr:to>
    <xdr:graphicFrame>
      <xdr:nvGraphicFramePr>
        <xdr:cNvPr id="1" name="Chart 1"/>
        <xdr:cNvGraphicFramePr/>
      </xdr:nvGraphicFramePr>
      <xdr:xfrm>
        <a:off x="28575" y="2505075"/>
        <a:ext cx="4848225" cy="26098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6</xdr:col>
      <xdr:colOff>666750</xdr:colOff>
      <xdr:row>20</xdr:row>
      <xdr:rowOff>104775</xdr:rowOff>
    </xdr:to>
    <xdr:graphicFrame>
      <xdr:nvGraphicFramePr>
        <xdr:cNvPr id="1" name="Chart 1"/>
        <xdr:cNvGraphicFramePr/>
      </xdr:nvGraphicFramePr>
      <xdr:xfrm>
        <a:off x="0" y="152400"/>
        <a:ext cx="4838700"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133350</xdr:rowOff>
    </xdr:from>
    <xdr:to>
      <xdr:col>6</xdr:col>
      <xdr:colOff>581025</xdr:colOff>
      <xdr:row>19</xdr:row>
      <xdr:rowOff>0</xdr:rowOff>
    </xdr:to>
    <xdr:graphicFrame>
      <xdr:nvGraphicFramePr>
        <xdr:cNvPr id="1" name="Chart 1"/>
        <xdr:cNvGraphicFramePr/>
      </xdr:nvGraphicFramePr>
      <xdr:xfrm>
        <a:off x="9525" y="133350"/>
        <a:ext cx="4667250" cy="25812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9525</xdr:rowOff>
    </xdr:from>
    <xdr:to>
      <xdr:col>6</xdr:col>
      <xdr:colOff>0</xdr:colOff>
      <xdr:row>17</xdr:row>
      <xdr:rowOff>123825</xdr:rowOff>
    </xdr:to>
    <xdr:graphicFrame>
      <xdr:nvGraphicFramePr>
        <xdr:cNvPr id="1" name="Chart 1"/>
        <xdr:cNvGraphicFramePr/>
      </xdr:nvGraphicFramePr>
      <xdr:xfrm>
        <a:off x="38100" y="152400"/>
        <a:ext cx="4276725" cy="2400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7</xdr:col>
      <xdr:colOff>581025</xdr:colOff>
      <xdr:row>34</xdr:row>
      <xdr:rowOff>0</xdr:rowOff>
    </xdr:to>
    <xdr:graphicFrame>
      <xdr:nvGraphicFramePr>
        <xdr:cNvPr id="1" name="Chart 4"/>
        <xdr:cNvGraphicFramePr/>
      </xdr:nvGraphicFramePr>
      <xdr:xfrm>
        <a:off x="0" y="2428875"/>
        <a:ext cx="4848225" cy="242887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28</xdr:row>
      <xdr:rowOff>0</xdr:rowOff>
    </xdr:from>
    <xdr:to>
      <xdr:col>13</xdr:col>
      <xdr:colOff>466725</xdr:colOff>
      <xdr:row>28</xdr:row>
      <xdr:rowOff>0</xdr:rowOff>
    </xdr:to>
    <xdr:graphicFrame>
      <xdr:nvGraphicFramePr>
        <xdr:cNvPr id="1" name="Chart 1"/>
        <xdr:cNvGraphicFramePr/>
      </xdr:nvGraphicFramePr>
      <xdr:xfrm>
        <a:off x="6019800" y="3457575"/>
        <a:ext cx="29051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123825</xdr:rowOff>
    </xdr:from>
    <xdr:to>
      <xdr:col>7</xdr:col>
      <xdr:colOff>0</xdr:colOff>
      <xdr:row>22</xdr:row>
      <xdr:rowOff>19050</xdr:rowOff>
    </xdr:to>
    <xdr:graphicFrame>
      <xdr:nvGraphicFramePr>
        <xdr:cNvPr id="2" name="Chart 2"/>
        <xdr:cNvGraphicFramePr/>
      </xdr:nvGraphicFramePr>
      <xdr:xfrm>
        <a:off x="123825" y="266700"/>
        <a:ext cx="4676775" cy="2333625"/>
      </xdr:xfrm>
      <a:graphic>
        <a:graphicData uri="http://schemas.openxmlformats.org/drawingml/2006/chart">
          <c:chart xmlns:c="http://schemas.openxmlformats.org/drawingml/2006/chart" r:id="rId2"/>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47625</xdr:rowOff>
    </xdr:from>
    <xdr:to>
      <xdr:col>7</xdr:col>
      <xdr:colOff>0</xdr:colOff>
      <xdr:row>19</xdr:row>
      <xdr:rowOff>28575</xdr:rowOff>
    </xdr:to>
    <xdr:graphicFrame>
      <xdr:nvGraphicFramePr>
        <xdr:cNvPr id="1" name="Chart 1"/>
        <xdr:cNvGraphicFramePr/>
      </xdr:nvGraphicFramePr>
      <xdr:xfrm>
        <a:off x="95250" y="209550"/>
        <a:ext cx="4171950" cy="27241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38100</xdr:rowOff>
    </xdr:from>
    <xdr:to>
      <xdr:col>5</xdr:col>
      <xdr:colOff>209550</xdr:colOff>
      <xdr:row>38</xdr:row>
      <xdr:rowOff>114300</xdr:rowOff>
    </xdr:to>
    <xdr:graphicFrame>
      <xdr:nvGraphicFramePr>
        <xdr:cNvPr id="1" name="Chart 1"/>
        <xdr:cNvGraphicFramePr/>
      </xdr:nvGraphicFramePr>
      <xdr:xfrm>
        <a:off x="180975" y="200025"/>
        <a:ext cx="3076575" cy="6372225"/>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11</xdr:row>
      <xdr:rowOff>57150</xdr:rowOff>
    </xdr:from>
    <xdr:to>
      <xdr:col>5</xdr:col>
      <xdr:colOff>523875</xdr:colOff>
      <xdr:row>29</xdr:row>
      <xdr:rowOff>114300</xdr:rowOff>
    </xdr:to>
    <xdr:graphicFrame>
      <xdr:nvGraphicFramePr>
        <xdr:cNvPr id="1" name="Chart 1"/>
        <xdr:cNvGraphicFramePr/>
      </xdr:nvGraphicFramePr>
      <xdr:xfrm>
        <a:off x="38100" y="1628775"/>
        <a:ext cx="4676775" cy="262890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xdr:row>
      <xdr:rowOff>19050</xdr:rowOff>
    </xdr:from>
    <xdr:to>
      <xdr:col>12</xdr:col>
      <xdr:colOff>457200</xdr:colOff>
      <xdr:row>19</xdr:row>
      <xdr:rowOff>19050</xdr:rowOff>
    </xdr:to>
    <xdr:graphicFrame>
      <xdr:nvGraphicFramePr>
        <xdr:cNvPr id="1" name="Chart 1"/>
        <xdr:cNvGraphicFramePr/>
      </xdr:nvGraphicFramePr>
      <xdr:xfrm>
        <a:off x="2428875" y="323850"/>
        <a:ext cx="5343525" cy="2466975"/>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47625</xdr:rowOff>
    </xdr:from>
    <xdr:to>
      <xdr:col>7</xdr:col>
      <xdr:colOff>590550</xdr:colOff>
      <xdr:row>20</xdr:row>
      <xdr:rowOff>85725</xdr:rowOff>
    </xdr:to>
    <xdr:graphicFrame>
      <xdr:nvGraphicFramePr>
        <xdr:cNvPr id="1" name="Chart 1"/>
        <xdr:cNvGraphicFramePr/>
      </xdr:nvGraphicFramePr>
      <xdr:xfrm>
        <a:off x="180975" y="342900"/>
        <a:ext cx="4676775" cy="2695575"/>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9525</xdr:rowOff>
    </xdr:from>
    <xdr:to>
      <xdr:col>4</xdr:col>
      <xdr:colOff>561975</xdr:colOff>
      <xdr:row>51</xdr:row>
      <xdr:rowOff>114300</xdr:rowOff>
    </xdr:to>
    <xdr:sp>
      <xdr:nvSpPr>
        <xdr:cNvPr id="1" name="TextBox 1"/>
        <xdr:cNvSpPr txBox="1">
          <a:spLocks noChangeArrowheads="1"/>
        </xdr:cNvSpPr>
      </xdr:nvSpPr>
      <xdr:spPr>
        <a:xfrm>
          <a:off x="38100" y="5429250"/>
          <a:ext cx="4181475" cy="2219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Note:</a:t>
          </a:r>
          <a:r>
            <a:rPr lang="en-US" cap="none" sz="800" b="0" i="0" u="none" baseline="0">
              <a:latin typeface="Arial"/>
              <a:ea typeface="Arial"/>
              <a:cs typeface="Arial"/>
            </a:rPr>
            <a:t> These figures are Eurostat estimated values and are therefore subject to revision, particularly in light of more comparable data which is expected (see below).                                                                                                                               The European Environment Agency (EEA) has reported </a:t>
          </a:r>
          <a:r>
            <a:rPr lang="en-US" cap="none" sz="800" b="0" i="1" u="none" baseline="0">
              <a:latin typeface="Arial"/>
              <a:ea typeface="Arial"/>
              <a:cs typeface="Arial"/>
            </a:rPr>
            <a:t>(The European Environment: State and Outlook 2005, EEA, 2005</a:t>
          </a:r>
          <a:r>
            <a:rPr lang="en-US" cap="none" sz="800" b="0" i="0" u="none" baseline="0">
              <a:latin typeface="Arial"/>
              <a:ea typeface="Arial"/>
              <a:cs typeface="Arial"/>
            </a:rPr>
            <a:t>) that Ireland ranks as the largest per capita generator of municipal waste in the EU. The EEA acknowledges however that data are in general not comparable and, in many countries, are based for the most part on household waste and often exclude recycled wastes. In Ireland, by way of contrast, 40% of municipal waste generation in 2004 is comprised of commercial waste and 34% is comprised of recycled waste. It is clear therefore that many countries do not define municipal waste generation as broadly as in Ireland. The 2002 EU Waste Statistics Regulation is intended to harmonise EU-wide reporting on waste and it is anticipated that comparable results for 2004, from across the EU, will be available later in 2006/7. It is interesting to note that the point of comparison for the Waste Statistics Regulation is household waste generation and this acknowledges the common experience that municipal waste data is not, in fact, comparable (from the Environmental Protection Agency, National Waste Report 2004).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1</xdr:row>
      <xdr:rowOff>57150</xdr:rowOff>
    </xdr:from>
    <xdr:to>
      <xdr:col>7</xdr:col>
      <xdr:colOff>0</xdr:colOff>
      <xdr:row>18</xdr:row>
      <xdr:rowOff>28575</xdr:rowOff>
    </xdr:to>
    <xdr:graphicFrame>
      <xdr:nvGraphicFramePr>
        <xdr:cNvPr id="1" name="Chart 1"/>
        <xdr:cNvGraphicFramePr/>
      </xdr:nvGraphicFramePr>
      <xdr:xfrm>
        <a:off x="85725" y="200025"/>
        <a:ext cx="4391025" cy="2400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19050</xdr:rowOff>
    </xdr:from>
    <xdr:to>
      <xdr:col>7</xdr:col>
      <xdr:colOff>428625</xdr:colOff>
      <xdr:row>28</xdr:row>
      <xdr:rowOff>47625</xdr:rowOff>
    </xdr:to>
    <xdr:graphicFrame>
      <xdr:nvGraphicFramePr>
        <xdr:cNvPr id="1" name="Chart 1"/>
        <xdr:cNvGraphicFramePr/>
      </xdr:nvGraphicFramePr>
      <xdr:xfrm>
        <a:off x="19050" y="1895475"/>
        <a:ext cx="4829175" cy="231457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1</xdr:row>
      <xdr:rowOff>57150</xdr:rowOff>
    </xdr:from>
    <xdr:to>
      <xdr:col>6</xdr:col>
      <xdr:colOff>590550</xdr:colOff>
      <xdr:row>17</xdr:row>
      <xdr:rowOff>95250</xdr:rowOff>
    </xdr:to>
    <xdr:graphicFrame>
      <xdr:nvGraphicFramePr>
        <xdr:cNvPr id="1" name="Chart 1"/>
        <xdr:cNvGraphicFramePr/>
      </xdr:nvGraphicFramePr>
      <xdr:xfrm>
        <a:off x="85725" y="200025"/>
        <a:ext cx="4543425"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133350</xdr:rowOff>
    </xdr:from>
    <xdr:to>
      <xdr:col>5</xdr:col>
      <xdr:colOff>561975</xdr:colOff>
      <xdr:row>17</xdr:row>
      <xdr:rowOff>9525</xdr:rowOff>
    </xdr:to>
    <xdr:graphicFrame>
      <xdr:nvGraphicFramePr>
        <xdr:cNvPr id="1" name="Chart 1"/>
        <xdr:cNvGraphicFramePr/>
      </xdr:nvGraphicFramePr>
      <xdr:xfrm>
        <a:off x="28575" y="133350"/>
        <a:ext cx="4333875" cy="24765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2</xdr:row>
      <xdr:rowOff>133350</xdr:rowOff>
    </xdr:from>
    <xdr:to>
      <xdr:col>7</xdr:col>
      <xdr:colOff>590550</xdr:colOff>
      <xdr:row>21</xdr:row>
      <xdr:rowOff>133350</xdr:rowOff>
    </xdr:to>
    <xdr:graphicFrame>
      <xdr:nvGraphicFramePr>
        <xdr:cNvPr id="1" name="Chart 1"/>
        <xdr:cNvGraphicFramePr/>
      </xdr:nvGraphicFramePr>
      <xdr:xfrm>
        <a:off x="190500" y="438150"/>
        <a:ext cx="4667250" cy="27146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133350</xdr:colOff>
      <xdr:row>1</xdr:row>
      <xdr:rowOff>57150</xdr:rowOff>
    </xdr:from>
    <xdr:to>
      <xdr:col>8</xdr:col>
      <xdr:colOff>533400</xdr:colOff>
      <xdr:row>21</xdr:row>
      <xdr:rowOff>0</xdr:rowOff>
    </xdr:to>
    <xdr:graphicFrame>
      <xdr:nvGraphicFramePr>
        <xdr:cNvPr id="1" name="Chart 1"/>
        <xdr:cNvGraphicFramePr/>
      </xdr:nvGraphicFramePr>
      <xdr:xfrm>
        <a:off x="685800" y="219075"/>
        <a:ext cx="4667250" cy="2695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123825</xdr:rowOff>
    </xdr:from>
    <xdr:to>
      <xdr:col>7</xdr:col>
      <xdr:colOff>409575</xdr:colOff>
      <xdr:row>20</xdr:row>
      <xdr:rowOff>9525</xdr:rowOff>
    </xdr:to>
    <xdr:graphicFrame>
      <xdr:nvGraphicFramePr>
        <xdr:cNvPr id="1" name="Chart 1"/>
        <xdr:cNvGraphicFramePr/>
      </xdr:nvGraphicFramePr>
      <xdr:xfrm>
        <a:off x="152400" y="266700"/>
        <a:ext cx="4676775" cy="2600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68</xdr:row>
      <xdr:rowOff>76200</xdr:rowOff>
    </xdr:from>
    <xdr:to>
      <xdr:col>6</xdr:col>
      <xdr:colOff>457200</xdr:colOff>
      <xdr:row>85</xdr:row>
      <xdr:rowOff>114300</xdr:rowOff>
    </xdr:to>
    <xdr:graphicFrame>
      <xdr:nvGraphicFramePr>
        <xdr:cNvPr id="1" name="Chart 1"/>
        <xdr:cNvGraphicFramePr/>
      </xdr:nvGraphicFramePr>
      <xdr:xfrm>
        <a:off x="85725" y="10639425"/>
        <a:ext cx="4419600" cy="27908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133350</xdr:rowOff>
    </xdr:from>
    <xdr:to>
      <xdr:col>7</xdr:col>
      <xdr:colOff>114300</xdr:colOff>
      <xdr:row>19</xdr:row>
      <xdr:rowOff>76200</xdr:rowOff>
    </xdr:to>
    <xdr:graphicFrame>
      <xdr:nvGraphicFramePr>
        <xdr:cNvPr id="2" name="Chart 2"/>
        <xdr:cNvGraphicFramePr/>
      </xdr:nvGraphicFramePr>
      <xdr:xfrm>
        <a:off x="19050" y="133350"/>
        <a:ext cx="4752975" cy="2657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antom\LOCALS~1\Temp\notes445E8C\Domain%202-%20Innovation%20and%20technology%20(20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IP\draft%20Chapters\MIP\draft%20Chapters\updates%20requested\CSO%20Measuring%20Ireland's%20Progress%202005%20-%20updates%20for%20Paul%20Morr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P\draft%20Chapters\MIP\draft%20Chapters\MIP\draft%20Chapters\MIP\updates%20received\MIP%20updates%20for%20AH%20-%20updated%2008.02.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P\draft%20Chapters\MIP\draft%20Chapters\MIP\draft%20Chapters\MIP\updates%20requested\MIP\this%20years%20spreadsheets\Domain%201%20-%20Economy%20(20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P\draft%20Chapters\MIP\draft%20Chapters\MIP\draft%20Chapters\updates%20requested\CSO%20Measuring%20Ireland's%20Progress%20-%20updates%20for%20Forf&#225;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P\draft%20Chapters\MIP\draft%20Chapters\MIP\draft%20Chapters\updates%20requested\CSO%20Measuring%20Ireland's%20Progress%202005%20-%20updates%20for%20Paul%20Morri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P\draft%20Chapters\MIP\draft%20Chapters\MIP\draft%20Chapters\MIP\MIP\updates%20requested\MIP%202005%20updates%20for%20Ken%20Moo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P\draft%20Chapters\MIP\draft%20Chapters\updates%20requested\MIP%20updates%20for%20Gordon%20Cavanagh.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P\draft%20Chapters\MIP\draft%20Chapters\updates%20requested\MIP%20updates%20for%20Mark%20Davi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IP\draft%20Chapters\MIP\draft%20Chapters\updates%20requested\CSO%20Measuring%20Ireland's%20Progress%20-%20updates%20for%20Forf&#225;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2.1"/>
      <sheetName val="2.1 2005"/>
      <sheetName val="Table 2.2"/>
      <sheetName val="2.2 2005"/>
      <sheetName val="Graph 2.3"/>
      <sheetName val="2.3 2005"/>
      <sheetName val="Table 2.4"/>
      <sheetName val="2.4 2005"/>
      <sheetName val="Graph 2.5"/>
      <sheetName val="2.5 2005"/>
      <sheetName val="Graph 2.6"/>
      <sheetName val="2.6 2005"/>
      <sheetName val="Table 2.7"/>
      <sheetName val="2.7 2005"/>
      <sheetName val="Table 2.8"/>
      <sheetName val="2.8 2005"/>
      <sheetName val="NAEA"/>
    </sheetNames>
    <sheetDataSet>
      <sheetData sheetId="4">
        <row r="3">
          <cell r="A3" t="str">
            <v>EU 25 (% of GDP)</v>
          </cell>
        </row>
        <row r="4">
          <cell r="A4" t="str">
            <v>Ireland (% of GDP)</v>
          </cell>
        </row>
        <row r="5">
          <cell r="A5" t="str">
            <v>Ireland (% of GNI)</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raph 4.1"/>
      <sheetName val="Table 4.2"/>
      <sheetName val="NAEA"/>
    </sheetNames>
    <sheetDataSet>
      <sheetData sheetId="2">
        <row r="24">
          <cell r="B24">
            <v>0.9024925348140148</v>
          </cell>
          <cell r="C24">
            <v>0.9078650003996185</v>
          </cell>
          <cell r="D24">
            <v>0.8933610299864259</v>
          </cell>
          <cell r="E24">
            <v>0.88697336512504</v>
          </cell>
          <cell r="F24">
            <v>0.8612022195637684</v>
          </cell>
          <cell r="G24">
            <v>0.8607286906370055</v>
          </cell>
          <cell r="H24">
            <v>0.8427909192829898</v>
          </cell>
          <cell r="I24">
            <v>0.8253707991547359</v>
          </cell>
          <cell r="J24">
            <v>0.8460124948776753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1.6"/>
      <sheetName val="Table 1.7"/>
      <sheetName val="Table 1.8"/>
      <sheetName val="NAEA"/>
    </sheetNames>
    <sheetDataSet>
      <sheetData sheetId="3">
        <row r="24">
          <cell r="I24">
            <v>0.8253707991547359</v>
          </cell>
          <cell r="J24">
            <v>0.8460124948776753</v>
          </cell>
          <cell r="K24">
            <v>0.8462382999060963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1.1"/>
      <sheetName val="Table 1.2"/>
      <sheetName val="Table 1.3"/>
      <sheetName val="Graph 1.4"/>
      <sheetName val="Table 1.5"/>
      <sheetName val="Graph 1.6"/>
      <sheetName val="Table 1.7"/>
      <sheetName val="Table 1.8"/>
      <sheetName val="Graph 1.9"/>
      <sheetName val="Table 1.10"/>
      <sheetName val="Table 1.11"/>
      <sheetName val="Table 1.12"/>
      <sheetName val="Table 1.13"/>
      <sheetName val="Table 1.14"/>
      <sheetName val="Table 1.15"/>
      <sheetName val="Table 1.16"/>
      <sheetName val="Graph 1.17"/>
      <sheetName val="Table 1.18"/>
      <sheetName val="Graph 1.19"/>
      <sheetName val="Graph 1.20"/>
      <sheetName val="Table 1.21"/>
      <sheetName val="Graph 1.22"/>
      <sheetName val="Table 1.23"/>
      <sheetName val="NAEA"/>
      <sheetName val="EU GD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2.3"/>
      <sheetName val="Table 2.4"/>
      <sheetName val="NAEA"/>
    </sheetNames>
    <sheetDataSet>
      <sheetData sheetId="2">
        <row r="24">
          <cell r="F24">
            <v>0.8612022195637684</v>
          </cell>
          <cell r="K24">
            <v>0.8462382999060963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4.1"/>
      <sheetName val="Table 4.2"/>
      <sheetName val="NAEA"/>
    </sheetNames>
    <sheetDataSet>
      <sheetData sheetId="2">
        <row r="24">
          <cell r="I24">
            <v>0.8253707991547359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10.11"/>
      <sheetName val="Table 10.12"/>
      <sheetName val="Graph 10.13"/>
      <sheetName val="Table 10.14"/>
      <sheetName val="Graph 10.15"/>
      <sheetName val="Table 10.16"/>
      <sheetName val="NAEA"/>
    </sheetNames>
    <sheetDataSet>
      <sheetData sheetId="6">
        <row r="24">
          <cell r="I24">
            <v>0.8253707991547359</v>
          </cell>
          <cell r="J24">
            <v>0.8460124948776753</v>
          </cell>
          <cell r="K24">
            <v>0.8462382999060963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raph 1.4"/>
      <sheetName val="Table 1.5"/>
      <sheetName val="NAEA"/>
    </sheetNames>
    <sheetDataSet>
      <sheetData sheetId="2">
        <row r="24">
          <cell r="C24">
            <v>0.9078650003996185</v>
          </cell>
          <cell r="D24">
            <v>0.8933610299864259</v>
          </cell>
          <cell r="E24">
            <v>0.88697336512504</v>
          </cell>
          <cell r="F24">
            <v>0.8612022195637684</v>
          </cell>
          <cell r="G24">
            <v>0.8607286906370055</v>
          </cell>
          <cell r="H24">
            <v>0.8427909192829898</v>
          </cell>
          <cell r="I24">
            <v>0.8253707991547359</v>
          </cell>
          <cell r="J24">
            <v>0.8460124948776753</v>
          </cell>
          <cell r="K24">
            <v>0.8462382999060963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raph 1.9"/>
      <sheetName val="Table 1.10"/>
      <sheetName val="NAEA"/>
    </sheetNames>
    <sheetDataSet>
      <sheetData sheetId="2">
        <row r="24">
          <cell r="B24">
            <v>0.9024925348140148</v>
          </cell>
          <cell r="C24">
            <v>0.9078650003996185</v>
          </cell>
          <cell r="D24">
            <v>0.8933610299864259</v>
          </cell>
          <cell r="E24">
            <v>0.88697336512504</v>
          </cell>
          <cell r="F24">
            <v>0.8612022195637684</v>
          </cell>
          <cell r="G24">
            <v>0.8607286906370055</v>
          </cell>
          <cell r="H24">
            <v>0.8427909192829898</v>
          </cell>
          <cell r="I24">
            <v>0.8253707991547359</v>
          </cell>
          <cell r="J24">
            <v>0.8460124948776753</v>
          </cell>
          <cell r="K24">
            <v>0.8462382999060963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aph 2.3"/>
      <sheetName val="Table 2.4"/>
      <sheetName val="NAEA"/>
    </sheetNames>
    <sheetDataSet>
      <sheetData sheetId="2">
        <row r="24">
          <cell r="B24">
            <v>0.9024925348140148</v>
          </cell>
          <cell r="C24">
            <v>0.9078650003996185</v>
          </cell>
          <cell r="D24">
            <v>0.8933610299864259</v>
          </cell>
          <cell r="E24">
            <v>0.88697336512504</v>
          </cell>
          <cell r="F24">
            <v>0.8612022195637684</v>
          </cell>
          <cell r="G24">
            <v>0.8607286906370055</v>
          </cell>
          <cell r="H24">
            <v>0.8427909192829898</v>
          </cell>
          <cell r="I24">
            <v>0.8253707991547359</v>
          </cell>
          <cell r="J24">
            <v>0.8460124948776753</v>
          </cell>
          <cell r="K24">
            <v>0.8462382999060963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35"/>
  <sheetViews>
    <sheetView tabSelected="1" workbookViewId="0" topLeftCell="A1">
      <selection activeCell="A1" sqref="A1"/>
    </sheetView>
  </sheetViews>
  <sheetFormatPr defaultColWidth="9.140625" defaultRowHeight="12.75"/>
  <cols>
    <col min="1" max="1" width="5.57421875" style="2" customWidth="1"/>
    <col min="2" max="4" width="8.8515625" style="2" customWidth="1"/>
    <col min="5" max="5" width="17.57421875" style="2" customWidth="1"/>
    <col min="6" max="6" width="12.140625" style="2" customWidth="1"/>
    <col min="7" max="7" width="9.140625" style="2" customWidth="1"/>
    <col min="8" max="8" width="8.140625" style="2" customWidth="1"/>
    <col min="9" max="9" width="10.28125" style="2" customWidth="1"/>
    <col min="10" max="16384" width="9.140625" style="2" customWidth="1"/>
  </cols>
  <sheetData>
    <row r="1" spans="1:2" ht="11.25">
      <c r="A1" s="142">
        <v>1.1</v>
      </c>
      <c r="B1" s="1" t="s">
        <v>241</v>
      </c>
    </row>
    <row r="2" ht="11.25">
      <c r="A2" s="1"/>
    </row>
    <row r="3" spans="1:5" ht="11.25">
      <c r="A3" s="12"/>
      <c r="B3" s="4" t="s">
        <v>209</v>
      </c>
      <c r="C3" s="4" t="s">
        <v>209</v>
      </c>
      <c r="D3" s="4" t="s">
        <v>210</v>
      </c>
      <c r="E3" s="16" t="s">
        <v>508</v>
      </c>
    </row>
    <row r="4" spans="1:5" ht="23.25" customHeight="1">
      <c r="A4" s="448" t="s">
        <v>335</v>
      </c>
      <c r="B4" s="365" t="s">
        <v>336</v>
      </c>
      <c r="C4" s="365" t="s">
        <v>339</v>
      </c>
      <c r="D4" s="215" t="s">
        <v>208</v>
      </c>
      <c r="E4" s="215" t="s">
        <v>211</v>
      </c>
    </row>
    <row r="5" spans="1:5" ht="11.25">
      <c r="A5" s="19">
        <v>1995</v>
      </c>
      <c r="B5" s="99">
        <v>53.146699999999996</v>
      </c>
      <c r="C5" s="99">
        <v>47.9645</v>
      </c>
      <c r="D5" s="15">
        <v>90.24925348140148</v>
      </c>
      <c r="E5" s="15">
        <v>19.20453725043734</v>
      </c>
    </row>
    <row r="6" spans="1:5" ht="11.25">
      <c r="A6" s="19">
        <v>1996</v>
      </c>
      <c r="B6" s="99">
        <v>58.8061</v>
      </c>
      <c r="C6" s="99">
        <v>53.388</v>
      </c>
      <c r="D6" s="15">
        <v>90.78650003996185</v>
      </c>
      <c r="E6" s="15">
        <v>20.756846198394967</v>
      </c>
    </row>
    <row r="7" spans="1:5" ht="11.25" customHeight="1">
      <c r="A7" s="19">
        <v>1997</v>
      </c>
      <c r="B7" s="99">
        <v>68.0708</v>
      </c>
      <c r="C7" s="99">
        <v>60.811800000000005</v>
      </c>
      <c r="D7" s="15">
        <v>89.33610299864259</v>
      </c>
      <c r="E7" s="15">
        <v>22.552220069317467</v>
      </c>
    </row>
    <row r="8" spans="1:5" ht="11.25" customHeight="1">
      <c r="A8" s="19">
        <v>1998</v>
      </c>
      <c r="B8" s="99">
        <v>78.67880000000001</v>
      </c>
      <c r="C8" s="99">
        <v>69.786</v>
      </c>
      <c r="D8" s="15">
        <v>88.697336512504</v>
      </c>
      <c r="E8" s="15">
        <v>23.917015473522184</v>
      </c>
    </row>
    <row r="9" spans="1:5" ht="11.25" customHeight="1">
      <c r="A9" s="19">
        <v>1999</v>
      </c>
      <c r="B9" s="99">
        <v>90.6124</v>
      </c>
      <c r="C9" s="99">
        <v>78.0356</v>
      </c>
      <c r="D9" s="15">
        <v>86.12022195637684</v>
      </c>
      <c r="E9" s="15">
        <v>25.638096001710498</v>
      </c>
    </row>
    <row r="10" spans="1:5" ht="11.25" customHeight="1">
      <c r="A10" s="19">
        <v>2000</v>
      </c>
      <c r="B10" s="99">
        <v>104.379</v>
      </c>
      <c r="C10" s="99">
        <v>89.842</v>
      </c>
      <c r="D10" s="15">
        <v>86.07286906370055</v>
      </c>
      <c r="E10" s="15">
        <v>27.63858028763689</v>
      </c>
    </row>
    <row r="11" spans="1:5" ht="11.25" customHeight="1">
      <c r="A11" s="19">
        <v>2001</v>
      </c>
      <c r="B11" s="99">
        <v>117.11410000000001</v>
      </c>
      <c r="C11" s="99">
        <v>98.7027</v>
      </c>
      <c r="D11" s="15">
        <v>84.27909192829898</v>
      </c>
      <c r="E11" s="15">
        <v>28.255952380952383</v>
      </c>
    </row>
    <row r="12" spans="1:5" ht="11.25" customHeight="1">
      <c r="A12" s="19">
        <v>2002</v>
      </c>
      <c r="B12" s="99">
        <v>130.5154</v>
      </c>
      <c r="C12" s="99">
        <v>107.7236</v>
      </c>
      <c r="D12" s="15">
        <v>82.53707991547358</v>
      </c>
      <c r="E12" s="15">
        <v>28.64352088226284</v>
      </c>
    </row>
    <row r="13" spans="1:5" ht="11.25" customHeight="1">
      <c r="A13" s="19">
        <v>2003</v>
      </c>
      <c r="B13" s="99">
        <v>139.097</v>
      </c>
      <c r="C13" s="99">
        <v>117.6778</v>
      </c>
      <c r="D13" s="15">
        <v>84.60124948776753</v>
      </c>
      <c r="E13" s="15">
        <v>29.57546055442459</v>
      </c>
    </row>
    <row r="14" spans="1:5" ht="11.25" customHeight="1">
      <c r="A14" s="20">
        <v>2004</v>
      </c>
      <c r="B14" s="100">
        <v>148.5565</v>
      </c>
      <c r="C14" s="100">
        <v>125.71419999999999</v>
      </c>
      <c r="D14" s="21">
        <v>84.62382999060964</v>
      </c>
      <c r="E14" s="21">
        <v>30.28127009248726</v>
      </c>
    </row>
    <row r="15" s="40" customFormat="1" ht="11.25" customHeight="1">
      <c r="E15" s="41" t="s">
        <v>242</v>
      </c>
    </row>
    <row r="16" s="40" customFormat="1" ht="11.25" customHeight="1">
      <c r="E16" s="41"/>
    </row>
    <row r="17" s="40" customFormat="1" ht="11.25">
      <c r="E17" s="41"/>
    </row>
    <row r="18" spans="1:9" ht="11.25">
      <c r="A18" s="7"/>
      <c r="B18" s="7"/>
      <c r="C18" s="7"/>
      <c r="D18" s="7"/>
      <c r="E18" s="7"/>
      <c r="G18" s="15"/>
      <c r="H18" s="14"/>
      <c r="I18" s="7"/>
    </row>
    <row r="19" spans="1:9" ht="11.25">
      <c r="A19" s="7"/>
      <c r="B19" s="7"/>
      <c r="C19" s="7"/>
      <c r="D19" s="7"/>
      <c r="E19" s="7"/>
      <c r="G19" s="15"/>
      <c r="H19" s="14"/>
      <c r="I19" s="7"/>
    </row>
    <row r="20" spans="1:9" ht="11.25">
      <c r="A20" s="7"/>
      <c r="B20" s="7"/>
      <c r="C20" s="7"/>
      <c r="D20" s="7"/>
      <c r="E20" s="7"/>
      <c r="G20" s="15"/>
      <c r="H20" s="14"/>
      <c r="I20" s="7"/>
    </row>
    <row r="21" spans="1:9" ht="11.25">
      <c r="A21" s="7"/>
      <c r="B21" s="7"/>
      <c r="C21" s="7"/>
      <c r="D21" s="7"/>
      <c r="E21" s="7"/>
      <c r="G21" s="15"/>
      <c r="H21" s="14"/>
      <c r="I21" s="7"/>
    </row>
    <row r="22" spans="1:9" ht="11.25">
      <c r="A22" s="7"/>
      <c r="B22" s="7"/>
      <c r="C22" s="7"/>
      <c r="D22" s="7"/>
      <c r="E22" s="7"/>
      <c r="G22" s="15"/>
      <c r="H22" s="14"/>
      <c r="I22" s="7"/>
    </row>
    <row r="23" spans="1:9" ht="11.25">
      <c r="A23" s="7"/>
      <c r="B23" s="7"/>
      <c r="C23" s="7"/>
      <c r="D23" s="7"/>
      <c r="E23" s="7"/>
      <c r="G23" s="15"/>
      <c r="H23" s="14"/>
      <c r="I23" s="7"/>
    </row>
    <row r="24" spans="1:9" ht="11.25">
      <c r="A24" s="7"/>
      <c r="B24" s="7"/>
      <c r="C24" s="7"/>
      <c r="D24" s="7"/>
      <c r="E24" s="7"/>
      <c r="G24" s="15"/>
      <c r="H24" s="14"/>
      <c r="I24" s="7"/>
    </row>
    <row r="25" ht="12.75">
      <c r="G25"/>
    </row>
    <row r="26" ht="12.75">
      <c r="F26"/>
    </row>
    <row r="27" ht="12.75">
      <c r="F27"/>
    </row>
    <row r="28" ht="24" customHeight="1">
      <c r="F28"/>
    </row>
    <row r="29" ht="12.75">
      <c r="F29"/>
    </row>
    <row r="30" ht="12.75">
      <c r="F30"/>
    </row>
    <row r="31" ht="12.75">
      <c r="F31"/>
    </row>
    <row r="32" ht="12.75">
      <c r="F32"/>
    </row>
    <row r="33" ht="12.75">
      <c r="F33"/>
    </row>
    <row r="34" ht="12.75">
      <c r="F34"/>
    </row>
    <row r="35" ht="12.75">
      <c r="F35"/>
    </row>
  </sheetData>
  <printOptions/>
  <pageMargins left="0.42" right="0.28" top="1" bottom="1" header="0.5" footer="0.5"/>
  <pageSetup horizontalDpi="600" verticalDpi="600" orientation="landscape" paperSize="9" r:id="rId1"/>
  <headerFooter alignWithMargins="0">
    <oddHeader>&amp;L&amp;F
&amp;A</oddHeader>
  </headerFooter>
</worksheet>
</file>

<file path=xl/worksheets/sheet10.xml><?xml version="1.0" encoding="utf-8"?>
<worksheet xmlns="http://schemas.openxmlformats.org/spreadsheetml/2006/main" xmlns:r="http://schemas.openxmlformats.org/officeDocument/2006/relationships">
  <dimension ref="A1:K40"/>
  <sheetViews>
    <sheetView workbookViewId="0" topLeftCell="A1">
      <selection activeCell="A1" sqref="A1"/>
    </sheetView>
  </sheetViews>
  <sheetFormatPr defaultColWidth="9.140625" defaultRowHeight="12.75"/>
  <cols>
    <col min="1" max="1" width="15.00390625" style="2" customWidth="1"/>
    <col min="2" max="3" width="9.140625" style="2" customWidth="1"/>
    <col min="4" max="4" width="10.28125" style="2" customWidth="1"/>
    <col min="5" max="6" width="9.140625" style="2" customWidth="1"/>
    <col min="8" max="10" width="9.140625" style="2" customWidth="1"/>
    <col min="12" max="12" width="9.140625" style="2" customWidth="1"/>
    <col min="14" max="16384" width="9.140625" style="2" customWidth="1"/>
  </cols>
  <sheetData>
    <row r="1" spans="1:5" ht="12.75">
      <c r="A1" s="579" t="s">
        <v>267</v>
      </c>
      <c r="B1" s="1" t="s">
        <v>155</v>
      </c>
      <c r="E1" s="107"/>
    </row>
    <row r="2" spans="1:5" ht="12.75">
      <c r="A2" s="524"/>
      <c r="D2" s="29"/>
      <c r="E2" s="107"/>
    </row>
    <row r="3" spans="1:5" ht="12.75">
      <c r="A3" s="1"/>
      <c r="D3" s="4" t="s">
        <v>340</v>
      </c>
      <c r="E3" s="107"/>
    </row>
    <row r="4" spans="1:5" ht="12.75">
      <c r="A4" s="23" t="s">
        <v>333</v>
      </c>
      <c r="B4" s="23">
        <v>2002</v>
      </c>
      <c r="C4" s="23">
        <v>2003</v>
      </c>
      <c r="D4" s="44">
        <v>2004</v>
      </c>
      <c r="E4" s="1"/>
    </row>
    <row r="5" spans="1:5" ht="12.75">
      <c r="A5" s="26" t="s">
        <v>338</v>
      </c>
      <c r="B5" s="5">
        <v>27</v>
      </c>
      <c r="C5" s="5">
        <v>27.2</v>
      </c>
      <c r="D5" s="5">
        <v>28.8</v>
      </c>
      <c r="E5" s="7"/>
    </row>
    <row r="6" spans="1:5" ht="12.75">
      <c r="A6" s="24" t="s">
        <v>326</v>
      </c>
      <c r="B6" s="7">
        <v>28.7</v>
      </c>
      <c r="C6" s="7">
        <v>28.9</v>
      </c>
      <c r="D6" s="7">
        <v>28.4</v>
      </c>
      <c r="E6" s="7"/>
    </row>
    <row r="7" spans="1:5" ht="12.75">
      <c r="A7" s="24" t="s">
        <v>176</v>
      </c>
      <c r="B7" s="7">
        <v>26.2</v>
      </c>
      <c r="C7" s="7">
        <v>27.1</v>
      </c>
      <c r="D7" s="7">
        <v>27.9</v>
      </c>
      <c r="E7" s="7"/>
    </row>
    <row r="8" spans="1:5" ht="12.75">
      <c r="A8" s="24" t="s">
        <v>329</v>
      </c>
      <c r="B8" s="7">
        <v>23.8</v>
      </c>
      <c r="C8" s="7">
        <v>24.4</v>
      </c>
      <c r="D8" s="7">
        <v>27.5</v>
      </c>
      <c r="E8" s="7"/>
    </row>
    <row r="9" spans="1:5" ht="12.75">
      <c r="A9" s="24" t="s">
        <v>325</v>
      </c>
      <c r="B9" s="7">
        <v>26.6</v>
      </c>
      <c r="C9" s="7">
        <v>26.8</v>
      </c>
      <c r="D9" s="7">
        <v>26.9</v>
      </c>
      <c r="E9" s="7"/>
    </row>
    <row r="10" spans="1:7" ht="12.75">
      <c r="A10" s="24" t="s">
        <v>175</v>
      </c>
      <c r="B10" s="7">
        <v>23.5</v>
      </c>
      <c r="C10" s="7">
        <v>25.3</v>
      </c>
      <c r="D10" s="7">
        <v>25.2</v>
      </c>
      <c r="E10" s="7"/>
      <c r="G10" s="2"/>
    </row>
    <row r="11" spans="1:7" ht="12.75">
      <c r="A11" s="24" t="s">
        <v>207</v>
      </c>
      <c r="B11" s="7">
        <v>27.6</v>
      </c>
      <c r="C11" s="7">
        <v>25.7</v>
      </c>
      <c r="D11" s="7">
        <v>24.7</v>
      </c>
      <c r="E11" s="7"/>
      <c r="G11" s="2"/>
    </row>
    <row r="12" spans="1:11" ht="12.75">
      <c r="A12" s="26" t="s">
        <v>337</v>
      </c>
      <c r="B12" s="5">
        <v>22.3</v>
      </c>
      <c r="C12" s="5">
        <v>23</v>
      </c>
      <c r="D12" s="5">
        <v>24.4</v>
      </c>
      <c r="E12" s="7"/>
      <c r="G12" s="2"/>
      <c r="K12" s="2"/>
    </row>
    <row r="13" spans="1:11" ht="12.75">
      <c r="A13" s="24" t="s">
        <v>332</v>
      </c>
      <c r="B13" s="7">
        <v>22.6</v>
      </c>
      <c r="C13" s="7">
        <v>23.3</v>
      </c>
      <c r="D13" s="7">
        <v>24.1</v>
      </c>
      <c r="E13" s="7"/>
      <c r="G13" s="2"/>
      <c r="K13" s="2"/>
    </row>
    <row r="14" spans="1:11" ht="12.75">
      <c r="A14" s="24" t="s">
        <v>327</v>
      </c>
      <c r="B14" s="7">
        <v>23.2</v>
      </c>
      <c r="C14" s="7">
        <v>22.2</v>
      </c>
      <c r="D14" s="7">
        <v>22.6</v>
      </c>
      <c r="E14" s="7"/>
      <c r="G14" s="2"/>
      <c r="K14" s="2"/>
    </row>
    <row r="15" spans="1:11" ht="12.75">
      <c r="A15" s="24" t="s">
        <v>320</v>
      </c>
      <c r="B15" s="7">
        <v>25</v>
      </c>
      <c r="C15" s="7">
        <v>22.5</v>
      </c>
      <c r="D15" s="7">
        <v>22.4</v>
      </c>
      <c r="E15" s="7"/>
      <c r="G15" s="2"/>
      <c r="K15" s="2"/>
    </row>
    <row r="16" spans="1:11" ht="12.75">
      <c r="A16" s="24" t="s">
        <v>328</v>
      </c>
      <c r="B16" s="7">
        <v>20.3</v>
      </c>
      <c r="C16" s="7">
        <v>21.2</v>
      </c>
      <c r="D16" s="7">
        <v>21.8</v>
      </c>
      <c r="E16" s="7"/>
      <c r="G16" s="2"/>
      <c r="K16" s="2"/>
    </row>
    <row r="17" spans="1:11" ht="12.75">
      <c r="A17" s="24" t="s">
        <v>319</v>
      </c>
      <c r="B17" s="7">
        <v>20.6</v>
      </c>
      <c r="C17" s="7">
        <v>21.4</v>
      </c>
      <c r="D17" s="7">
        <v>21</v>
      </c>
      <c r="E17" s="7"/>
      <c r="G17" s="2"/>
      <c r="K17" s="2"/>
    </row>
    <row r="18" spans="1:11" ht="12.75">
      <c r="A18" s="24" t="s">
        <v>330</v>
      </c>
      <c r="B18" s="7">
        <v>15.6</v>
      </c>
      <c r="C18" s="7">
        <v>19.8</v>
      </c>
      <c r="D18" s="7">
        <v>20.8</v>
      </c>
      <c r="E18" s="7"/>
      <c r="G18" s="2"/>
      <c r="K18" s="2"/>
    </row>
    <row r="19" spans="1:11" ht="12.75">
      <c r="A19" s="24" t="s">
        <v>178</v>
      </c>
      <c r="B19" s="7">
        <v>20.9</v>
      </c>
      <c r="C19" s="7">
        <v>20.4</v>
      </c>
      <c r="D19" s="7">
        <v>20.6</v>
      </c>
      <c r="E19" s="7"/>
      <c r="G19" s="2"/>
      <c r="K19" s="2"/>
    </row>
    <row r="20" spans="1:11" ht="12.75">
      <c r="A20" s="24" t="s">
        <v>239</v>
      </c>
      <c r="B20" s="7">
        <v>21.9</v>
      </c>
      <c r="C20" s="7">
        <v>21.1</v>
      </c>
      <c r="D20" s="7">
        <v>20.5</v>
      </c>
      <c r="E20" s="7"/>
      <c r="G20" s="2"/>
      <c r="K20" s="2"/>
    </row>
    <row r="21" spans="1:11" ht="12.75">
      <c r="A21" s="24" t="s">
        <v>173</v>
      </c>
      <c r="B21" s="7">
        <v>19.6</v>
      </c>
      <c r="C21" s="7">
        <v>19.5</v>
      </c>
      <c r="D21" s="7">
        <v>19.8</v>
      </c>
      <c r="E21" s="7"/>
      <c r="G21" s="2"/>
      <c r="K21" s="2"/>
    </row>
    <row r="22" spans="1:11" ht="12.75">
      <c r="A22" s="26" t="s">
        <v>203</v>
      </c>
      <c r="B22" s="5">
        <v>19.5</v>
      </c>
      <c r="C22" s="5">
        <v>19.3</v>
      </c>
      <c r="D22" s="5">
        <v>19.5</v>
      </c>
      <c r="E22" s="7"/>
      <c r="G22" s="2"/>
      <c r="K22" s="2"/>
    </row>
    <row r="23" spans="1:11" ht="12.75">
      <c r="A23" s="24" t="s">
        <v>180</v>
      </c>
      <c r="B23" s="7">
        <v>20</v>
      </c>
      <c r="C23" s="7">
        <v>19.1</v>
      </c>
      <c r="D23" s="7">
        <v>19.4</v>
      </c>
      <c r="E23" s="7"/>
      <c r="G23" s="2"/>
      <c r="K23" s="2"/>
    </row>
    <row r="24" spans="1:11" ht="12.75">
      <c r="A24" s="24" t="s">
        <v>177</v>
      </c>
      <c r="B24" s="7">
        <v>18.8</v>
      </c>
      <c r="C24" s="7">
        <v>18.9</v>
      </c>
      <c r="D24" s="7">
        <v>19.2</v>
      </c>
      <c r="E24" s="7"/>
      <c r="G24" s="2"/>
      <c r="K24" s="2"/>
    </row>
    <row r="25" spans="1:11" ht="12.75">
      <c r="A25" s="24" t="s">
        <v>324</v>
      </c>
      <c r="B25" s="7">
        <v>18.2</v>
      </c>
      <c r="C25" s="7">
        <v>17.8</v>
      </c>
      <c r="D25" s="7">
        <v>19.1</v>
      </c>
      <c r="E25" s="7"/>
      <c r="G25" s="2"/>
      <c r="K25" s="2"/>
    </row>
    <row r="26" spans="1:11" ht="12.75">
      <c r="A26" s="24" t="s">
        <v>172</v>
      </c>
      <c r="B26" s="7">
        <v>19.2</v>
      </c>
      <c r="C26" s="7">
        <v>18.8</v>
      </c>
      <c r="D26" s="7">
        <v>18.8</v>
      </c>
      <c r="E26" s="7"/>
      <c r="G26" s="2"/>
      <c r="K26" s="2"/>
    </row>
    <row r="27" spans="1:11" ht="12.75">
      <c r="A27" s="24" t="s">
        <v>321</v>
      </c>
      <c r="B27" s="7">
        <v>18.9</v>
      </c>
      <c r="C27" s="7">
        <v>18.3</v>
      </c>
      <c r="D27" s="7">
        <v>18.8</v>
      </c>
      <c r="E27" s="7"/>
      <c r="G27" s="2"/>
      <c r="K27" s="2"/>
    </row>
    <row r="28" spans="1:11" ht="12.75">
      <c r="A28" s="24" t="s">
        <v>331</v>
      </c>
      <c r="B28" s="7">
        <v>18.7</v>
      </c>
      <c r="C28" s="7">
        <v>18.3</v>
      </c>
      <c r="D28" s="7">
        <v>18</v>
      </c>
      <c r="E28" s="7"/>
      <c r="G28" s="2"/>
      <c r="K28" s="2"/>
    </row>
    <row r="29" spans="1:11" ht="12.75">
      <c r="A29" s="24" t="s">
        <v>174</v>
      </c>
      <c r="B29" s="7">
        <v>18.3</v>
      </c>
      <c r="C29" s="7">
        <v>17.8</v>
      </c>
      <c r="D29" s="7">
        <v>17.4</v>
      </c>
      <c r="E29" s="7"/>
      <c r="G29" s="2"/>
      <c r="K29" s="2"/>
    </row>
    <row r="30" spans="1:11" ht="12.75">
      <c r="A30" s="24" t="s">
        <v>323</v>
      </c>
      <c r="B30" s="7">
        <v>16.5</v>
      </c>
      <c r="C30" s="7">
        <v>15.9</v>
      </c>
      <c r="D30" s="7">
        <v>16.3</v>
      </c>
      <c r="E30" s="7"/>
      <c r="G30" s="2"/>
      <c r="K30" s="2"/>
    </row>
    <row r="31" spans="1:11" ht="12.75">
      <c r="A31" s="24" t="s">
        <v>322</v>
      </c>
      <c r="B31" s="7">
        <v>16.5</v>
      </c>
      <c r="C31" s="7">
        <v>16</v>
      </c>
      <c r="D31" s="7">
        <v>16.1</v>
      </c>
      <c r="E31" s="7"/>
      <c r="G31" s="2"/>
      <c r="K31" s="2"/>
    </row>
    <row r="32" spans="1:11" ht="12.75">
      <c r="A32" s="24"/>
      <c r="B32" s="7"/>
      <c r="C32" s="7"/>
      <c r="D32" s="7"/>
      <c r="E32" s="7"/>
      <c r="G32" s="2"/>
      <c r="K32" s="2"/>
    </row>
    <row r="33" spans="1:11" ht="12.75">
      <c r="A33" s="24" t="s">
        <v>215</v>
      </c>
      <c r="B33" s="7">
        <v>17.7</v>
      </c>
      <c r="C33" s="7">
        <v>20.5</v>
      </c>
      <c r="D33" s="7">
        <v>23.4</v>
      </c>
      <c r="E33" s="7"/>
      <c r="G33" s="2"/>
      <c r="K33" s="2"/>
    </row>
    <row r="34" spans="1:11" ht="12.75">
      <c r="A34" s="24" t="s">
        <v>206</v>
      </c>
      <c r="B34" s="7">
        <v>21.3</v>
      </c>
      <c r="C34" s="7">
        <v>21.4</v>
      </c>
      <c r="D34" s="7">
        <v>21.6</v>
      </c>
      <c r="E34" s="7"/>
      <c r="G34" s="2"/>
      <c r="K34" s="2"/>
    </row>
    <row r="35" spans="1:11" ht="12.75">
      <c r="A35" s="24" t="s">
        <v>217</v>
      </c>
      <c r="B35" s="7">
        <v>21.6</v>
      </c>
      <c r="C35" s="7">
        <v>20.7</v>
      </c>
      <c r="D35" s="7">
        <v>20.9</v>
      </c>
      <c r="E35" s="7"/>
      <c r="G35" s="2"/>
      <c r="K35" s="2"/>
    </row>
    <row r="36" spans="1:11" ht="12.75">
      <c r="A36" s="24" t="s">
        <v>205</v>
      </c>
      <c r="B36" s="7">
        <v>18.3</v>
      </c>
      <c r="C36" s="7">
        <v>19.4</v>
      </c>
      <c r="D36" s="7">
        <v>20.8</v>
      </c>
      <c r="E36" s="7"/>
      <c r="G36" s="2"/>
      <c r="K36" s="2"/>
    </row>
    <row r="37" spans="1:11" ht="12.75">
      <c r="A37" s="27" t="s">
        <v>204</v>
      </c>
      <c r="B37" s="39">
        <v>18.1</v>
      </c>
      <c r="C37" s="39">
        <v>17.5</v>
      </c>
      <c r="D37" s="39">
        <v>18</v>
      </c>
      <c r="G37" s="2"/>
      <c r="K37" s="2"/>
    </row>
    <row r="38" spans="4:11" ht="12.75">
      <c r="D38" s="41" t="s">
        <v>200</v>
      </c>
      <c r="G38" s="2"/>
      <c r="K38" s="2"/>
    </row>
    <row r="39" spans="7:11" ht="12.75">
      <c r="G39" s="2"/>
      <c r="K39" s="2"/>
    </row>
    <row r="40" spans="7:11" ht="12.75">
      <c r="G40" s="2"/>
      <c r="K40" s="2"/>
    </row>
  </sheetData>
  <printOptions/>
  <pageMargins left="0.75" right="0.75" top="1" bottom="1" header="0.5" footer="0.5"/>
  <pageSetup horizontalDpi="600" verticalDpi="600" orientation="landscape" paperSize="9" scale="78" r:id="rId1"/>
  <headerFooter alignWithMargins="0">
    <oddHeader>&amp;L&amp;F
&amp;A</oddHeader>
  </headerFooter>
</worksheet>
</file>

<file path=xl/worksheets/sheet100.xml><?xml version="1.0" encoding="utf-8"?>
<worksheet xmlns="http://schemas.openxmlformats.org/spreadsheetml/2006/main" xmlns:r="http://schemas.openxmlformats.org/officeDocument/2006/relationships">
  <dimension ref="A1:G53"/>
  <sheetViews>
    <sheetView workbookViewId="0" topLeftCell="A1">
      <selection activeCell="A1" sqref="A1"/>
    </sheetView>
  </sheetViews>
  <sheetFormatPr defaultColWidth="9.140625" defaultRowHeight="12.75"/>
  <cols>
    <col min="1" max="1" width="14.7109375" style="2" customWidth="1"/>
    <col min="2" max="2" width="11.421875" style="2" customWidth="1"/>
    <col min="3" max="3" width="11.8515625" style="2" customWidth="1"/>
    <col min="4" max="4" width="16.8515625" style="2" customWidth="1"/>
    <col min="5" max="16384" width="9.140625" style="2" customWidth="1"/>
  </cols>
  <sheetData>
    <row r="1" spans="1:2" ht="11.25">
      <c r="A1" s="579" t="s">
        <v>430</v>
      </c>
      <c r="B1" s="1" t="s">
        <v>431</v>
      </c>
    </row>
    <row r="2" spans="1:4" ht="9" customHeight="1">
      <c r="A2" s="711"/>
      <c r="B2" s="712"/>
      <c r="C2" s="712"/>
      <c r="D2" s="712"/>
    </row>
    <row r="3" spans="3:4" ht="11.25">
      <c r="C3" s="4" t="s">
        <v>164</v>
      </c>
      <c r="D3" s="4" t="s">
        <v>246</v>
      </c>
    </row>
    <row r="4" spans="1:4" ht="11.25">
      <c r="A4" s="23" t="s">
        <v>333</v>
      </c>
      <c r="B4" s="46" t="s">
        <v>491</v>
      </c>
      <c r="C4" s="46" t="s">
        <v>492</v>
      </c>
      <c r="D4" s="270" t="s">
        <v>493</v>
      </c>
    </row>
    <row r="5" spans="1:4" ht="11.25">
      <c r="A5" s="74" t="s">
        <v>180</v>
      </c>
      <c r="B5" s="40">
        <v>624</v>
      </c>
      <c r="C5" s="40">
        <v>17</v>
      </c>
      <c r="D5" s="185">
        <f aca="true" t="shared" si="0" ref="D5:D30">C5/B5*100</f>
        <v>2.7243589743589745</v>
      </c>
    </row>
    <row r="6" spans="1:4" ht="11.25">
      <c r="A6" s="74" t="s">
        <v>173</v>
      </c>
      <c r="B6" s="40">
        <v>696</v>
      </c>
      <c r="C6" s="40">
        <v>31</v>
      </c>
      <c r="D6" s="185">
        <f t="shared" si="0"/>
        <v>4.454022988505748</v>
      </c>
    </row>
    <row r="7" spans="1:4" ht="11.25">
      <c r="A7" s="74" t="s">
        <v>322</v>
      </c>
      <c r="B7" s="40">
        <v>464</v>
      </c>
      <c r="C7" s="40">
        <v>42</v>
      </c>
      <c r="D7" s="185">
        <f t="shared" si="0"/>
        <v>9.051724137931034</v>
      </c>
    </row>
    <row r="8" spans="1:4" ht="11.25">
      <c r="A8" s="74" t="s">
        <v>172</v>
      </c>
      <c r="B8" s="40">
        <v>469</v>
      </c>
      <c r="C8" s="40">
        <v>47</v>
      </c>
      <c r="D8" s="185">
        <f t="shared" si="0"/>
        <v>10.021321961620469</v>
      </c>
    </row>
    <row r="9" spans="1:4" ht="11.25">
      <c r="A9" s="74" t="s">
        <v>174</v>
      </c>
      <c r="B9" s="40">
        <v>600</v>
      </c>
      <c r="C9" s="40">
        <v>104</v>
      </c>
      <c r="D9" s="185">
        <f t="shared" si="0"/>
        <v>17.333333333333336</v>
      </c>
    </row>
    <row r="10" spans="1:4" ht="11.25">
      <c r="A10" s="74" t="s">
        <v>179</v>
      </c>
      <c r="B10" s="40">
        <v>668</v>
      </c>
      <c r="C10" s="40">
        <v>123</v>
      </c>
      <c r="D10" s="185">
        <f t="shared" si="0"/>
        <v>18.41317365269461</v>
      </c>
    </row>
    <row r="11" spans="1:4" ht="11.25">
      <c r="A11" s="74" t="s">
        <v>319</v>
      </c>
      <c r="B11" s="40">
        <v>627</v>
      </c>
      <c r="C11" s="40">
        <v>126</v>
      </c>
      <c r="D11" s="185">
        <f t="shared" si="0"/>
        <v>20.095693779904305</v>
      </c>
    </row>
    <row r="12" spans="1:4" ht="11.25">
      <c r="A12" s="74" t="s">
        <v>177</v>
      </c>
      <c r="B12" s="40">
        <v>567</v>
      </c>
      <c r="C12" s="40">
        <v>217</v>
      </c>
      <c r="D12" s="185">
        <f t="shared" si="0"/>
        <v>38.2716049382716</v>
      </c>
    </row>
    <row r="13" spans="1:4" ht="11.25">
      <c r="A13" s="115" t="s">
        <v>715</v>
      </c>
      <c r="B13" s="218">
        <v>869</v>
      </c>
      <c r="C13" s="218">
        <v>397</v>
      </c>
      <c r="D13" s="342">
        <f t="shared" si="0"/>
        <v>45.684695051783656</v>
      </c>
    </row>
    <row r="14" spans="1:4" ht="11.25">
      <c r="A14" s="115" t="s">
        <v>214</v>
      </c>
      <c r="B14" s="218">
        <v>537</v>
      </c>
      <c r="C14" s="218">
        <v>247</v>
      </c>
      <c r="D14" s="342">
        <f t="shared" si="0"/>
        <v>45.99627560521415</v>
      </c>
    </row>
    <row r="15" spans="1:4" ht="11.25">
      <c r="A15" s="74" t="s">
        <v>176</v>
      </c>
      <c r="B15" s="40">
        <v>662</v>
      </c>
      <c r="C15" s="40">
        <v>364</v>
      </c>
      <c r="D15" s="185">
        <f t="shared" si="0"/>
        <v>54.98489425981873</v>
      </c>
    </row>
    <row r="16" spans="1:4" ht="11.25">
      <c r="A16" s="74" t="s">
        <v>332</v>
      </c>
      <c r="B16" s="40">
        <v>435</v>
      </c>
      <c r="C16" s="40">
        <v>247</v>
      </c>
      <c r="D16" s="185">
        <f t="shared" si="0"/>
        <v>56.7816091954023</v>
      </c>
    </row>
    <row r="17" spans="1:4" ht="11.25">
      <c r="A17" s="74" t="s">
        <v>178</v>
      </c>
      <c r="B17" s="40">
        <v>538</v>
      </c>
      <c r="C17" s="40">
        <v>306</v>
      </c>
      <c r="D17" s="185">
        <f t="shared" si="0"/>
        <v>56.877323420074354</v>
      </c>
    </row>
    <row r="18" spans="1:4" ht="11.25">
      <c r="A18" s="74" t="s">
        <v>321</v>
      </c>
      <c r="B18" s="40">
        <v>455</v>
      </c>
      <c r="C18" s="40">
        <v>273</v>
      </c>
      <c r="D18" s="185">
        <f t="shared" si="0"/>
        <v>60</v>
      </c>
    </row>
    <row r="19" spans="1:4" ht="11.25">
      <c r="A19" s="74" t="s">
        <v>326</v>
      </c>
      <c r="B19" s="40">
        <v>449</v>
      </c>
      <c r="C19" s="40">
        <v>283</v>
      </c>
      <c r="D19" s="185">
        <f t="shared" si="0"/>
        <v>63.02895322939867</v>
      </c>
    </row>
    <row r="20" spans="1:4" ht="11.25">
      <c r="A20" s="74" t="s">
        <v>323</v>
      </c>
      <c r="B20" s="40">
        <v>600</v>
      </c>
      <c r="C20" s="40">
        <v>416</v>
      </c>
      <c r="D20" s="185">
        <f t="shared" si="0"/>
        <v>69.33333333333334</v>
      </c>
    </row>
    <row r="21" spans="1:4" ht="11.25">
      <c r="A21" s="74" t="s">
        <v>320</v>
      </c>
      <c r="B21" s="40">
        <v>434</v>
      </c>
      <c r="C21" s="40">
        <v>318</v>
      </c>
      <c r="D21" s="185">
        <f t="shared" si="0"/>
        <v>73.27188940092167</v>
      </c>
    </row>
    <row r="22" spans="1:4" ht="11.25">
      <c r="A22" s="74" t="s">
        <v>325</v>
      </c>
      <c r="B22" s="40">
        <v>278</v>
      </c>
      <c r="C22" s="40">
        <v>222</v>
      </c>
      <c r="D22" s="185">
        <f t="shared" si="0"/>
        <v>79.85611510791367</v>
      </c>
    </row>
    <row r="23" spans="1:4" ht="11.25">
      <c r="A23" s="74" t="s">
        <v>330</v>
      </c>
      <c r="B23" s="40">
        <v>572</v>
      </c>
      <c r="C23" s="40">
        <v>458</v>
      </c>
      <c r="D23" s="185">
        <f t="shared" si="0"/>
        <v>80.06993006993007</v>
      </c>
    </row>
    <row r="24" spans="1:4" ht="11.25">
      <c r="A24" s="74" t="s">
        <v>207</v>
      </c>
      <c r="B24" s="40">
        <v>274</v>
      </c>
      <c r="C24" s="40">
        <v>222</v>
      </c>
      <c r="D24" s="185">
        <f t="shared" si="0"/>
        <v>81.02189781021897</v>
      </c>
    </row>
    <row r="25" spans="1:4" ht="11.25">
      <c r="A25" s="74" t="s">
        <v>329</v>
      </c>
      <c r="B25" s="40">
        <v>311</v>
      </c>
      <c r="C25" s="40">
        <v>259</v>
      </c>
      <c r="D25" s="185">
        <f t="shared" si="0"/>
        <v>83.27974276527331</v>
      </c>
    </row>
    <row r="26" spans="1:4" ht="11.25">
      <c r="A26" s="74" t="s">
        <v>327</v>
      </c>
      <c r="B26" s="40">
        <v>506</v>
      </c>
      <c r="C26" s="40">
        <v>422</v>
      </c>
      <c r="D26" s="185">
        <f t="shared" si="0"/>
        <v>83.399209486166</v>
      </c>
    </row>
    <row r="27" spans="1:4" ht="11.25">
      <c r="A27" s="74" t="s">
        <v>324</v>
      </c>
      <c r="B27" s="40">
        <v>730</v>
      </c>
      <c r="C27" s="40">
        <v>657</v>
      </c>
      <c r="D27" s="185">
        <f t="shared" si="0"/>
        <v>90</v>
      </c>
    </row>
    <row r="28" spans="1:4" ht="11.25">
      <c r="A28" s="74" t="s">
        <v>328</v>
      </c>
      <c r="B28" s="40">
        <v>366</v>
      </c>
      <c r="C28" s="40">
        <v>334</v>
      </c>
      <c r="D28" s="185">
        <f t="shared" si="0"/>
        <v>91.2568306010929</v>
      </c>
    </row>
    <row r="29" spans="1:4" ht="11.25">
      <c r="A29" s="74" t="s">
        <v>175</v>
      </c>
      <c r="B29" s="40">
        <v>433</v>
      </c>
      <c r="C29" s="40">
        <v>397</v>
      </c>
      <c r="D29" s="185">
        <f t="shared" si="0"/>
        <v>91.68591224018475</v>
      </c>
    </row>
    <row r="30" spans="1:4" ht="11.25">
      <c r="A30" s="74" t="s">
        <v>331</v>
      </c>
      <c r="B30" s="40">
        <v>256</v>
      </c>
      <c r="C30" s="40">
        <v>241</v>
      </c>
      <c r="D30" s="185">
        <f t="shared" si="0"/>
        <v>94.140625</v>
      </c>
    </row>
    <row r="31" spans="1:4" ht="11.25">
      <c r="A31" s="74"/>
      <c r="B31" s="40"/>
      <c r="C31" s="40"/>
      <c r="D31" s="185"/>
    </row>
    <row r="32" spans="1:4" ht="11.25">
      <c r="A32" s="74" t="s">
        <v>204</v>
      </c>
      <c r="B32" s="40">
        <v>724</v>
      </c>
      <c r="C32" s="40">
        <v>243</v>
      </c>
      <c r="D32" s="185">
        <f>C32/B32*100</f>
        <v>33.56353591160221</v>
      </c>
    </row>
    <row r="33" spans="1:4" ht="11.25">
      <c r="A33" s="74" t="s">
        <v>215</v>
      </c>
      <c r="B33" s="40">
        <v>492</v>
      </c>
      <c r="C33" s="40">
        <v>372</v>
      </c>
      <c r="D33" s="185">
        <f>C33/B33*100</f>
        <v>75.60975609756098</v>
      </c>
    </row>
    <row r="34" spans="1:4" ht="11.25">
      <c r="A34" s="74" t="s">
        <v>206</v>
      </c>
      <c r="B34" s="40">
        <v>378</v>
      </c>
      <c r="C34" s="40">
        <v>306</v>
      </c>
      <c r="D34" s="185">
        <f>C34/B34*100</f>
        <v>80.95238095238095</v>
      </c>
    </row>
    <row r="35" spans="1:4" ht="11.25">
      <c r="A35" s="27" t="s">
        <v>205</v>
      </c>
      <c r="B35" s="30">
        <v>471</v>
      </c>
      <c r="C35" s="30">
        <v>396</v>
      </c>
      <c r="D35" s="39">
        <f>C35/B35*100</f>
        <v>84.07643312101911</v>
      </c>
    </row>
    <row r="36" ht="11.25">
      <c r="D36" s="4" t="s">
        <v>303</v>
      </c>
    </row>
    <row r="38" ht="11.25">
      <c r="A38" s="42"/>
    </row>
    <row r="39" spans="1:7" ht="13.5" customHeight="1">
      <c r="A39" s="673"/>
      <c r="B39" s="478"/>
      <c r="C39" s="478"/>
      <c r="D39" s="478"/>
      <c r="E39" s="478"/>
      <c r="F39" s="478"/>
      <c r="G39" s="478"/>
    </row>
    <row r="40" spans="1:7" ht="12.75">
      <c r="A40" s="478"/>
      <c r="B40" s="478"/>
      <c r="C40" s="478"/>
      <c r="D40" s="478"/>
      <c r="E40" s="478"/>
      <c r="F40" s="478"/>
      <c r="G40" s="478"/>
    </row>
    <row r="41" spans="1:7" ht="12.75">
      <c r="A41" s="478"/>
      <c r="B41" s="478"/>
      <c r="C41" s="478"/>
      <c r="D41" s="478"/>
      <c r="E41" s="478"/>
      <c r="F41" s="478"/>
      <c r="G41" s="478"/>
    </row>
    <row r="42" spans="1:7" ht="12.75">
      <c r="A42" s="478"/>
      <c r="B42" s="478"/>
      <c r="C42" s="478"/>
      <c r="D42" s="478"/>
      <c r="E42" s="478"/>
      <c r="F42" s="478"/>
      <c r="G42" s="478"/>
    </row>
    <row r="43" spans="1:7" ht="12.75">
      <c r="A43" s="478"/>
      <c r="B43" s="478"/>
      <c r="C43" s="478"/>
      <c r="D43" s="478"/>
      <c r="E43" s="478"/>
      <c r="F43" s="478"/>
      <c r="G43" s="478"/>
    </row>
    <row r="44" spans="1:7" ht="12.75">
      <c r="A44" s="478"/>
      <c r="B44" s="478"/>
      <c r="C44" s="478"/>
      <c r="D44" s="478"/>
      <c r="E44" s="478"/>
      <c r="F44" s="478"/>
      <c r="G44" s="478"/>
    </row>
    <row r="45" spans="1:7" ht="12.75" customHeight="1">
      <c r="A45" s="478"/>
      <c r="B45" s="478"/>
      <c r="C45" s="478"/>
      <c r="D45" s="478"/>
      <c r="E45" s="478"/>
      <c r="F45" s="478"/>
      <c r="G45" s="478"/>
    </row>
    <row r="46" spans="1:7" ht="12.75">
      <c r="A46" s="478"/>
      <c r="B46" s="478"/>
      <c r="C46" s="478"/>
      <c r="D46" s="478"/>
      <c r="E46" s="478"/>
      <c r="F46" s="478"/>
      <c r="G46" s="478"/>
    </row>
    <row r="47" spans="1:7" ht="12.75">
      <c r="A47" s="478"/>
      <c r="B47" s="478"/>
      <c r="C47" s="478"/>
      <c r="D47" s="478"/>
      <c r="E47" s="478"/>
      <c r="F47" s="478"/>
      <c r="G47" s="478"/>
    </row>
    <row r="48" spans="1:7" ht="12.75">
      <c r="A48" s="478"/>
      <c r="B48" s="478"/>
      <c r="C48" s="478"/>
      <c r="D48" s="478"/>
      <c r="E48" s="478"/>
      <c r="F48" s="478"/>
      <c r="G48" s="478"/>
    </row>
    <row r="49" spans="1:7" ht="12.75">
      <c r="A49" s="478"/>
      <c r="B49" s="478"/>
      <c r="C49" s="478"/>
      <c r="D49" s="478"/>
      <c r="E49" s="478"/>
      <c r="F49" s="478"/>
      <c r="G49" s="478"/>
    </row>
    <row r="50" spans="1:7" ht="12.75">
      <c r="A50" s="478"/>
      <c r="B50" s="478"/>
      <c r="C50" s="478"/>
      <c r="D50" s="478"/>
      <c r="E50" s="478"/>
      <c r="F50" s="478"/>
      <c r="G50" s="478"/>
    </row>
    <row r="51" spans="1:7" ht="12.75">
      <c r="A51" s="478"/>
      <c r="B51" s="478"/>
      <c r="C51" s="478"/>
      <c r="D51" s="478"/>
      <c r="E51" s="478"/>
      <c r="F51" s="478"/>
      <c r="G51" s="478"/>
    </row>
    <row r="52" spans="1:7" ht="12.75">
      <c r="A52" s="478"/>
      <c r="B52" s="478"/>
      <c r="C52" s="478"/>
      <c r="D52" s="478"/>
      <c r="E52" s="478"/>
      <c r="F52" s="478"/>
      <c r="G52" s="478"/>
    </row>
    <row r="53" spans="1:7" ht="12.75">
      <c r="A53" s="478"/>
      <c r="B53" s="478"/>
      <c r="C53" s="478"/>
      <c r="D53" s="478"/>
      <c r="E53" s="478"/>
      <c r="F53" s="478"/>
      <c r="G53" s="478"/>
    </row>
  </sheetData>
  <mergeCells count="1">
    <mergeCell ref="A2:D2"/>
  </mergeCells>
  <printOptions/>
  <pageMargins left="0.75" right="0.75" top="1" bottom="1" header="0.5" footer="0.5"/>
  <pageSetup horizontalDpi="600" verticalDpi="600" orientation="portrait" paperSize="9" r:id="rId2"/>
  <drawing r:id="rId1"/>
</worksheet>
</file>

<file path=xl/worksheets/sheet10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ols>
    <col min="2" max="2" width="19.28125" style="0" customWidth="1"/>
    <col min="3" max="3" width="25.8515625" style="0" customWidth="1"/>
  </cols>
  <sheetData>
    <row r="1" spans="1:4" ht="12.75">
      <c r="A1" s="142">
        <v>10.11</v>
      </c>
      <c r="B1" s="1" t="s">
        <v>432</v>
      </c>
      <c r="C1" s="2"/>
      <c r="D1" s="6"/>
    </row>
    <row r="2" spans="1:4" ht="12.75">
      <c r="A2" s="2"/>
      <c r="B2" s="2"/>
      <c r="C2" s="2"/>
      <c r="D2" s="6"/>
    </row>
    <row r="3" spans="1:4" ht="12.75">
      <c r="A3" s="6"/>
      <c r="B3" s="4" t="s">
        <v>237</v>
      </c>
      <c r="C3" s="6"/>
      <c r="D3" s="6"/>
    </row>
    <row r="4" spans="1:4" ht="22.5" customHeight="1">
      <c r="A4" s="17" t="s">
        <v>335</v>
      </c>
      <c r="B4" s="18" t="s">
        <v>222</v>
      </c>
      <c r="C4" s="391" t="s">
        <v>221</v>
      </c>
      <c r="D4" s="6"/>
    </row>
    <row r="5" spans="1:4" ht="12.75">
      <c r="A5" s="19">
        <v>1995</v>
      </c>
      <c r="B5" s="300">
        <v>990.384</v>
      </c>
      <c r="C5" s="392">
        <v>363.67054676311824</v>
      </c>
      <c r="D5" s="6"/>
    </row>
    <row r="6" spans="1:4" ht="12.75">
      <c r="A6" s="19">
        <v>1996</v>
      </c>
      <c r="B6" s="300">
        <v>1057.383</v>
      </c>
      <c r="C6" s="392">
        <v>382.1820219033506</v>
      </c>
      <c r="D6" s="6"/>
    </row>
    <row r="7" spans="1:4" ht="12.75" customHeight="1">
      <c r="A7" s="19">
        <v>1997</v>
      </c>
      <c r="B7" s="300">
        <v>1134.429</v>
      </c>
      <c r="C7" s="392">
        <v>402.5081606585297</v>
      </c>
      <c r="D7" s="6"/>
    </row>
    <row r="8" spans="1:4" ht="12.75">
      <c r="A8" s="19">
        <v>1998</v>
      </c>
      <c r="B8" s="300">
        <v>1196.901</v>
      </c>
      <c r="C8" s="392">
        <v>417.4313814389844</v>
      </c>
      <c r="D8" s="6"/>
    </row>
    <row r="9" spans="1:4" ht="12.75">
      <c r="A9" s="19">
        <v>1999</v>
      </c>
      <c r="B9" s="300">
        <v>1269.245</v>
      </c>
      <c r="C9" s="392">
        <v>436.0018549689121</v>
      </c>
      <c r="D9" s="6"/>
    </row>
    <row r="10" spans="1:4" ht="12.75">
      <c r="A10" s="19">
        <v>2000</v>
      </c>
      <c r="B10" s="300">
        <v>1319.25</v>
      </c>
      <c r="C10" s="392">
        <v>445.45178282009726</v>
      </c>
      <c r="D10" s="6"/>
    </row>
    <row r="11" spans="1:4" ht="12.75">
      <c r="A11" s="19">
        <v>2001</v>
      </c>
      <c r="B11" s="300">
        <v>1384.704</v>
      </c>
      <c r="C11" s="393">
        <v>458.5568102791668</v>
      </c>
      <c r="D11" s="6"/>
    </row>
    <row r="12" spans="1:4" ht="12.75">
      <c r="A12" s="19">
        <v>2002</v>
      </c>
      <c r="B12" s="300">
        <v>1447.908</v>
      </c>
      <c r="C12" s="393">
        <v>468.608971454463</v>
      </c>
      <c r="D12" s="6"/>
    </row>
    <row r="13" spans="1:4" ht="12.75">
      <c r="A13" s="19">
        <v>2003</v>
      </c>
      <c r="B13" s="300">
        <v>1507.106</v>
      </c>
      <c r="C13" s="393">
        <v>479.1765229556149</v>
      </c>
      <c r="D13" s="6"/>
    </row>
    <row r="14" spans="1:4" ht="12.75">
      <c r="A14" s="20">
        <v>2004</v>
      </c>
      <c r="B14" s="394">
        <v>1582.833</v>
      </c>
      <c r="C14" s="140">
        <v>494.5</v>
      </c>
      <c r="D14" s="6"/>
    </row>
    <row r="15" spans="1:4" ht="12.75">
      <c r="A15" s="2"/>
      <c r="B15" s="2"/>
      <c r="C15" s="4" t="s">
        <v>238</v>
      </c>
      <c r="D15" s="6"/>
    </row>
    <row r="16" spans="1:4" ht="12.75">
      <c r="A16" s="14"/>
      <c r="B16" s="2"/>
      <c r="C16" s="395"/>
      <c r="D16" s="396"/>
    </row>
    <row r="17" spans="1:4" ht="12.75">
      <c r="A17" s="14"/>
      <c r="B17" s="2"/>
      <c r="C17" s="395"/>
      <c r="D17" s="396"/>
    </row>
    <row r="18" spans="1:4" ht="12.75">
      <c r="A18" s="14"/>
      <c r="B18" s="2"/>
      <c r="C18" s="395"/>
      <c r="D18" s="396"/>
    </row>
    <row r="19" spans="1:4" ht="12.75">
      <c r="A19" s="14"/>
      <c r="B19" s="2"/>
      <c r="C19" s="395"/>
      <c r="D19" s="396"/>
    </row>
    <row r="20" spans="1:4" ht="12.75">
      <c r="A20" s="9"/>
      <c r="B20" s="2"/>
      <c r="C20" s="2"/>
      <c r="D20" s="6"/>
    </row>
    <row r="22" ht="12.75">
      <c r="D22" s="395"/>
    </row>
    <row r="23" ht="12.75">
      <c r="D23" s="395"/>
    </row>
    <row r="24" ht="12.75">
      <c r="D24" s="395"/>
    </row>
    <row r="25" ht="12.75">
      <c r="D25" s="395"/>
    </row>
    <row r="26" ht="12.75">
      <c r="D26" s="395"/>
    </row>
    <row r="27" ht="12.75">
      <c r="D27" s="395"/>
    </row>
    <row r="28" ht="12.75">
      <c r="D28" s="395"/>
    </row>
    <row r="29" ht="12.75">
      <c r="D29" s="395"/>
    </row>
    <row r="30" ht="12.75">
      <c r="D30" s="395"/>
    </row>
    <row r="31" ht="12.75">
      <c r="D31" s="395"/>
    </row>
    <row r="32" spans="1:3" ht="12.75">
      <c r="A32" s="6"/>
      <c r="B32" s="6"/>
      <c r="C32" s="6"/>
    </row>
  </sheetData>
  <printOptions/>
  <pageMargins left="0.75" right="0.75" top="1" bottom="1" header="0.5" footer="0.5"/>
  <pageSetup horizontalDpi="600" verticalDpi="600" orientation="portrait" paperSize="9" scale="67" r:id="rId1"/>
</worksheet>
</file>

<file path=xl/worksheets/sheet102.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 width="11.421875" style="397" customWidth="1"/>
    <col min="2" max="16384" width="9.140625" style="397" customWidth="1"/>
  </cols>
  <sheetData>
    <row r="1" spans="1:6" ht="12.75">
      <c r="A1" s="592">
        <v>10.12</v>
      </c>
      <c r="B1" s="5" t="s">
        <v>433</v>
      </c>
      <c r="C1" s="7"/>
      <c r="D1" s="7"/>
      <c r="E1" s="7"/>
      <c r="F1" s="7"/>
    </row>
    <row r="2" spans="1:6" ht="12.75">
      <c r="A2" s="5"/>
      <c r="B2" s="7"/>
      <c r="C2" s="7"/>
      <c r="D2" s="7"/>
      <c r="E2" s="7"/>
      <c r="F2" s="7"/>
    </row>
    <row r="3" spans="1:6" ht="12.75">
      <c r="A3" s="377"/>
      <c r="B3" s="7"/>
      <c r="C3" s="7"/>
      <c r="D3" s="144" t="s">
        <v>59</v>
      </c>
      <c r="E3" s="7"/>
      <c r="F3" s="7"/>
    </row>
    <row r="4" spans="1:6" ht="12.75">
      <c r="A4" s="398" t="s">
        <v>333</v>
      </c>
      <c r="B4" s="32">
        <v>2000</v>
      </c>
      <c r="C4" s="32">
        <v>2001</v>
      </c>
      <c r="D4" s="113">
        <v>2002</v>
      </c>
      <c r="E4" s="7"/>
      <c r="F4" s="7"/>
    </row>
    <row r="5" spans="1:6" ht="12.75">
      <c r="A5" s="378" t="s">
        <v>179</v>
      </c>
      <c r="B5" s="133">
        <v>772.1</v>
      </c>
      <c r="C5" s="133">
        <v>784.9</v>
      </c>
      <c r="D5" s="133">
        <v>792.9</v>
      </c>
      <c r="E5" s="7"/>
      <c r="F5" s="7"/>
    </row>
    <row r="6" spans="1:6" ht="12.75">
      <c r="A6" s="378" t="s">
        <v>178</v>
      </c>
      <c r="B6" s="133">
        <v>667.5</v>
      </c>
      <c r="C6" s="133">
        <v>680.2</v>
      </c>
      <c r="D6" s="133">
        <v>687.5</v>
      </c>
      <c r="E6" s="7"/>
      <c r="F6" s="7"/>
    </row>
    <row r="7" spans="1:6" ht="12.75">
      <c r="A7" s="378" t="s">
        <v>330</v>
      </c>
      <c r="B7" s="133">
        <v>613.1</v>
      </c>
      <c r="C7" s="133">
        <v>617.6</v>
      </c>
      <c r="D7" s="133">
        <v>639</v>
      </c>
      <c r="E7" s="7"/>
      <c r="F7" s="7"/>
    </row>
    <row r="8" spans="1:6" ht="12.75">
      <c r="A8" s="378" t="s">
        <v>174</v>
      </c>
      <c r="B8" s="133">
        <v>631</v>
      </c>
      <c r="C8" s="133">
        <v>637.2</v>
      </c>
      <c r="D8" s="133">
        <v>638.3</v>
      </c>
      <c r="E8" s="7"/>
      <c r="F8" s="7"/>
    </row>
    <row r="9" spans="1:6" ht="12.75">
      <c r="A9" s="378" t="s">
        <v>177</v>
      </c>
      <c r="B9" s="133">
        <v>586.9</v>
      </c>
      <c r="C9" s="133">
        <v>596.8</v>
      </c>
      <c r="D9" s="133">
        <v>602.8</v>
      </c>
      <c r="E9" s="7"/>
      <c r="F9" s="7"/>
    </row>
    <row r="10" spans="1:6" ht="12.75">
      <c r="A10" s="378" t="s">
        <v>319</v>
      </c>
      <c r="B10" s="133">
        <v>616.5</v>
      </c>
      <c r="C10" s="133">
        <v>625</v>
      </c>
      <c r="D10" s="133">
        <v>591.4</v>
      </c>
      <c r="E10" s="7"/>
      <c r="F10" s="7"/>
    </row>
    <row r="11" spans="1:6" ht="12.75">
      <c r="A11" s="378" t="s">
        <v>172</v>
      </c>
      <c r="B11" s="133">
        <v>553.9</v>
      </c>
      <c r="C11" s="133">
        <v>558.9</v>
      </c>
      <c r="D11" s="133">
        <v>561.3</v>
      </c>
      <c r="E11" s="7"/>
      <c r="F11" s="7"/>
    </row>
    <row r="12" spans="1:6" ht="12.75">
      <c r="A12" s="379" t="s">
        <v>203</v>
      </c>
      <c r="B12" s="134">
        <v>531.8</v>
      </c>
      <c r="C12" s="134">
        <v>544.9</v>
      </c>
      <c r="D12" s="5">
        <v>555.3</v>
      </c>
      <c r="F12" s="7"/>
    </row>
    <row r="13" spans="1:6" ht="12.75">
      <c r="A13" s="378" t="s">
        <v>322</v>
      </c>
      <c r="B13" s="133">
        <v>552.6</v>
      </c>
      <c r="C13" s="133">
        <v>552.8</v>
      </c>
      <c r="D13" s="133">
        <v>553.3</v>
      </c>
      <c r="E13" s="554"/>
      <c r="F13" s="7"/>
    </row>
    <row r="14" spans="1:6" ht="12.75">
      <c r="A14" s="378" t="s">
        <v>323</v>
      </c>
      <c r="B14" s="133">
        <v>518</v>
      </c>
      <c r="C14" s="133">
        <v>532.8</v>
      </c>
      <c r="D14" s="7">
        <v>546.8</v>
      </c>
      <c r="F14" s="7"/>
    </row>
    <row r="15" spans="1:6" ht="12.75">
      <c r="A15" s="378" t="s">
        <v>332</v>
      </c>
      <c r="B15" s="133">
        <v>519.3</v>
      </c>
      <c r="C15" s="133">
        <v>525.7</v>
      </c>
      <c r="D15" s="133">
        <v>540.3</v>
      </c>
      <c r="E15" s="7"/>
      <c r="F15" s="7"/>
    </row>
    <row r="16" spans="1:6" ht="12.75">
      <c r="A16" s="378" t="s">
        <v>176</v>
      </c>
      <c r="B16" s="133">
        <v>509.7</v>
      </c>
      <c r="C16" s="133">
        <v>523.4</v>
      </c>
      <c r="D16" s="133">
        <v>531.8</v>
      </c>
      <c r="E16" s="7"/>
      <c r="F16" s="7"/>
    </row>
    <row r="17" spans="1:6" ht="12.75">
      <c r="A17" s="378" t="s">
        <v>180</v>
      </c>
      <c r="B17" s="133">
        <v>504.4</v>
      </c>
      <c r="C17" s="133">
        <v>513.8</v>
      </c>
      <c r="D17" s="133">
        <v>521.1</v>
      </c>
      <c r="E17" s="7"/>
      <c r="F17" s="7"/>
    </row>
    <row r="18" spans="1:6" ht="12.75">
      <c r="A18" s="378" t="s">
        <v>324</v>
      </c>
      <c r="B18" s="133">
        <v>497.8</v>
      </c>
      <c r="C18" s="133">
        <v>511.2</v>
      </c>
      <c r="D18" s="133">
        <v>513.7</v>
      </c>
      <c r="E18" s="7"/>
      <c r="F18" s="7"/>
    </row>
    <row r="19" spans="1:6" ht="12.75">
      <c r="A19" s="378" t="s">
        <v>321</v>
      </c>
      <c r="B19" s="133">
        <v>502.8</v>
      </c>
      <c r="C19" s="133">
        <v>507.8</v>
      </c>
      <c r="D19" s="133">
        <v>512.7</v>
      </c>
      <c r="E19" s="7"/>
      <c r="F19" s="7"/>
    </row>
    <row r="20" spans="1:6" ht="12.75">
      <c r="A20" s="379" t="s">
        <v>475</v>
      </c>
      <c r="B20" s="134">
        <v>445.5</v>
      </c>
      <c r="C20" s="134">
        <v>458.6</v>
      </c>
      <c r="D20" s="134">
        <v>468.6</v>
      </c>
      <c r="E20" s="7"/>
      <c r="F20" s="7"/>
    </row>
    <row r="21" spans="1:6" ht="12.75">
      <c r="A21" s="378" t="s">
        <v>320</v>
      </c>
      <c r="B21" s="133">
        <v>418.9</v>
      </c>
      <c r="C21" s="133">
        <v>432.9</v>
      </c>
      <c r="D21" s="133">
        <v>447</v>
      </c>
      <c r="E21" s="7"/>
      <c r="F21" s="7"/>
    </row>
    <row r="22" spans="1:6" ht="12.75">
      <c r="A22" s="378" t="s">
        <v>173</v>
      </c>
      <c r="B22" s="133">
        <v>426</v>
      </c>
      <c r="C22" s="133">
        <v>429.5</v>
      </c>
      <c r="D22" s="133">
        <v>432.4</v>
      </c>
      <c r="E22" s="7"/>
      <c r="F22" s="7"/>
    </row>
    <row r="23" spans="1:6" ht="12.75">
      <c r="A23" s="378" t="s">
        <v>325</v>
      </c>
      <c r="B23" s="133">
        <v>400.5</v>
      </c>
      <c r="C23" s="133">
        <v>410.8</v>
      </c>
      <c r="D23" s="7">
        <v>424.1</v>
      </c>
      <c r="F23" s="7"/>
    </row>
    <row r="24" spans="1:6" ht="12.75">
      <c r="A24" s="378" t="s">
        <v>328</v>
      </c>
      <c r="B24" s="133">
        <v>418.5</v>
      </c>
      <c r="C24" s="133">
        <v>403.6</v>
      </c>
      <c r="D24" s="133">
        <v>418</v>
      </c>
      <c r="E24" s="7"/>
      <c r="F24" s="7"/>
    </row>
    <row r="25" spans="1:6" ht="12.75">
      <c r="A25" s="378" t="s">
        <v>175</v>
      </c>
      <c r="B25" s="133">
        <v>341.4</v>
      </c>
      <c r="C25" s="133">
        <v>366.7</v>
      </c>
      <c r="D25" s="133">
        <v>398.1</v>
      </c>
      <c r="E25" s="7"/>
      <c r="F25" s="7"/>
    </row>
    <row r="26" spans="1:6" ht="12.75">
      <c r="A26" s="378" t="s">
        <v>326</v>
      </c>
      <c r="B26" s="133">
        <v>413.1</v>
      </c>
      <c r="C26" s="133">
        <v>361.7</v>
      </c>
      <c r="D26" s="133">
        <v>354.8</v>
      </c>
      <c r="E26" s="7"/>
      <c r="F26" s="7"/>
    </row>
    <row r="27" spans="1:6" ht="12.75">
      <c r="A27" s="378" t="s">
        <v>331</v>
      </c>
      <c r="B27" s="133">
        <v>322</v>
      </c>
      <c r="C27" s="133">
        <v>337.9</v>
      </c>
      <c r="D27" s="133">
        <v>352.2</v>
      </c>
      <c r="E27" s="7"/>
      <c r="F27" s="7"/>
    </row>
    <row r="28" spans="1:6" ht="12.75">
      <c r="A28" s="378" t="s">
        <v>329</v>
      </c>
      <c r="B28" s="133">
        <v>284.9</v>
      </c>
      <c r="C28" s="133">
        <v>299.9</v>
      </c>
      <c r="D28" s="133">
        <v>316.3</v>
      </c>
      <c r="E28" s="7"/>
      <c r="F28" s="7"/>
    </row>
    <row r="29" spans="1:6" ht="12.75">
      <c r="A29" s="378" t="s">
        <v>207</v>
      </c>
      <c r="B29" s="133">
        <v>293.8</v>
      </c>
      <c r="C29" s="133">
        <v>296.6</v>
      </c>
      <c r="D29" s="7">
        <v>303.1</v>
      </c>
      <c r="F29" s="7"/>
    </row>
    <row r="30" spans="1:6" ht="12.75">
      <c r="A30" s="378" t="s">
        <v>327</v>
      </c>
      <c r="B30" s="133">
        <v>278.2</v>
      </c>
      <c r="C30" s="133">
        <v>291.7</v>
      </c>
      <c r="D30" s="133">
        <v>297.2</v>
      </c>
      <c r="E30" s="7"/>
      <c r="F30" s="7"/>
    </row>
    <row r="31" spans="1:6" ht="12.75">
      <c r="A31" s="378"/>
      <c r="B31" s="133"/>
      <c r="C31" s="133"/>
      <c r="D31" s="133"/>
      <c r="E31" s="7"/>
      <c r="F31" s="7"/>
    </row>
    <row r="32" spans="1:6" ht="12.75">
      <c r="A32" s="378" t="s">
        <v>215</v>
      </c>
      <c r="B32" s="133">
        <v>736.6</v>
      </c>
      <c r="C32" s="133">
        <v>730.4</v>
      </c>
      <c r="D32" s="133">
        <v>731.9</v>
      </c>
      <c r="E32" s="7"/>
      <c r="F32" s="7"/>
    </row>
    <row r="33" spans="1:6" ht="12.75">
      <c r="A33" s="378" t="s">
        <v>217</v>
      </c>
      <c r="B33" s="133">
        <v>597.2</v>
      </c>
      <c r="C33" s="133">
        <v>606.3</v>
      </c>
      <c r="D33" s="133">
        <v>611.2</v>
      </c>
      <c r="F33" s="7"/>
    </row>
    <row r="34" spans="1:6" ht="12.75">
      <c r="A34" s="447" t="s">
        <v>204</v>
      </c>
      <c r="B34" s="135">
        <v>510.8</v>
      </c>
      <c r="C34" s="135">
        <v>517.5</v>
      </c>
      <c r="D34" s="135">
        <v>522.6</v>
      </c>
      <c r="E34" s="7"/>
      <c r="F34" s="7"/>
    </row>
    <row r="35" spans="1:6" ht="12.75">
      <c r="A35" s="378" t="s">
        <v>205</v>
      </c>
      <c r="B35" s="133">
        <v>293</v>
      </c>
      <c r="C35" s="133">
        <v>310.8</v>
      </c>
      <c r="D35" s="133" t="s">
        <v>244</v>
      </c>
      <c r="E35" s="7"/>
      <c r="F35" s="7"/>
    </row>
    <row r="36" spans="1:4" ht="12.75">
      <c r="A36" s="380" t="s">
        <v>206</v>
      </c>
      <c r="B36" s="136">
        <v>170.6</v>
      </c>
      <c r="C36" s="136">
        <v>177.4</v>
      </c>
      <c r="D36" s="136" t="s">
        <v>244</v>
      </c>
    </row>
    <row r="37" ht="12.75">
      <c r="D37" s="144" t="s">
        <v>303</v>
      </c>
    </row>
    <row r="41" ht="12.75">
      <c r="A41" s="2"/>
    </row>
    <row r="42" ht="12.75">
      <c r="A42" s="399"/>
    </row>
  </sheetData>
  <printOptions/>
  <pageMargins left="0.75" right="0.75" top="1" bottom="1" header="0.5" footer="0.5"/>
  <pageSetup horizontalDpi="600" verticalDpi="600" orientation="portrait" paperSize="9" scale="85" r:id="rId1"/>
</worksheet>
</file>

<file path=xl/worksheets/sheet103.xml><?xml version="1.0" encoding="utf-8"?>
<worksheet xmlns="http://schemas.openxmlformats.org/spreadsheetml/2006/main" xmlns:r="http://schemas.openxmlformats.org/officeDocument/2006/relationships">
  <dimension ref="A1:L52"/>
  <sheetViews>
    <sheetView workbookViewId="0" topLeftCell="A1">
      <selection activeCell="A1" sqref="A1"/>
    </sheetView>
  </sheetViews>
  <sheetFormatPr defaultColWidth="9.140625" defaultRowHeight="12.75"/>
  <cols>
    <col min="1" max="1" width="12.28125" style="2" customWidth="1"/>
    <col min="2" max="16384" width="9.140625" style="2" customWidth="1"/>
  </cols>
  <sheetData>
    <row r="1" spans="1:8" ht="11.25">
      <c r="A1" s="142">
        <v>10.13</v>
      </c>
      <c r="B1" s="1" t="s">
        <v>648</v>
      </c>
      <c r="H1" s="524"/>
    </row>
    <row r="2" ht="11.25"/>
    <row r="3" ht="11.25"/>
    <row r="4" ht="11.25" customHeight="1"/>
    <row r="5" ht="11.25"/>
    <row r="6" ht="11.25"/>
    <row r="7" ht="11.25" customHeight="1">
      <c r="I7" s="524"/>
    </row>
    <row r="8" ht="11.25"/>
    <row r="9" ht="11.25"/>
    <row r="10" ht="11.25"/>
    <row r="11" ht="11.25"/>
    <row r="12" ht="11.25"/>
    <row r="13" ht="11.25"/>
    <row r="14" ht="11.25"/>
    <row r="15" ht="11.25"/>
    <row r="16" ht="11.25"/>
    <row r="17" ht="11.25"/>
    <row r="18" ht="11.25"/>
    <row r="19" spans="7:8" ht="11.25">
      <c r="G19" s="4" t="s">
        <v>303</v>
      </c>
      <c r="H19" s="29"/>
    </row>
    <row r="21" ht="11.25">
      <c r="A21" s="42" t="s">
        <v>649</v>
      </c>
    </row>
    <row r="22" s="597" customFormat="1" ht="12" thickBot="1"/>
    <row r="23" spans="3:12" ht="11.25">
      <c r="C23" s="2">
        <v>1995</v>
      </c>
      <c r="D23" s="2">
        <v>1996</v>
      </c>
      <c r="E23" s="2">
        <v>1997</v>
      </c>
      <c r="F23" s="2">
        <v>1998</v>
      </c>
      <c r="G23" s="2">
        <v>1999</v>
      </c>
      <c r="H23" s="2">
        <v>2000</v>
      </c>
      <c r="I23" s="2">
        <v>2001</v>
      </c>
      <c r="J23" s="2">
        <v>2002</v>
      </c>
      <c r="K23" s="2">
        <v>2003</v>
      </c>
      <c r="L23" s="2">
        <v>2004</v>
      </c>
    </row>
    <row r="24" spans="1:12" ht="11.25">
      <c r="A24" s="2" t="s">
        <v>203</v>
      </c>
      <c r="C24" s="2">
        <v>72.2</v>
      </c>
      <c r="D24" s="2">
        <v>72.6</v>
      </c>
      <c r="E24" s="2">
        <v>72.3</v>
      </c>
      <c r="F24" s="2">
        <v>73.6</v>
      </c>
      <c r="G24" s="2">
        <v>74.8</v>
      </c>
      <c r="H24" s="2">
        <v>74.5</v>
      </c>
      <c r="I24" s="2">
        <v>75.5</v>
      </c>
      <c r="J24" s="2">
        <v>76.1</v>
      </c>
      <c r="K24" s="2">
        <v>76.2</v>
      </c>
      <c r="L24" s="2">
        <v>76.5</v>
      </c>
    </row>
    <row r="25" spans="1:12" ht="11.25">
      <c r="A25" s="2" t="s">
        <v>475</v>
      </c>
      <c r="C25" s="2">
        <v>90.1</v>
      </c>
      <c r="D25" s="2">
        <v>91.7</v>
      </c>
      <c r="E25" s="2">
        <v>93.1</v>
      </c>
      <c r="F25" s="2">
        <v>94.6</v>
      </c>
      <c r="G25" s="2">
        <v>95.1</v>
      </c>
      <c r="H25" s="2">
        <v>96.2</v>
      </c>
      <c r="I25" s="2">
        <v>96</v>
      </c>
      <c r="J25" s="2">
        <v>97.1</v>
      </c>
      <c r="K25" s="2">
        <v>97.5</v>
      </c>
      <c r="L25" s="2">
        <v>97.7</v>
      </c>
    </row>
    <row r="27" s="597" customFormat="1" ht="12" thickBot="1"/>
    <row r="43" spans="1:4" ht="11.25">
      <c r="A43" s="400"/>
      <c r="B43" s="89"/>
      <c r="C43" s="89"/>
      <c r="D43" s="89"/>
    </row>
    <row r="44" spans="1:4" ht="11.25">
      <c r="A44" s="400"/>
      <c r="B44" s="89"/>
      <c r="C44" s="89"/>
      <c r="D44" s="89"/>
    </row>
    <row r="45" spans="1:4" ht="11.25">
      <c r="A45" s="400"/>
      <c r="B45" s="89"/>
      <c r="C45" s="89"/>
      <c r="D45" s="89"/>
    </row>
    <row r="46" spans="1:4" ht="11.25">
      <c r="A46" s="400"/>
      <c r="B46" s="89"/>
      <c r="C46" s="89"/>
      <c r="D46" s="89"/>
    </row>
    <row r="47" spans="1:4" ht="11.25">
      <c r="A47" s="400"/>
      <c r="B47" s="89"/>
      <c r="C47" s="89"/>
      <c r="D47" s="89"/>
    </row>
    <row r="48" spans="1:4" ht="11.25">
      <c r="A48" s="400"/>
      <c r="B48" s="89"/>
      <c r="C48" s="89"/>
      <c r="D48" s="89"/>
    </row>
    <row r="49" spans="1:4" ht="11.25">
      <c r="A49" s="400"/>
      <c r="B49" s="89"/>
      <c r="C49" s="89"/>
      <c r="D49" s="89"/>
    </row>
    <row r="50" spans="1:4" ht="11.25">
      <c r="A50" s="400"/>
      <c r="B50" s="89"/>
      <c r="C50" s="89"/>
      <c r="D50" s="89"/>
    </row>
    <row r="51" spans="1:4" ht="11.25">
      <c r="A51" s="400"/>
      <c r="B51" s="89"/>
      <c r="C51" s="89"/>
      <c r="D51" s="89"/>
    </row>
    <row r="52" spans="1:4" ht="11.25">
      <c r="A52" s="400"/>
      <c r="B52" s="89"/>
      <c r="C52" s="89"/>
      <c r="D52" s="89"/>
    </row>
  </sheetData>
  <printOptions/>
  <pageMargins left="0.75" right="0.75" top="1" bottom="1" header="0.5" footer="0.5"/>
  <pageSetup horizontalDpi="600" verticalDpi="600" orientation="portrait" paperSize="9" scale="72" r:id="rId2"/>
  <drawing r:id="rId1"/>
</worksheet>
</file>

<file path=xl/worksheets/sheet104.xml><?xml version="1.0" encoding="utf-8"?>
<worksheet xmlns="http://schemas.openxmlformats.org/spreadsheetml/2006/main" xmlns:r="http://schemas.openxmlformats.org/officeDocument/2006/relationships">
  <dimension ref="A1:E65"/>
  <sheetViews>
    <sheetView workbookViewId="0" topLeftCell="A1">
      <selection activeCell="A1" sqref="A1"/>
    </sheetView>
  </sheetViews>
  <sheetFormatPr defaultColWidth="9.140625" defaultRowHeight="12.75"/>
  <cols>
    <col min="1" max="1" width="13.140625" style="2" customWidth="1"/>
    <col min="2" max="3" width="9.140625" style="2" customWidth="1"/>
    <col min="4" max="4" width="9.7109375" style="2" customWidth="1"/>
    <col min="5" max="16384" width="9.140625" style="2" customWidth="1"/>
  </cols>
  <sheetData>
    <row r="1" spans="1:2" ht="11.25">
      <c r="A1" s="142">
        <v>10.14</v>
      </c>
      <c r="B1" s="1" t="s">
        <v>218</v>
      </c>
    </row>
    <row r="3" ht="11.25">
      <c r="D3" s="4" t="s">
        <v>223</v>
      </c>
    </row>
    <row r="4" spans="1:4" ht="11.25">
      <c r="A4" s="23" t="s">
        <v>333</v>
      </c>
      <c r="B4" s="23">
        <v>2002</v>
      </c>
      <c r="C4" s="23">
        <v>2003</v>
      </c>
      <c r="D4" s="467">
        <v>2004</v>
      </c>
    </row>
    <row r="5" spans="1:4" ht="11.25">
      <c r="A5" s="401" t="s">
        <v>329</v>
      </c>
      <c r="B5" s="133">
        <v>29.2</v>
      </c>
      <c r="C5" s="133">
        <v>27.5</v>
      </c>
      <c r="D5" s="468">
        <v>28.4</v>
      </c>
    </row>
    <row r="6" spans="1:4" ht="11.25">
      <c r="A6" s="401" t="s">
        <v>326</v>
      </c>
      <c r="B6" s="133">
        <v>30.3</v>
      </c>
      <c r="C6" s="133">
        <v>29.1</v>
      </c>
      <c r="D6" s="468">
        <v>32.7</v>
      </c>
    </row>
    <row r="7" spans="1:4" ht="11.25">
      <c r="A7" s="401" t="s">
        <v>328</v>
      </c>
      <c r="B7" s="133">
        <v>52.3</v>
      </c>
      <c r="C7" s="133">
        <v>50</v>
      </c>
      <c r="D7" s="468">
        <v>51.3</v>
      </c>
    </row>
    <row r="8" spans="1:4" ht="11.25">
      <c r="A8" s="401" t="s">
        <v>322</v>
      </c>
      <c r="B8" s="133">
        <v>65.6</v>
      </c>
      <c r="C8" s="133">
        <v>64.5</v>
      </c>
      <c r="D8" s="468">
        <v>63.9</v>
      </c>
    </row>
    <row r="9" spans="1:4" ht="11.25">
      <c r="A9" s="401" t="s">
        <v>180</v>
      </c>
      <c r="B9" s="133">
        <v>63.3</v>
      </c>
      <c r="C9" s="133">
        <v>64.6</v>
      </c>
      <c r="D9" s="468">
        <v>65</v>
      </c>
    </row>
    <row r="10" spans="1:4" ht="11.25">
      <c r="A10" s="401" t="s">
        <v>207</v>
      </c>
      <c r="B10" s="133">
        <v>58.7</v>
      </c>
      <c r="C10" s="133">
        <v>62.1</v>
      </c>
      <c r="D10" s="468">
        <v>65.4</v>
      </c>
    </row>
    <row r="11" spans="1:5" ht="11.25">
      <c r="A11" s="401" t="s">
        <v>319</v>
      </c>
      <c r="B11" s="133">
        <v>65.8</v>
      </c>
      <c r="C11" s="133">
        <v>67.4</v>
      </c>
      <c r="D11" s="469" t="s">
        <v>652</v>
      </c>
      <c r="E11" s="524"/>
    </row>
    <row r="12" spans="1:4" ht="11.25">
      <c r="A12" s="401" t="s">
        <v>331</v>
      </c>
      <c r="B12" s="133">
        <v>62.2</v>
      </c>
      <c r="C12" s="133">
        <v>63</v>
      </c>
      <c r="D12" s="469" t="s">
        <v>653</v>
      </c>
    </row>
    <row r="13" spans="1:4" ht="11.25">
      <c r="A13" s="401" t="s">
        <v>327</v>
      </c>
      <c r="B13" s="133">
        <v>65.5</v>
      </c>
      <c r="C13" s="133">
        <v>65.6</v>
      </c>
      <c r="D13" s="469">
        <v>65.9</v>
      </c>
    </row>
    <row r="14" spans="1:4" ht="11.25">
      <c r="A14" s="401" t="s">
        <v>174</v>
      </c>
      <c r="B14" s="133">
        <v>67</v>
      </c>
      <c r="C14" s="133">
        <v>67.8</v>
      </c>
      <c r="D14" s="469">
        <v>66.9</v>
      </c>
    </row>
    <row r="15" spans="1:4" ht="11.25">
      <c r="A15" s="401" t="s">
        <v>332</v>
      </c>
      <c r="B15" s="133">
        <v>68.2</v>
      </c>
      <c r="C15" s="133">
        <v>68.3</v>
      </c>
      <c r="D15" s="469">
        <v>72.2</v>
      </c>
    </row>
    <row r="16" spans="1:4" ht="11.25">
      <c r="A16" s="401" t="s">
        <v>172</v>
      </c>
      <c r="B16" s="133">
        <v>77.5</v>
      </c>
      <c r="C16" s="133">
        <v>76.5</v>
      </c>
      <c r="D16" s="469">
        <v>74.9</v>
      </c>
    </row>
    <row r="17" spans="1:4" ht="11.25">
      <c r="A17" s="401" t="s">
        <v>325</v>
      </c>
      <c r="B17" s="133">
        <v>73.3</v>
      </c>
      <c r="C17" s="133">
        <v>74.5</v>
      </c>
      <c r="D17" s="469">
        <v>75.2</v>
      </c>
    </row>
    <row r="18" spans="1:4" ht="11.25">
      <c r="A18" s="401" t="s">
        <v>321</v>
      </c>
      <c r="B18" s="133">
        <v>76.6</v>
      </c>
      <c r="C18" s="133">
        <v>75.3</v>
      </c>
      <c r="D18" s="469" t="s">
        <v>118</v>
      </c>
    </row>
    <row r="19" spans="1:4" ht="11.25">
      <c r="A19" s="402" t="s">
        <v>203</v>
      </c>
      <c r="B19" s="134">
        <v>76.1</v>
      </c>
      <c r="C19" s="134">
        <v>76.2</v>
      </c>
      <c r="D19" s="472">
        <v>76.5</v>
      </c>
    </row>
    <row r="20" spans="1:4" ht="11.25">
      <c r="A20" s="401" t="s">
        <v>177</v>
      </c>
      <c r="B20" s="133">
        <v>77.8</v>
      </c>
      <c r="C20" s="133">
        <v>78.8</v>
      </c>
      <c r="D20" s="469">
        <v>79.9</v>
      </c>
    </row>
    <row r="21" spans="1:4" ht="11.25">
      <c r="A21" s="401" t="s">
        <v>323</v>
      </c>
      <c r="B21" s="133">
        <v>89.7</v>
      </c>
      <c r="C21" s="133">
        <v>89.8</v>
      </c>
      <c r="D21" s="469">
        <v>88.1</v>
      </c>
    </row>
    <row r="22" spans="1:4" ht="11.25">
      <c r="A22" s="401" t="s">
        <v>178</v>
      </c>
      <c r="B22" s="133">
        <v>90.4</v>
      </c>
      <c r="C22" s="133">
        <v>89.5</v>
      </c>
      <c r="D22" s="469" t="s">
        <v>654</v>
      </c>
    </row>
    <row r="23" spans="1:4" ht="11.25">
      <c r="A23" s="401" t="s">
        <v>179</v>
      </c>
      <c r="B23" s="133">
        <v>91.5</v>
      </c>
      <c r="C23" s="133">
        <v>92</v>
      </c>
      <c r="D23" s="469">
        <v>90.9</v>
      </c>
    </row>
    <row r="24" spans="1:4" ht="11.25">
      <c r="A24" s="24" t="s">
        <v>173</v>
      </c>
      <c r="B24" s="133">
        <v>92.1</v>
      </c>
      <c r="C24" s="133">
        <v>92</v>
      </c>
      <c r="D24" s="469">
        <v>91.4</v>
      </c>
    </row>
    <row r="25" spans="1:4" ht="11.25">
      <c r="A25" s="24" t="s">
        <v>320</v>
      </c>
      <c r="B25" s="133">
        <v>93.1</v>
      </c>
      <c r="C25" s="133">
        <v>93</v>
      </c>
      <c r="D25" s="469" t="s">
        <v>651</v>
      </c>
    </row>
    <row r="26" spans="1:4" ht="11.25">
      <c r="A26" s="24" t="s">
        <v>176</v>
      </c>
      <c r="B26" s="133">
        <v>94.1</v>
      </c>
      <c r="C26" s="133">
        <v>94.3</v>
      </c>
      <c r="D26" s="468">
        <v>94.9</v>
      </c>
    </row>
    <row r="27" spans="1:4" ht="11.25">
      <c r="A27" s="26" t="s">
        <v>475</v>
      </c>
      <c r="B27" s="134">
        <v>97.1</v>
      </c>
      <c r="C27" s="134">
        <v>97.5</v>
      </c>
      <c r="D27" s="470">
        <v>97.7</v>
      </c>
    </row>
    <row r="28" spans="1:5" ht="11.25">
      <c r="A28" s="24" t="s">
        <v>324</v>
      </c>
      <c r="B28" s="133">
        <v>100</v>
      </c>
      <c r="C28" s="133">
        <v>100</v>
      </c>
      <c r="D28" s="551">
        <v>100</v>
      </c>
      <c r="E28" s="524"/>
    </row>
    <row r="29" spans="1:5" ht="11.25">
      <c r="A29" s="24" t="s">
        <v>330</v>
      </c>
      <c r="B29" s="133">
        <v>100</v>
      </c>
      <c r="C29" s="133">
        <v>100</v>
      </c>
      <c r="D29" s="551">
        <v>100</v>
      </c>
      <c r="E29" s="524"/>
    </row>
    <row r="30" spans="1:5" ht="11.25">
      <c r="A30" s="24" t="s">
        <v>175</v>
      </c>
      <c r="B30" s="133" t="s">
        <v>244</v>
      </c>
      <c r="C30" s="133" t="s">
        <v>244</v>
      </c>
      <c r="D30" s="468" t="s">
        <v>244</v>
      </c>
      <c r="E30" s="524"/>
    </row>
    <row r="31" spans="1:5" ht="11.25">
      <c r="A31" s="24"/>
      <c r="B31" s="133"/>
      <c r="C31" s="133"/>
      <c r="D31" s="468"/>
      <c r="E31" s="524"/>
    </row>
    <row r="32" spans="1:5" ht="11.25">
      <c r="A32" s="24" t="s">
        <v>206</v>
      </c>
      <c r="B32" s="133">
        <v>57.3</v>
      </c>
      <c r="C32" s="133">
        <v>62.4</v>
      </c>
      <c r="D32" s="468">
        <v>66.7</v>
      </c>
      <c r="E32" s="524"/>
    </row>
    <row r="33" spans="1:5" ht="11.25">
      <c r="A33" s="24" t="s">
        <v>205</v>
      </c>
      <c r="B33" s="133">
        <v>62.9</v>
      </c>
      <c r="C33" s="133">
        <v>61.7</v>
      </c>
      <c r="D33" s="468">
        <v>66.9</v>
      </c>
      <c r="E33" s="524"/>
    </row>
    <row r="34" spans="1:5" ht="11.25">
      <c r="A34" s="24" t="s">
        <v>204</v>
      </c>
      <c r="B34" s="133">
        <v>85.1</v>
      </c>
      <c r="C34" s="133">
        <v>86.3</v>
      </c>
      <c r="D34" s="468">
        <v>86.2</v>
      </c>
      <c r="E34" s="524"/>
    </row>
    <row r="35" spans="1:5" ht="11.25">
      <c r="A35" s="27" t="s">
        <v>215</v>
      </c>
      <c r="B35" s="136">
        <v>100</v>
      </c>
      <c r="C35" s="136">
        <v>100</v>
      </c>
      <c r="D35" s="552">
        <v>100</v>
      </c>
      <c r="E35" s="524"/>
    </row>
    <row r="36" spans="1:4" ht="11.25">
      <c r="A36" s="403"/>
      <c r="B36" s="367"/>
      <c r="C36" s="367"/>
      <c r="D36" s="4" t="s">
        <v>303</v>
      </c>
    </row>
    <row r="37" spans="1:4" ht="11.25">
      <c r="A37" s="367"/>
      <c r="B37" s="367"/>
      <c r="C37" s="368"/>
      <c r="D37" s="368"/>
    </row>
    <row r="38" spans="1:5" ht="25.5" customHeight="1">
      <c r="A38" s="498" t="s">
        <v>650</v>
      </c>
      <c r="B38" s="553"/>
      <c r="C38" s="368"/>
      <c r="D38" s="368"/>
      <c r="E38" s="368"/>
    </row>
    <row r="39" spans="1:5" ht="11.25">
      <c r="A39" s="367"/>
      <c r="B39" s="367"/>
      <c r="C39" s="368"/>
      <c r="D39" s="368"/>
      <c r="E39" s="368"/>
    </row>
    <row r="40" spans="1:5" ht="11.25">
      <c r="A40" s="367"/>
      <c r="B40" s="367"/>
      <c r="C40" s="368"/>
      <c r="D40" s="368"/>
      <c r="E40" s="368"/>
    </row>
    <row r="41" spans="1:5" ht="11.25">
      <c r="A41" s="367"/>
      <c r="B41" s="367"/>
      <c r="C41" s="368"/>
      <c r="D41" s="368"/>
      <c r="E41" s="368"/>
    </row>
    <row r="42" spans="1:5" ht="11.25">
      <c r="A42" s="367"/>
      <c r="B42" s="367"/>
      <c r="C42" s="368"/>
      <c r="D42" s="368"/>
      <c r="E42" s="368"/>
    </row>
    <row r="43" spans="1:5" ht="11.25">
      <c r="A43" s="367"/>
      <c r="B43" s="367"/>
      <c r="C43" s="368"/>
      <c r="D43" s="368"/>
      <c r="E43" s="368"/>
    </row>
    <row r="44" spans="1:5" ht="11.25">
      <c r="A44" s="367"/>
      <c r="B44" s="367"/>
      <c r="C44" s="368"/>
      <c r="D44" s="368"/>
      <c r="E44" s="368"/>
    </row>
    <row r="45" spans="1:5" ht="11.25">
      <c r="A45" s="367"/>
      <c r="B45" s="367"/>
      <c r="C45" s="368"/>
      <c r="D45" s="368"/>
      <c r="E45" s="368"/>
    </row>
    <row r="46" spans="1:5" ht="11.25">
      <c r="A46" s="367"/>
      <c r="B46" s="367"/>
      <c r="C46" s="368"/>
      <c r="D46" s="368"/>
      <c r="E46" s="368"/>
    </row>
    <row r="47" spans="1:5" ht="11.25">
      <c r="A47" s="367"/>
      <c r="B47" s="367"/>
      <c r="C47" s="368"/>
      <c r="D47" s="368"/>
      <c r="E47" s="368"/>
    </row>
    <row r="48" spans="1:5" ht="11.25">
      <c r="A48" s="367"/>
      <c r="B48" s="367"/>
      <c r="C48" s="368"/>
      <c r="D48" s="368"/>
      <c r="E48" s="368"/>
    </row>
    <row r="49" spans="1:5" ht="11.25">
      <c r="A49" s="367"/>
      <c r="B49" s="367"/>
      <c r="C49" s="368"/>
      <c r="D49" s="368"/>
      <c r="E49" s="368"/>
    </row>
    <row r="50" spans="1:5" ht="11.25">
      <c r="A50" s="367"/>
      <c r="B50" s="367"/>
      <c r="C50" s="368"/>
      <c r="D50" s="368"/>
      <c r="E50" s="368"/>
    </row>
    <row r="51" spans="1:5" ht="11.25">
      <c r="A51" s="367"/>
      <c r="B51" s="367"/>
      <c r="C51" s="368"/>
      <c r="D51" s="368"/>
      <c r="E51" s="368"/>
    </row>
    <row r="52" spans="1:5" ht="11.25">
      <c r="A52" s="367"/>
      <c r="B52" s="367"/>
      <c r="C52" s="368"/>
      <c r="D52" s="368"/>
      <c r="E52" s="368"/>
    </row>
    <row r="53" spans="1:5" ht="11.25">
      <c r="A53" s="367"/>
      <c r="B53" s="367"/>
      <c r="C53" s="368"/>
      <c r="D53" s="368"/>
      <c r="E53" s="368"/>
    </row>
    <row r="54" spans="1:5" ht="11.25">
      <c r="A54" s="367"/>
      <c r="B54" s="367"/>
      <c r="C54" s="368"/>
      <c r="D54" s="368"/>
      <c r="E54" s="368"/>
    </row>
    <row r="55" spans="1:5" ht="11.25">
      <c r="A55" s="367"/>
      <c r="B55" s="367"/>
      <c r="C55" s="368"/>
      <c r="D55" s="368"/>
      <c r="E55" s="368"/>
    </row>
    <row r="56" spans="1:5" ht="11.25">
      <c r="A56" s="367"/>
      <c r="B56" s="367"/>
      <c r="C56" s="368"/>
      <c r="D56" s="368"/>
      <c r="E56" s="368"/>
    </row>
    <row r="57" spans="1:5" ht="11.25">
      <c r="A57" s="367"/>
      <c r="B57" s="367"/>
      <c r="C57" s="368"/>
      <c r="D57" s="368"/>
      <c r="E57" s="368"/>
    </row>
    <row r="58" spans="1:5" ht="11.25">
      <c r="A58" s="367"/>
      <c r="B58" s="367"/>
      <c r="C58" s="368"/>
      <c r="D58" s="368"/>
      <c r="E58" s="368"/>
    </row>
    <row r="59" spans="1:5" ht="11.25">
      <c r="A59" s="367"/>
      <c r="B59" s="367"/>
      <c r="C59" s="368"/>
      <c r="D59" s="368"/>
      <c r="E59" s="368"/>
    </row>
    <row r="60" spans="1:5" ht="11.25">
      <c r="A60" s="367"/>
      <c r="B60" s="367"/>
      <c r="C60" s="368"/>
      <c r="D60" s="368"/>
      <c r="E60" s="368"/>
    </row>
    <row r="61" spans="1:5" ht="11.25">
      <c r="A61" s="367"/>
      <c r="B61" s="367"/>
      <c r="C61" s="368"/>
      <c r="D61" s="368"/>
      <c r="E61" s="368"/>
    </row>
    <row r="62" spans="1:5" ht="11.25">
      <c r="A62" s="367"/>
      <c r="B62" s="367"/>
      <c r="C62" s="368"/>
      <c r="D62" s="368"/>
      <c r="E62" s="368"/>
    </row>
    <row r="63" ht="11.25">
      <c r="E63" s="368"/>
    </row>
    <row r="64" ht="11.25">
      <c r="E64" s="368"/>
    </row>
    <row r="65" ht="11.25">
      <c r="E65" s="368"/>
    </row>
  </sheetData>
  <conditionalFormatting sqref="A19">
    <cfRule type="cellIs" priority="1" dxfId="1" operator="notEqual" stopIfTrue="1">
      <formula>0</formula>
    </cfRule>
  </conditionalFormatting>
  <conditionalFormatting sqref="A5:A18 A20:A23">
    <cfRule type="cellIs" priority="2" dxfId="2" operator="notEqual" stopIfTrue="1">
      <formula>0</formula>
    </cfRule>
  </conditionalFormatting>
  <printOptions/>
  <pageMargins left="0.75" right="0.75" top="1" bottom="1" header="0.5" footer="0.5"/>
  <pageSetup horizontalDpi="600" verticalDpi="600" orientation="portrait" paperSize="9" r:id="rId1"/>
</worksheet>
</file>

<file path=xl/worksheets/sheet105.xml><?xml version="1.0" encoding="utf-8"?>
<worksheet xmlns="http://schemas.openxmlformats.org/spreadsheetml/2006/main" xmlns:r="http://schemas.openxmlformats.org/officeDocument/2006/relationships">
  <dimension ref="A1:V58"/>
  <sheetViews>
    <sheetView workbookViewId="0" topLeftCell="A1">
      <selection activeCell="A1" sqref="A1"/>
    </sheetView>
  </sheetViews>
  <sheetFormatPr defaultColWidth="9.140625" defaultRowHeight="12.75"/>
  <cols>
    <col min="1" max="1" width="14.8515625" style="2" customWidth="1"/>
    <col min="2" max="16384" width="9.140625" style="2" customWidth="1"/>
  </cols>
  <sheetData>
    <row r="1" spans="1:8" ht="11.25">
      <c r="A1" s="142">
        <v>10.15</v>
      </c>
      <c r="B1" s="1" t="s">
        <v>655</v>
      </c>
      <c r="H1" s="524"/>
    </row>
    <row r="2" ht="11.25"/>
    <row r="3" ht="11.25"/>
    <row r="4" ht="11.25"/>
    <row r="5" ht="11.25"/>
    <row r="6" ht="11.25" customHeight="1"/>
    <row r="7" ht="11.25" customHeight="1"/>
    <row r="8" ht="11.25" customHeight="1"/>
    <row r="9" ht="11.25" customHeight="1"/>
    <row r="10" ht="11.25" customHeight="1"/>
    <row r="11" ht="11.25" customHeight="1">
      <c r="H11" s="29"/>
    </row>
    <row r="12" ht="11.25"/>
    <row r="13" ht="11.25"/>
    <row r="14" ht="11.25"/>
    <row r="15" ht="11.25"/>
    <row r="16" ht="11.25"/>
    <row r="17" ht="11.25"/>
    <row r="18" ht="11.25"/>
    <row r="19" ht="11.25">
      <c r="G19" s="4" t="s">
        <v>303</v>
      </c>
    </row>
    <row r="20" ht="11.25">
      <c r="G20" s="4"/>
    </row>
    <row r="21" spans="1:8" ht="11.25">
      <c r="A21" s="42" t="s">
        <v>656</v>
      </c>
      <c r="H21" s="524"/>
    </row>
    <row r="22" s="597" customFormat="1" ht="12" thickBot="1"/>
    <row r="23" spans="1:2" ht="11.25">
      <c r="A23" s="2" t="s">
        <v>6</v>
      </c>
      <c r="B23" s="2" t="s">
        <v>7</v>
      </c>
    </row>
    <row r="25" spans="2:11" ht="11.25">
      <c r="B25" s="2">
        <v>1995</v>
      </c>
      <c r="C25" s="2">
        <v>1996</v>
      </c>
      <c r="D25" s="2">
        <v>1997</v>
      </c>
      <c r="E25" s="2">
        <v>1998</v>
      </c>
      <c r="F25" s="2">
        <v>1999</v>
      </c>
      <c r="G25" s="2">
        <v>2000</v>
      </c>
      <c r="H25" s="2">
        <v>2001</v>
      </c>
      <c r="I25" s="2">
        <v>2002</v>
      </c>
      <c r="J25" s="2">
        <v>2003</v>
      </c>
      <c r="K25" s="2">
        <v>2004</v>
      </c>
    </row>
    <row r="26" spans="1:11" ht="11.25">
      <c r="A26" s="2" t="s">
        <v>203</v>
      </c>
      <c r="B26" s="7">
        <v>100</v>
      </c>
      <c r="C26" s="7">
        <v>99.2</v>
      </c>
      <c r="D26" s="7">
        <v>101</v>
      </c>
      <c r="E26" s="7">
        <v>101.4</v>
      </c>
      <c r="F26" s="7">
        <v>100.7</v>
      </c>
      <c r="G26" s="7">
        <v>100.4</v>
      </c>
      <c r="H26" s="7">
        <v>99.4</v>
      </c>
      <c r="I26" s="7">
        <v>100.3</v>
      </c>
      <c r="J26" s="7">
        <v>99.7</v>
      </c>
      <c r="K26" s="2">
        <v>104.7</v>
      </c>
    </row>
    <row r="27" spans="1:11" ht="11.25">
      <c r="A27" s="2" t="s">
        <v>475</v>
      </c>
      <c r="B27" s="7">
        <v>100</v>
      </c>
      <c r="C27" s="7">
        <v>104.4</v>
      </c>
      <c r="D27" s="7">
        <v>102</v>
      </c>
      <c r="E27" s="7">
        <v>108.4</v>
      </c>
      <c r="F27" s="7">
        <v>121.2</v>
      </c>
      <c r="G27" s="7">
        <v>132</v>
      </c>
      <c r="H27" s="7">
        <v>125.1</v>
      </c>
      <c r="I27" s="7">
        <v>135</v>
      </c>
      <c r="J27" s="7">
        <v>141</v>
      </c>
      <c r="K27" s="2">
        <v>147.5</v>
      </c>
    </row>
    <row r="28" s="597" customFormat="1" ht="12" thickBot="1"/>
    <row r="45" ht="11.25">
      <c r="A45" s="2" t="s">
        <v>8</v>
      </c>
    </row>
    <row r="46" ht="11.25">
      <c r="A46" s="2" t="s">
        <v>5</v>
      </c>
    </row>
    <row r="47" ht="11.25">
      <c r="A47" s="2" t="s">
        <v>700</v>
      </c>
    </row>
    <row r="48" spans="1:2" ht="11.25">
      <c r="A48" s="2" t="s">
        <v>701</v>
      </c>
      <c r="B48" s="2" t="s">
        <v>27</v>
      </c>
    </row>
    <row r="49" ht="11.25">
      <c r="B49" s="2" t="s">
        <v>28</v>
      </c>
    </row>
    <row r="50" spans="1:2" ht="11.25">
      <c r="A50" s="2" t="s">
        <v>3</v>
      </c>
      <c r="B50" s="2" t="s">
        <v>9</v>
      </c>
    </row>
    <row r="51" ht="11.25">
      <c r="B51" s="2" t="s">
        <v>10</v>
      </c>
    </row>
    <row r="52" spans="3:22" ht="11.25">
      <c r="C52" s="2" t="s">
        <v>681</v>
      </c>
      <c r="D52" s="2">
        <v>2004</v>
      </c>
      <c r="F52" s="2">
        <v>2003</v>
      </c>
      <c r="H52" s="2">
        <v>2002</v>
      </c>
      <c r="J52" s="2">
        <v>2001</v>
      </c>
      <c r="L52" s="2">
        <v>2000</v>
      </c>
      <c r="N52" s="2">
        <v>1999</v>
      </c>
      <c r="P52" s="2">
        <v>1998</v>
      </c>
      <c r="R52" s="2">
        <v>1997</v>
      </c>
      <c r="T52" s="2">
        <v>1996</v>
      </c>
      <c r="V52" s="2">
        <v>1995</v>
      </c>
    </row>
    <row r="53" ht="9.75" customHeight="1">
      <c r="A53" s="2" t="s">
        <v>682</v>
      </c>
    </row>
    <row r="54" spans="1:22" ht="11.25">
      <c r="A54" s="2" t="s">
        <v>31</v>
      </c>
      <c r="B54" s="2" t="s">
        <v>11</v>
      </c>
      <c r="D54" s="2">
        <v>104.7</v>
      </c>
      <c r="E54" s="2" t="s">
        <v>689</v>
      </c>
      <c r="F54" s="2">
        <v>99.7</v>
      </c>
      <c r="G54" s="2" t="s">
        <v>689</v>
      </c>
      <c r="H54" s="2">
        <v>100.3</v>
      </c>
      <c r="I54" s="2" t="s">
        <v>689</v>
      </c>
      <c r="J54" s="2">
        <v>99.4</v>
      </c>
      <c r="K54" s="2" t="s">
        <v>689</v>
      </c>
      <c r="L54" s="2">
        <v>100.4</v>
      </c>
      <c r="M54" s="2" t="s">
        <v>689</v>
      </c>
      <c r="N54" s="2">
        <v>100.7</v>
      </c>
      <c r="O54" s="2" t="s">
        <v>689</v>
      </c>
      <c r="P54" s="2">
        <v>101.4</v>
      </c>
      <c r="Q54" s="2" t="s">
        <v>689</v>
      </c>
      <c r="R54" s="2">
        <v>101</v>
      </c>
      <c r="S54" s="2" t="s">
        <v>689</v>
      </c>
      <c r="T54" s="2">
        <v>99.2</v>
      </c>
      <c r="U54" s="2" t="s">
        <v>689</v>
      </c>
      <c r="V54" s="2">
        <v>100</v>
      </c>
    </row>
    <row r="55" spans="1:22" ht="11.25">
      <c r="A55" s="2" t="s">
        <v>683</v>
      </c>
      <c r="B55" s="2" t="s">
        <v>475</v>
      </c>
      <c r="D55" s="2">
        <v>147.5</v>
      </c>
      <c r="F55" s="2">
        <v>141</v>
      </c>
      <c r="G55" s="2" t="s">
        <v>702</v>
      </c>
      <c r="H55" s="2">
        <v>135</v>
      </c>
      <c r="I55" s="2" t="s">
        <v>702</v>
      </c>
      <c r="J55" s="2">
        <v>125.1</v>
      </c>
      <c r="K55" s="2" t="s">
        <v>702</v>
      </c>
      <c r="L55" s="2">
        <v>132</v>
      </c>
      <c r="M55" s="2" t="s">
        <v>702</v>
      </c>
      <c r="N55" s="2">
        <v>121.2</v>
      </c>
      <c r="O55" s="2" t="s">
        <v>702</v>
      </c>
      <c r="P55" s="2">
        <v>108.4</v>
      </c>
      <c r="Q55" s="2" t="s">
        <v>702</v>
      </c>
      <c r="R55" s="2">
        <v>102</v>
      </c>
      <c r="S55" s="2" t="s">
        <v>702</v>
      </c>
      <c r="T55" s="2">
        <v>104.4</v>
      </c>
      <c r="U55" s="2" t="s">
        <v>702</v>
      </c>
      <c r="V55" s="2">
        <v>100</v>
      </c>
    </row>
    <row r="56" ht="6" customHeight="1"/>
    <row r="57" spans="1:2" ht="11.25">
      <c r="A57" s="2" t="s">
        <v>689</v>
      </c>
      <c r="B57" s="2" t="s">
        <v>690</v>
      </c>
    </row>
    <row r="58" spans="1:2" ht="11.25">
      <c r="A58" s="2" t="s">
        <v>702</v>
      </c>
      <c r="B58" s="2" t="s">
        <v>703</v>
      </c>
    </row>
  </sheetData>
  <printOptions/>
  <pageMargins left="0.75" right="0.75" top="1" bottom="1" header="0.5" footer="0.5"/>
  <pageSetup horizontalDpi="600" verticalDpi="600" orientation="portrait" paperSize="9" scale="70" r:id="rId2"/>
  <drawing r:id="rId1"/>
</worksheet>
</file>

<file path=xl/worksheets/sheet106.xml><?xml version="1.0" encoding="utf-8"?>
<worksheet xmlns="http://schemas.openxmlformats.org/spreadsheetml/2006/main" xmlns:r="http://schemas.openxmlformats.org/officeDocument/2006/relationships">
  <dimension ref="A1:E40"/>
  <sheetViews>
    <sheetView workbookViewId="0" topLeftCell="A1">
      <selection activeCell="A1" sqref="A1"/>
    </sheetView>
  </sheetViews>
  <sheetFormatPr defaultColWidth="9.140625" defaultRowHeight="12.75"/>
  <cols>
    <col min="1" max="1" width="11.421875" style="2" customWidth="1"/>
    <col min="2" max="3" width="9.140625" style="2" customWidth="1"/>
    <col min="4" max="4" width="10.00390625" style="2" customWidth="1"/>
    <col min="5" max="16384" width="9.140625" style="2" customWidth="1"/>
  </cols>
  <sheetData>
    <row r="1" spans="1:2" ht="11.25">
      <c r="A1" s="142">
        <v>10.16</v>
      </c>
      <c r="B1" s="1" t="s">
        <v>657</v>
      </c>
    </row>
    <row r="3" ht="11.25" customHeight="1">
      <c r="D3" s="4" t="s">
        <v>224</v>
      </c>
    </row>
    <row r="4" spans="1:4" ht="11.25">
      <c r="A4" s="23" t="s">
        <v>333</v>
      </c>
      <c r="B4" s="23">
        <v>2002</v>
      </c>
      <c r="C4" s="23">
        <v>2003</v>
      </c>
      <c r="D4" s="467">
        <v>2004</v>
      </c>
    </row>
    <row r="5" spans="1:5" ht="11.25">
      <c r="A5" s="24" t="s">
        <v>207</v>
      </c>
      <c r="B5" s="7">
        <v>46.8</v>
      </c>
      <c r="C5" s="7">
        <v>47.6</v>
      </c>
      <c r="D5" s="468">
        <v>47.4</v>
      </c>
      <c r="E5" s="524"/>
    </row>
    <row r="6" spans="1:4" ht="11.25">
      <c r="A6" s="24" t="s">
        <v>324</v>
      </c>
      <c r="B6" s="7">
        <v>95.7</v>
      </c>
      <c r="C6" s="7">
        <v>99.5</v>
      </c>
      <c r="D6" s="468">
        <v>76.5</v>
      </c>
    </row>
    <row r="7" spans="1:4" ht="11.25">
      <c r="A7" s="24" t="s">
        <v>323</v>
      </c>
      <c r="B7" s="7">
        <v>85.5</v>
      </c>
      <c r="C7" s="7">
        <v>84.8</v>
      </c>
      <c r="D7" s="468">
        <v>84.3</v>
      </c>
    </row>
    <row r="8" spans="1:4" ht="11.25">
      <c r="A8" s="24" t="s">
        <v>173</v>
      </c>
      <c r="B8" s="7">
        <v>86.2</v>
      </c>
      <c r="C8" s="7">
        <v>87.7</v>
      </c>
      <c r="D8" s="468">
        <v>86.8</v>
      </c>
    </row>
    <row r="9" spans="1:4" ht="11.25">
      <c r="A9" s="24" t="s">
        <v>322</v>
      </c>
      <c r="B9" s="7">
        <v>90.6</v>
      </c>
      <c r="C9" s="7">
        <v>90.8</v>
      </c>
      <c r="D9" s="468">
        <v>89.2</v>
      </c>
    </row>
    <row r="10" spans="1:4" ht="11.25">
      <c r="A10" s="24" t="s">
        <v>172</v>
      </c>
      <c r="B10" s="7">
        <v>99.1</v>
      </c>
      <c r="C10" s="7">
        <v>95</v>
      </c>
      <c r="D10" s="468">
        <v>89.7</v>
      </c>
    </row>
    <row r="11" spans="1:4" ht="11.25">
      <c r="A11" s="24" t="s">
        <v>331</v>
      </c>
      <c r="B11" s="7">
        <v>81.7</v>
      </c>
      <c r="C11" s="7">
        <v>83.1</v>
      </c>
      <c r="D11" s="469" t="s">
        <v>658</v>
      </c>
    </row>
    <row r="12" spans="1:4" ht="11.25">
      <c r="A12" s="24" t="s">
        <v>321</v>
      </c>
      <c r="B12" s="7">
        <v>95.1</v>
      </c>
      <c r="C12" s="7">
        <v>91.4</v>
      </c>
      <c r="D12" s="468">
        <v>91.3</v>
      </c>
    </row>
    <row r="13" spans="1:4" ht="11.25">
      <c r="A13" s="24" t="s">
        <v>327</v>
      </c>
      <c r="B13" s="7">
        <v>86.9</v>
      </c>
      <c r="C13" s="7">
        <v>85.4</v>
      </c>
      <c r="D13" s="468">
        <v>91.9</v>
      </c>
    </row>
    <row r="14" spans="1:4" ht="11.25">
      <c r="A14" s="24" t="s">
        <v>177</v>
      </c>
      <c r="B14" s="7">
        <v>94.6</v>
      </c>
      <c r="C14" s="7">
        <v>92.4</v>
      </c>
      <c r="D14" s="468">
        <v>92.8</v>
      </c>
    </row>
    <row r="15" spans="1:4" ht="11.25">
      <c r="A15" s="24" t="s">
        <v>325</v>
      </c>
      <c r="B15" s="7">
        <v>97.9</v>
      </c>
      <c r="C15" s="7">
        <v>99.5</v>
      </c>
      <c r="D15" s="468">
        <v>93.3</v>
      </c>
    </row>
    <row r="16" spans="1:4" ht="11.25">
      <c r="A16" s="24" t="s">
        <v>332</v>
      </c>
      <c r="B16" s="7">
        <v>84</v>
      </c>
      <c r="C16" s="7">
        <v>87.2</v>
      </c>
      <c r="D16" s="468">
        <v>101.1</v>
      </c>
    </row>
    <row r="17" spans="1:5" ht="11.25">
      <c r="A17" s="24" t="s">
        <v>178</v>
      </c>
      <c r="B17" s="7">
        <v>102.6</v>
      </c>
      <c r="C17" s="7">
        <v>93.4</v>
      </c>
      <c r="D17" s="469" t="s">
        <v>659</v>
      </c>
      <c r="E17" s="524"/>
    </row>
    <row r="18" spans="1:5" ht="11.25">
      <c r="A18" s="26" t="s">
        <v>214</v>
      </c>
      <c r="B18" s="5">
        <v>100.3</v>
      </c>
      <c r="C18" s="5">
        <v>99.7</v>
      </c>
      <c r="D18" s="470">
        <v>104.71</v>
      </c>
      <c r="E18" s="524"/>
    </row>
    <row r="19" spans="1:5" ht="11.25">
      <c r="A19" s="24" t="s">
        <v>179</v>
      </c>
      <c r="B19" s="7">
        <v>107.3</v>
      </c>
      <c r="C19" s="7">
        <v>109</v>
      </c>
      <c r="D19" s="468">
        <v>104.8</v>
      </c>
      <c r="E19" s="524"/>
    </row>
    <row r="20" spans="1:5" ht="11.25">
      <c r="A20" s="24" t="s">
        <v>180</v>
      </c>
      <c r="B20" s="7">
        <v>94.9</v>
      </c>
      <c r="C20" s="7">
        <v>96</v>
      </c>
      <c r="D20" s="468">
        <v>105.5</v>
      </c>
      <c r="E20" s="524"/>
    </row>
    <row r="21" spans="1:5" ht="11.25">
      <c r="A21" s="24" t="s">
        <v>174</v>
      </c>
      <c r="B21" s="7">
        <v>102.2</v>
      </c>
      <c r="C21" s="7">
        <v>103.1</v>
      </c>
      <c r="D21" s="468">
        <v>107.5</v>
      </c>
      <c r="E21" s="524"/>
    </row>
    <row r="22" spans="1:4" ht="11.25">
      <c r="A22" s="24" t="s">
        <v>328</v>
      </c>
      <c r="B22" s="7">
        <v>117.6</v>
      </c>
      <c r="C22" s="7">
        <v>119.1</v>
      </c>
      <c r="D22" s="468">
        <v>116.2</v>
      </c>
    </row>
    <row r="23" spans="1:4" ht="11.25" customHeight="1">
      <c r="A23" s="24" t="s">
        <v>319</v>
      </c>
      <c r="B23" s="7">
        <v>119</v>
      </c>
      <c r="C23" s="7">
        <v>117.8</v>
      </c>
      <c r="D23" s="469" t="s">
        <v>660</v>
      </c>
    </row>
    <row r="24" spans="1:4" ht="11.25">
      <c r="A24" s="24" t="s">
        <v>329</v>
      </c>
      <c r="B24" s="7">
        <v>122.5</v>
      </c>
      <c r="C24" s="7">
        <v>133.4</v>
      </c>
      <c r="D24" s="468">
        <v>129.3</v>
      </c>
    </row>
    <row r="25" spans="1:4" ht="11.25">
      <c r="A25" s="26" t="s">
        <v>95</v>
      </c>
      <c r="B25" s="5">
        <v>135</v>
      </c>
      <c r="C25" s="5">
        <v>141</v>
      </c>
      <c r="D25" s="470">
        <v>147.51</v>
      </c>
    </row>
    <row r="26" spans="1:4" ht="11.25">
      <c r="A26" s="24" t="s">
        <v>176</v>
      </c>
      <c r="B26" s="7">
        <v>135.4</v>
      </c>
      <c r="C26" s="7">
        <v>137.1</v>
      </c>
      <c r="D26" s="468">
        <v>151.4</v>
      </c>
    </row>
    <row r="27" spans="1:4" ht="11.25">
      <c r="A27" s="24" t="s">
        <v>320</v>
      </c>
      <c r="B27" s="7">
        <v>122.8</v>
      </c>
      <c r="C27" s="7">
        <v>114.9</v>
      </c>
      <c r="D27" s="469" t="s">
        <v>661</v>
      </c>
    </row>
    <row r="28" spans="1:4" ht="11.25">
      <c r="A28" s="24" t="s">
        <v>326</v>
      </c>
      <c r="B28" s="7">
        <v>172.3</v>
      </c>
      <c r="C28" s="7">
        <v>158.5</v>
      </c>
      <c r="D28" s="468">
        <v>167.9</v>
      </c>
    </row>
    <row r="29" spans="1:4" ht="11.25">
      <c r="A29" s="26" t="s">
        <v>96</v>
      </c>
      <c r="B29" s="5">
        <f>B25/'[6]NAEA'!I24</f>
        <v>163.5628497376619</v>
      </c>
      <c r="C29" s="5">
        <f>C25/'[6]NAEA'!J24</f>
        <v>166.66420514319609</v>
      </c>
      <c r="D29" s="470">
        <f>D25/'[6]NAEA'!K24</f>
        <v>174.31260203700137</v>
      </c>
    </row>
    <row r="30" spans="1:4" ht="11.25">
      <c r="A30" s="24" t="s">
        <v>175</v>
      </c>
      <c r="B30" s="133" t="s">
        <v>244</v>
      </c>
      <c r="C30" s="133" t="s">
        <v>244</v>
      </c>
      <c r="D30" s="550" t="s">
        <v>244</v>
      </c>
    </row>
    <row r="31" spans="1:4" ht="11.25">
      <c r="A31" s="24" t="s">
        <v>330</v>
      </c>
      <c r="B31" s="133" t="s">
        <v>244</v>
      </c>
      <c r="C31" s="133" t="s">
        <v>244</v>
      </c>
      <c r="D31" s="550" t="s">
        <v>244</v>
      </c>
    </row>
    <row r="32" spans="1:4" ht="11.25">
      <c r="A32" s="24"/>
      <c r="B32" s="7"/>
      <c r="C32" s="7"/>
      <c r="D32" s="468"/>
    </row>
    <row r="33" spans="1:4" ht="11.25">
      <c r="A33" s="24" t="s">
        <v>205</v>
      </c>
      <c r="B33" s="7">
        <v>33.2</v>
      </c>
      <c r="C33" s="7">
        <v>35</v>
      </c>
      <c r="D33" s="468">
        <v>38.5</v>
      </c>
    </row>
    <row r="34" spans="1:4" ht="11.25">
      <c r="A34" s="24" t="s">
        <v>206</v>
      </c>
      <c r="B34" s="7">
        <v>90.2</v>
      </c>
      <c r="C34" s="7">
        <v>96.1</v>
      </c>
      <c r="D34" s="468">
        <v>100.2</v>
      </c>
    </row>
    <row r="35" spans="1:4" ht="11.25">
      <c r="A35" s="24" t="s">
        <v>215</v>
      </c>
      <c r="B35" s="7">
        <v>102.9</v>
      </c>
      <c r="C35" s="7">
        <v>109.1</v>
      </c>
      <c r="D35" s="468">
        <v>111.6</v>
      </c>
    </row>
    <row r="36" spans="1:4" ht="11.25">
      <c r="A36" s="27" t="s">
        <v>204</v>
      </c>
      <c r="B36" s="404">
        <v>118.2</v>
      </c>
      <c r="C36" s="404">
        <v>124.9</v>
      </c>
      <c r="D36" s="471">
        <v>127.9</v>
      </c>
    </row>
    <row r="37" ht="11.25">
      <c r="D37" s="4" t="s">
        <v>303</v>
      </c>
    </row>
    <row r="39" ht="11.25">
      <c r="A39" s="42" t="s">
        <v>662</v>
      </c>
    </row>
    <row r="40" spans="1:4" ht="11.25">
      <c r="A40" s="42" t="s">
        <v>663</v>
      </c>
      <c r="C40" s="553"/>
      <c r="D40" s="553"/>
    </row>
  </sheetData>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113"/>
  <sheetViews>
    <sheetView workbookViewId="0" topLeftCell="A1">
      <selection activeCell="A1" sqref="A1"/>
    </sheetView>
  </sheetViews>
  <sheetFormatPr defaultColWidth="9.140625" defaultRowHeight="12.75"/>
  <cols>
    <col min="1" max="1" width="11.421875" style="2" customWidth="1"/>
    <col min="2" max="2" width="10.8515625" style="69" customWidth="1"/>
    <col min="3" max="5" width="8.00390625" style="69" customWidth="1"/>
    <col min="6" max="9" width="9.140625" style="2" customWidth="1"/>
    <col min="11" max="16384" width="8.00390625" style="66" customWidth="1"/>
  </cols>
  <sheetData>
    <row r="1" spans="1:18" ht="12.75">
      <c r="A1" s="142">
        <v>1.11</v>
      </c>
      <c r="B1" s="1" t="s">
        <v>191</v>
      </c>
      <c r="K1" s="2"/>
      <c r="L1" s="2"/>
      <c r="M1" s="2"/>
      <c r="N1" s="2"/>
      <c r="O1" s="2"/>
      <c r="P1" s="2"/>
      <c r="Q1" s="2"/>
      <c r="R1" s="2"/>
    </row>
    <row r="2" spans="2:18" ht="12.75">
      <c r="B2" s="29"/>
      <c r="K2" s="2"/>
      <c r="L2" s="2"/>
      <c r="M2" s="2"/>
      <c r="N2" s="2"/>
      <c r="O2" s="2"/>
      <c r="P2" s="2"/>
      <c r="Q2" s="2"/>
      <c r="R2" s="2"/>
    </row>
    <row r="3" spans="1:18" ht="12.75">
      <c r="A3" s="1"/>
      <c r="B3" s="63"/>
      <c r="C3" s="63"/>
      <c r="D3" s="64" t="s">
        <v>181</v>
      </c>
      <c r="E3" s="533"/>
      <c r="K3" s="2"/>
      <c r="L3" s="2"/>
      <c r="M3" s="2"/>
      <c r="N3" s="2"/>
      <c r="O3" s="2"/>
      <c r="P3" s="2"/>
      <c r="Q3" s="2"/>
      <c r="R3" s="2"/>
    </row>
    <row r="4" spans="1:18" ht="12.75">
      <c r="A4" s="23" t="s">
        <v>333</v>
      </c>
      <c r="B4" s="23">
        <v>2002</v>
      </c>
      <c r="C4" s="23">
        <v>2003</v>
      </c>
      <c r="D4" s="71">
        <v>2004</v>
      </c>
      <c r="E4" s="66"/>
      <c r="K4" s="2"/>
      <c r="L4" s="2"/>
      <c r="M4" s="2"/>
      <c r="N4" s="2"/>
      <c r="O4" s="2"/>
      <c r="P4" s="2"/>
      <c r="Q4" s="2"/>
      <c r="R4" s="2"/>
    </row>
    <row r="5" spans="1:18" ht="12.75">
      <c r="A5" s="24" t="s">
        <v>239</v>
      </c>
      <c r="B5" s="67">
        <v>11</v>
      </c>
      <c r="C5" s="67">
        <v>6.4</v>
      </c>
      <c r="D5" s="67">
        <v>10.5</v>
      </c>
      <c r="E5" s="66"/>
      <c r="K5" s="2"/>
      <c r="L5" s="2"/>
      <c r="M5" s="2"/>
      <c r="N5" s="2"/>
      <c r="O5" s="2"/>
      <c r="P5" s="2"/>
      <c r="Q5" s="2"/>
      <c r="R5" s="2"/>
    </row>
    <row r="6" spans="1:18" ht="12.75">
      <c r="A6" s="24" t="s">
        <v>180</v>
      </c>
      <c r="B6" s="67">
        <v>2.489606933583254</v>
      </c>
      <c r="C6" s="67">
        <v>5.453564508375162</v>
      </c>
      <c r="D6" s="67">
        <v>8.925757507541308</v>
      </c>
      <c r="E6" s="68"/>
      <c r="K6" s="2"/>
      <c r="L6" s="2"/>
      <c r="M6" s="2"/>
      <c r="N6" s="2"/>
      <c r="O6" s="2"/>
      <c r="P6" s="2"/>
      <c r="Q6" s="2"/>
      <c r="R6" s="2"/>
    </row>
    <row r="7" spans="1:18" ht="12.75">
      <c r="A7" s="24" t="s">
        <v>322</v>
      </c>
      <c r="B7" s="67">
        <v>5.075751927839341</v>
      </c>
      <c r="C7" s="67">
        <v>7.35712300912304</v>
      </c>
      <c r="D7" s="67">
        <v>8.011673200041843</v>
      </c>
      <c r="K7" s="2"/>
      <c r="L7" s="2"/>
      <c r="M7" s="2"/>
      <c r="N7" s="2"/>
      <c r="O7" s="2"/>
      <c r="P7" s="2"/>
      <c r="Q7" s="2"/>
      <c r="R7" s="2"/>
    </row>
    <row r="8" spans="1:18" ht="12.75">
      <c r="A8" s="24" t="s">
        <v>321</v>
      </c>
      <c r="B8" s="67">
        <v>7.555394631282258</v>
      </c>
      <c r="C8" s="67">
        <v>4.332195233889866</v>
      </c>
      <c r="D8" s="67">
        <v>5.120721322424445</v>
      </c>
      <c r="K8" s="2"/>
      <c r="L8" s="2"/>
      <c r="M8" s="2"/>
      <c r="N8" s="2"/>
      <c r="O8" s="2"/>
      <c r="P8" s="2"/>
      <c r="Q8" s="2"/>
      <c r="R8" s="2"/>
    </row>
    <row r="9" spans="1:18" ht="12.75">
      <c r="A9" s="24" t="s">
        <v>174</v>
      </c>
      <c r="B9" s="67">
        <v>2.244967412891255</v>
      </c>
      <c r="C9" s="67">
        <v>2.0880096144957014</v>
      </c>
      <c r="D9" s="67">
        <v>3.7690519712048385</v>
      </c>
      <c r="K9" s="2"/>
      <c r="L9" s="2"/>
      <c r="M9" s="2"/>
      <c r="N9" s="2"/>
      <c r="O9" s="2"/>
      <c r="P9" s="2"/>
      <c r="Q9" s="2"/>
      <c r="R9" s="2"/>
    </row>
    <row r="10" spans="1:18" ht="12.75">
      <c r="A10" s="24" t="s">
        <v>172</v>
      </c>
      <c r="B10" s="67">
        <v>4.645376168958647</v>
      </c>
      <c r="C10" s="67">
        <v>4.0184658594287175</v>
      </c>
      <c r="D10" s="67">
        <v>3.343410076951888</v>
      </c>
      <c r="K10" s="2"/>
      <c r="L10" s="2"/>
      <c r="M10" s="2"/>
      <c r="N10" s="2"/>
      <c r="O10" s="2"/>
      <c r="P10" s="2"/>
      <c r="Q10" s="2"/>
      <c r="R10" s="2"/>
    </row>
    <row r="11" spans="1:18" ht="12.75">
      <c r="A11" s="24" t="s">
        <v>173</v>
      </c>
      <c r="B11" s="67">
        <v>2.484524497736322</v>
      </c>
      <c r="C11" s="67">
        <v>3.2863003678536216</v>
      </c>
      <c r="D11" s="67">
        <v>2.28884710470775</v>
      </c>
      <c r="K11" s="2"/>
      <c r="L11" s="2"/>
      <c r="M11" s="2"/>
      <c r="N11" s="2"/>
      <c r="O11" s="2"/>
      <c r="P11" s="2"/>
      <c r="Q11" s="2"/>
      <c r="R11" s="2"/>
    </row>
    <row r="12" spans="1:18" ht="12.75">
      <c r="A12" s="24" t="s">
        <v>319</v>
      </c>
      <c r="B12" s="67">
        <v>0.3384873737865771</v>
      </c>
      <c r="C12" s="67">
        <v>-0.2106024684547903</v>
      </c>
      <c r="D12" s="67">
        <v>0.24173278107447477</v>
      </c>
      <c r="K12" s="2"/>
      <c r="L12" s="2"/>
      <c r="M12" s="2"/>
      <c r="N12" s="2"/>
      <c r="O12" s="2"/>
      <c r="P12" s="2"/>
      <c r="Q12" s="2"/>
      <c r="R12" s="2"/>
    </row>
    <row r="13" spans="1:18" ht="12.75">
      <c r="A13" s="115" t="s">
        <v>203</v>
      </c>
      <c r="B13" s="116">
        <v>0.004791808413712096</v>
      </c>
      <c r="C13" s="116">
        <v>-0.07123301923208071</v>
      </c>
      <c r="D13" s="116">
        <v>-0.17792932822161578</v>
      </c>
      <c r="K13" s="2"/>
      <c r="L13" s="2"/>
      <c r="M13" s="2"/>
      <c r="N13" s="2"/>
      <c r="O13" s="2"/>
      <c r="P13" s="2"/>
      <c r="Q13" s="2"/>
      <c r="R13" s="2"/>
    </row>
    <row r="14" spans="1:18" ht="12.75">
      <c r="A14" s="24" t="s">
        <v>177</v>
      </c>
      <c r="B14" s="67">
        <v>0.991440407347495</v>
      </c>
      <c r="C14" s="67">
        <v>0.44241255838483146</v>
      </c>
      <c r="D14" s="67">
        <v>-0.4101024242937882</v>
      </c>
      <c r="K14" s="2"/>
      <c r="L14" s="2"/>
      <c r="M14" s="2"/>
      <c r="N14" s="2"/>
      <c r="O14" s="2"/>
      <c r="P14" s="2"/>
      <c r="Q14" s="2"/>
      <c r="R14" s="2"/>
    </row>
    <row r="15" spans="1:18" ht="12.75">
      <c r="A15" s="26" t="s">
        <v>475</v>
      </c>
      <c r="B15" s="72">
        <v>-0.9922200751788679</v>
      </c>
      <c r="C15" s="70">
        <v>-0.00143784553225447</v>
      </c>
      <c r="D15" s="70">
        <v>-0.794983726730234</v>
      </c>
      <c r="K15" s="2"/>
      <c r="L15" s="2"/>
      <c r="M15" s="2"/>
      <c r="N15" s="2"/>
      <c r="O15" s="2"/>
      <c r="P15" s="2"/>
      <c r="Q15" s="2"/>
      <c r="R15" s="2"/>
    </row>
    <row r="16" spans="1:18" ht="12.75">
      <c r="A16" s="24" t="s">
        <v>178</v>
      </c>
      <c r="B16" s="67">
        <v>-0.7965269805368501</v>
      </c>
      <c r="C16" s="67">
        <v>-1.3354300910456927</v>
      </c>
      <c r="D16" s="67">
        <v>-0.8920114799672234</v>
      </c>
      <c r="K16" s="2"/>
      <c r="L16" s="2"/>
      <c r="M16" s="2"/>
      <c r="N16" s="2"/>
      <c r="O16" s="2"/>
      <c r="P16" s="2"/>
      <c r="Q16" s="2"/>
      <c r="R16" s="2"/>
    </row>
    <row r="17" spans="1:18" ht="12.75">
      <c r="A17" s="24" t="s">
        <v>323</v>
      </c>
      <c r="B17" s="67">
        <v>-1.5733705077327145</v>
      </c>
      <c r="C17" s="67">
        <v>-1.424064582789874</v>
      </c>
      <c r="D17" s="67">
        <v>-2.0025853303793912</v>
      </c>
      <c r="K17" s="2"/>
      <c r="L17" s="2"/>
      <c r="M17" s="2"/>
      <c r="N17" s="2"/>
      <c r="O17" s="2"/>
      <c r="P17" s="2"/>
      <c r="Q17" s="2"/>
      <c r="R17" s="2"/>
    </row>
    <row r="18" spans="1:18" ht="12.75">
      <c r="A18" s="24" t="s">
        <v>332</v>
      </c>
      <c r="B18" s="67">
        <v>1.4599772142284484</v>
      </c>
      <c r="C18" s="67">
        <v>-0.31777700903452105</v>
      </c>
      <c r="D18" s="67">
        <v>-2.072951048523118</v>
      </c>
      <c r="K18" s="2"/>
      <c r="L18" s="2"/>
      <c r="M18" s="2"/>
      <c r="N18" s="2"/>
      <c r="O18" s="2"/>
      <c r="P18" s="2"/>
      <c r="Q18" s="2"/>
      <c r="R18" s="2"/>
    </row>
    <row r="19" spans="1:15" ht="12.75">
      <c r="A19" s="24" t="s">
        <v>207</v>
      </c>
      <c r="B19" s="67">
        <v>-7.974103593398437</v>
      </c>
      <c r="C19" s="67">
        <v>-0.8600382699760295</v>
      </c>
      <c r="D19" s="67">
        <v>-3.4904540911684863</v>
      </c>
      <c r="K19" s="2"/>
      <c r="L19" s="2"/>
      <c r="M19" s="2"/>
      <c r="N19" s="2"/>
      <c r="O19" s="2"/>
    </row>
    <row r="20" spans="1:15" ht="12.75">
      <c r="A20" s="24" t="s">
        <v>331</v>
      </c>
      <c r="B20" s="67">
        <v>-2.576504910925317</v>
      </c>
      <c r="C20" s="67">
        <v>-2.148287195487343</v>
      </c>
      <c r="D20" s="67">
        <v>-4.127423904303458</v>
      </c>
      <c r="K20" s="2"/>
      <c r="L20" s="2"/>
      <c r="M20" s="2"/>
      <c r="N20" s="2"/>
      <c r="O20" s="2"/>
    </row>
    <row r="21" spans="1:15" ht="12.75">
      <c r="A21" s="24" t="s">
        <v>325</v>
      </c>
      <c r="B21" s="67">
        <v>-5.666669218071087</v>
      </c>
      <c r="C21" s="67">
        <v>-6.265077054965211</v>
      </c>
      <c r="D21" s="67">
        <v>-5.205860799107699</v>
      </c>
      <c r="K21" s="2"/>
      <c r="L21" s="2"/>
      <c r="M21" s="2"/>
      <c r="N21" s="2"/>
      <c r="O21" s="2"/>
    </row>
    <row r="22" spans="1:15" ht="12.75">
      <c r="A22" s="24" t="s">
        <v>176</v>
      </c>
      <c r="B22" s="67">
        <v>-3.266709738128257</v>
      </c>
      <c r="C22" s="67">
        <v>-3.575683812696176</v>
      </c>
      <c r="D22" s="67">
        <v>-5.308748429505707</v>
      </c>
      <c r="K22" s="2"/>
      <c r="L22" s="2"/>
      <c r="M22" s="2"/>
      <c r="N22" s="2"/>
      <c r="O22" s="2"/>
    </row>
    <row r="23" spans="1:18" ht="12.75">
      <c r="A23" s="24" t="s">
        <v>324</v>
      </c>
      <c r="B23" s="67">
        <v>-4.497426171769169</v>
      </c>
      <c r="C23" s="67">
        <v>-2.563226247436774</v>
      </c>
      <c r="D23" s="67">
        <v>-5.713100234588194</v>
      </c>
      <c r="K23" s="2"/>
      <c r="L23" s="2"/>
      <c r="M23" s="2"/>
      <c r="N23" s="2"/>
      <c r="O23" s="2"/>
      <c r="P23" s="2"/>
      <c r="Q23" s="2"/>
      <c r="R23" s="2"/>
    </row>
    <row r="24" spans="1:18" ht="12.75">
      <c r="A24" s="24" t="s">
        <v>175</v>
      </c>
      <c r="B24" s="67">
        <v>-7.234741368532107</v>
      </c>
      <c r="C24" s="67">
        <v>-7.161711311676508</v>
      </c>
      <c r="D24" s="67">
        <v>-6.254740705823799</v>
      </c>
      <c r="K24" s="2"/>
      <c r="L24" s="2"/>
      <c r="M24" s="2"/>
      <c r="N24" s="2"/>
      <c r="O24" s="2"/>
      <c r="P24" s="2"/>
      <c r="Q24" s="2"/>
      <c r="R24" s="2"/>
    </row>
    <row r="25" spans="1:18" ht="12.75">
      <c r="A25" s="24" t="s">
        <v>320</v>
      </c>
      <c r="B25" s="67">
        <v>-7.5940178220902075</v>
      </c>
      <c r="C25" s="67">
        <v>-5.573605320989728</v>
      </c>
      <c r="D25" s="67">
        <v>-7.416178837220742</v>
      </c>
      <c r="K25" s="2"/>
      <c r="L25" s="2"/>
      <c r="M25" s="2"/>
      <c r="N25" s="2"/>
      <c r="O25" s="2"/>
      <c r="P25" s="2"/>
      <c r="Q25" s="2"/>
      <c r="R25" s="2"/>
    </row>
    <row r="26" spans="1:4" ht="12.75">
      <c r="A26" s="24" t="s">
        <v>328</v>
      </c>
      <c r="B26" s="67">
        <v>-5.140977318434266</v>
      </c>
      <c r="C26" s="67">
        <v>-6.787165203006787</v>
      </c>
      <c r="D26" s="67">
        <v>-7.703197407567161</v>
      </c>
    </row>
    <row r="27" spans="1:15" ht="12.75">
      <c r="A27" s="24" t="s">
        <v>327</v>
      </c>
      <c r="B27" s="67">
        <v>-7.071081388534592</v>
      </c>
      <c r="C27" s="67">
        <v>-8.681190617678135</v>
      </c>
      <c r="D27" s="67">
        <v>-8.792422637899385</v>
      </c>
      <c r="K27" s="2"/>
      <c r="L27" s="2"/>
      <c r="M27" s="2"/>
      <c r="N27" s="2"/>
      <c r="O27" s="2"/>
    </row>
    <row r="28" spans="1:15" ht="12.75">
      <c r="A28" s="24" t="s">
        <v>330</v>
      </c>
      <c r="B28" s="67">
        <v>0.3036673674375146</v>
      </c>
      <c r="C28" s="67">
        <v>-5.857661204259255</v>
      </c>
      <c r="D28" s="67">
        <v>-10.189739985945186</v>
      </c>
      <c r="K28" s="2"/>
      <c r="L28" s="2"/>
      <c r="M28" s="2"/>
      <c r="N28" s="2"/>
      <c r="O28" s="2"/>
    </row>
    <row r="29" spans="1:15" ht="12.75">
      <c r="A29" s="24" t="s">
        <v>326</v>
      </c>
      <c r="B29" s="67">
        <v>-10.171033965900271</v>
      </c>
      <c r="C29" s="67">
        <v>-12.103562256546367</v>
      </c>
      <c r="D29" s="67">
        <v>-12.69476175205405</v>
      </c>
      <c r="K29" s="2"/>
      <c r="L29" s="2"/>
      <c r="M29" s="2"/>
      <c r="N29" s="2"/>
      <c r="O29" s="2"/>
    </row>
    <row r="30" spans="1:7" ht="12.75">
      <c r="A30" s="74" t="s">
        <v>329</v>
      </c>
      <c r="B30" s="75">
        <v>-6.6684367468649155</v>
      </c>
      <c r="C30" s="75">
        <v>-8.163637838714912</v>
      </c>
      <c r="D30" s="75">
        <v>-12.939796366111164</v>
      </c>
      <c r="G30" s="481"/>
    </row>
    <row r="31" spans="1:18" ht="12.75">
      <c r="A31" s="24"/>
      <c r="K31" s="2"/>
      <c r="L31" s="2"/>
      <c r="M31" s="2"/>
      <c r="N31" s="2"/>
      <c r="O31" s="2"/>
      <c r="P31" s="2"/>
      <c r="Q31" s="2"/>
      <c r="R31" s="2"/>
    </row>
    <row r="32" spans="1:18" ht="12.75">
      <c r="A32" s="74" t="s">
        <v>204</v>
      </c>
      <c r="B32" s="75">
        <v>12.928605744992558</v>
      </c>
      <c r="C32" s="75">
        <v>12.995154099828488</v>
      </c>
      <c r="D32" s="75">
        <v>13.860514050132732</v>
      </c>
      <c r="K32" s="2"/>
      <c r="L32" s="2"/>
      <c r="M32" s="2"/>
      <c r="N32" s="2"/>
      <c r="O32" s="2"/>
      <c r="P32" s="2"/>
      <c r="Q32" s="2"/>
      <c r="R32" s="2"/>
    </row>
    <row r="33" spans="1:18" ht="12.75">
      <c r="A33" s="24" t="s">
        <v>205</v>
      </c>
      <c r="B33" s="67">
        <v>-5.594102080306711</v>
      </c>
      <c r="C33" s="67">
        <v>-8.485046797515416</v>
      </c>
      <c r="D33" s="67">
        <v>-7.4</v>
      </c>
      <c r="K33" s="2"/>
      <c r="L33" s="2"/>
      <c r="M33" s="2"/>
      <c r="N33" s="2"/>
      <c r="O33" s="2"/>
      <c r="P33" s="2"/>
      <c r="Q33" s="2"/>
      <c r="R33" s="2"/>
    </row>
    <row r="34" spans="1:18" ht="12.75">
      <c r="A34" s="24" t="s">
        <v>215</v>
      </c>
      <c r="B34" s="67">
        <v>1.3989711503508444</v>
      </c>
      <c r="C34" s="67">
        <v>-4.924266700848128</v>
      </c>
      <c r="D34" s="67">
        <v>-8.280656150922589</v>
      </c>
      <c r="K34" s="2"/>
      <c r="L34" s="2"/>
      <c r="M34" s="2"/>
      <c r="N34" s="2"/>
      <c r="O34" s="2"/>
      <c r="P34" s="2"/>
      <c r="Q34" s="2"/>
      <c r="R34" s="2"/>
    </row>
    <row r="35" spans="1:18" ht="12.75">
      <c r="A35" s="27" t="s">
        <v>206</v>
      </c>
      <c r="B35" s="73">
        <v>-3.340104373100806</v>
      </c>
      <c r="C35" s="73">
        <v>-5.675922016737755</v>
      </c>
      <c r="D35" s="73">
        <v>-8.650172698093874</v>
      </c>
      <c r="K35" s="2"/>
      <c r="L35" s="2"/>
      <c r="M35" s="2"/>
      <c r="N35" s="2"/>
      <c r="O35" s="2"/>
      <c r="P35" s="2"/>
      <c r="Q35" s="2"/>
      <c r="R35" s="2"/>
    </row>
    <row r="36" spans="4:18" ht="12.75">
      <c r="D36" s="64" t="s">
        <v>192</v>
      </c>
      <c r="K36" s="2"/>
      <c r="L36" s="2"/>
      <c r="M36" s="2"/>
      <c r="N36" s="2"/>
      <c r="O36" s="2"/>
      <c r="P36" s="2"/>
      <c r="Q36" s="2"/>
      <c r="R36" s="2"/>
    </row>
    <row r="37" spans="2:18" ht="12.75">
      <c r="B37" s="2"/>
      <c r="C37" s="2"/>
      <c r="D37" s="2"/>
      <c r="K37" s="2"/>
      <c r="L37" s="2"/>
      <c r="M37" s="2"/>
      <c r="N37" s="2"/>
      <c r="O37" s="2"/>
      <c r="P37" s="2"/>
      <c r="Q37" s="2"/>
      <c r="R37" s="2"/>
    </row>
    <row r="38" spans="2:18" ht="12.75">
      <c r="B38" s="2"/>
      <c r="C38" s="2"/>
      <c r="D38" s="2"/>
      <c r="K38" s="2"/>
      <c r="L38" s="2"/>
      <c r="M38" s="2"/>
      <c r="N38" s="2"/>
      <c r="O38" s="2"/>
      <c r="P38" s="2"/>
      <c r="Q38" s="2"/>
      <c r="R38" s="2"/>
    </row>
    <row r="39" spans="2:18" ht="12.75">
      <c r="B39" s="2"/>
      <c r="C39" s="2"/>
      <c r="D39" s="2"/>
      <c r="K39" s="2"/>
      <c r="L39" s="2"/>
      <c r="M39" s="2"/>
      <c r="N39" s="2"/>
      <c r="O39" s="2"/>
      <c r="P39" s="2"/>
      <c r="Q39" s="2"/>
      <c r="R39" s="2"/>
    </row>
    <row r="40" spans="2:18" ht="12.75">
      <c r="B40" s="2"/>
      <c r="C40" s="2"/>
      <c r="D40" s="2"/>
      <c r="K40" s="2"/>
      <c r="L40" s="2"/>
      <c r="M40" s="2"/>
      <c r="N40" s="2"/>
      <c r="O40" s="2"/>
      <c r="P40" s="2"/>
      <c r="Q40" s="2"/>
      <c r="R40" s="2"/>
    </row>
    <row r="41" spans="2:18" ht="12.75">
      <c r="B41" s="2"/>
      <c r="C41" s="2"/>
      <c r="D41" s="2"/>
      <c r="K41" s="2"/>
      <c r="L41" s="2"/>
      <c r="M41" s="2"/>
      <c r="N41" s="2"/>
      <c r="O41" s="2"/>
      <c r="P41" s="2"/>
      <c r="Q41" s="2"/>
      <c r="R41" s="2"/>
    </row>
    <row r="42" spans="2:18" ht="12.75">
      <c r="B42" s="2"/>
      <c r="C42" s="2"/>
      <c r="D42" s="2"/>
      <c r="K42" s="2"/>
      <c r="L42" s="2"/>
      <c r="M42" s="2"/>
      <c r="N42" s="2"/>
      <c r="O42" s="2"/>
      <c r="P42" s="2"/>
      <c r="Q42" s="2"/>
      <c r="R42" s="2"/>
    </row>
    <row r="43" spans="2:4" ht="12.75">
      <c r="B43" s="2"/>
      <c r="C43" s="2"/>
      <c r="D43" s="2"/>
    </row>
    <row r="44" spans="2:18" ht="12.75">
      <c r="B44" s="2"/>
      <c r="C44" s="2"/>
      <c r="D44" s="2"/>
      <c r="K44" s="2"/>
      <c r="L44" s="2"/>
      <c r="M44" s="2"/>
      <c r="N44" s="2"/>
      <c r="O44" s="2"/>
      <c r="P44" s="2"/>
      <c r="Q44" s="2"/>
      <c r="R44" s="2"/>
    </row>
    <row r="45" spans="2:18" ht="12.75">
      <c r="B45" s="2"/>
      <c r="C45" s="2"/>
      <c r="D45" s="2"/>
      <c r="K45" s="2"/>
      <c r="L45" s="2"/>
      <c r="M45" s="2"/>
      <c r="N45" s="2"/>
      <c r="O45" s="2"/>
      <c r="P45" s="2"/>
      <c r="Q45" s="2"/>
      <c r="R45" s="2"/>
    </row>
    <row r="46" spans="2:18" ht="12.75">
      <c r="B46" s="2"/>
      <c r="C46" s="2"/>
      <c r="D46" s="2"/>
      <c r="K46" s="2"/>
      <c r="L46" s="2"/>
      <c r="M46" s="2"/>
      <c r="N46" s="2"/>
      <c r="O46" s="2"/>
      <c r="P46" s="2"/>
      <c r="Q46" s="2"/>
      <c r="R46" s="2"/>
    </row>
    <row r="47" spans="2:18" ht="12.75">
      <c r="B47" s="481"/>
      <c r="C47" s="2"/>
      <c r="D47" s="2"/>
      <c r="K47" s="2"/>
      <c r="L47" s="2"/>
      <c r="M47" s="2"/>
      <c r="N47" s="2"/>
      <c r="O47" s="2"/>
      <c r="P47" s="2"/>
      <c r="Q47" s="2"/>
      <c r="R47" s="2"/>
    </row>
    <row r="48" spans="2:4" ht="12.75">
      <c r="B48" s="2"/>
      <c r="C48" s="2"/>
      <c r="D48" s="2"/>
    </row>
    <row r="49" spans="2:4" ht="12.75">
      <c r="B49" s="2"/>
      <c r="C49" s="2"/>
      <c r="D49" s="2"/>
    </row>
    <row r="50" spans="2:4" ht="12.75">
      <c r="B50" s="2"/>
      <c r="C50" s="2"/>
      <c r="D50" s="2"/>
    </row>
    <row r="51" spans="2:4" ht="12.75">
      <c r="B51" s="2"/>
      <c r="C51" s="2"/>
      <c r="D51" s="2"/>
    </row>
    <row r="52" spans="2:4" ht="12.75">
      <c r="B52" s="2"/>
      <c r="C52" s="2"/>
      <c r="D52" s="2"/>
    </row>
    <row r="53" spans="2:4" ht="12.75">
      <c r="B53" s="2"/>
      <c r="C53" s="2"/>
      <c r="D53" s="2"/>
    </row>
    <row r="54" spans="2:4" ht="12.75">
      <c r="B54" s="2"/>
      <c r="C54" s="2"/>
      <c r="D54" s="2"/>
    </row>
    <row r="55" spans="2:4" ht="12.75">
      <c r="B55" s="2"/>
      <c r="C55" s="2"/>
      <c r="D55" s="2"/>
    </row>
    <row r="56" spans="2:4" ht="12.75">
      <c r="B56" s="2"/>
      <c r="C56" s="2"/>
      <c r="D56" s="2"/>
    </row>
    <row r="57" spans="2:4" ht="12.75">
      <c r="B57" s="2"/>
      <c r="C57" s="2"/>
      <c r="D57" s="2"/>
    </row>
    <row r="58" spans="2:4" ht="12.75">
      <c r="B58" s="2"/>
      <c r="C58" s="2"/>
      <c r="D58" s="2"/>
    </row>
    <row r="59" spans="2:4" ht="12.75">
      <c r="B59" s="2"/>
      <c r="C59" s="2"/>
      <c r="D59" s="2"/>
    </row>
    <row r="60" spans="2:4" ht="12.75">
      <c r="B60" s="2"/>
      <c r="C60" s="2"/>
      <c r="D60" s="2"/>
    </row>
    <row r="61" spans="2:4" ht="12.75">
      <c r="B61" s="2"/>
      <c r="C61" s="2"/>
      <c r="D61" s="2"/>
    </row>
    <row r="62" spans="2:4" ht="12.75">
      <c r="B62" s="2"/>
      <c r="C62" s="2"/>
      <c r="D62" s="2"/>
    </row>
    <row r="63" spans="2:4" ht="12.75">
      <c r="B63" s="2"/>
      <c r="C63" s="2"/>
      <c r="D63" s="2"/>
    </row>
    <row r="64" spans="2:4" ht="12.75">
      <c r="B64" s="2"/>
      <c r="C64" s="2"/>
      <c r="D64" s="2"/>
    </row>
    <row r="65" spans="2:4" ht="12.75">
      <c r="B65" s="2"/>
      <c r="C65" s="2"/>
      <c r="D65" s="2"/>
    </row>
    <row r="66" spans="2:4" ht="12.75">
      <c r="B66" s="2"/>
      <c r="C66" s="2"/>
      <c r="D66" s="2"/>
    </row>
    <row r="67" spans="2:4" ht="12.75">
      <c r="B67" s="2"/>
      <c r="C67" s="2"/>
      <c r="D67" s="2"/>
    </row>
    <row r="68" spans="2:4" ht="12.75">
      <c r="B68" s="2"/>
      <c r="C68" s="2"/>
      <c r="D68" s="2"/>
    </row>
    <row r="74" ht="12.75">
      <c r="E74" s="66"/>
    </row>
    <row r="75" ht="12.75">
      <c r="E75" s="63"/>
    </row>
    <row r="76" ht="12.75">
      <c r="E76" s="63"/>
    </row>
    <row r="93" spans="2:4" ht="12.75">
      <c r="B93" s="63"/>
      <c r="C93" s="63"/>
      <c r="D93" s="63"/>
    </row>
    <row r="94" spans="2:4" ht="12.75">
      <c r="B94" s="63"/>
      <c r="C94" s="63"/>
      <c r="D94" s="63"/>
    </row>
    <row r="96" spans="2:4" ht="12.75">
      <c r="B96" s="66"/>
      <c r="C96" s="66"/>
      <c r="D96" s="66"/>
    </row>
    <row r="111" spans="2:4" ht="12.75">
      <c r="B111" s="66"/>
      <c r="C111" s="66"/>
      <c r="D111" s="66"/>
    </row>
    <row r="112" spans="2:4" ht="12.75">
      <c r="B112" s="63"/>
      <c r="C112" s="63"/>
      <c r="D112" s="63"/>
    </row>
    <row r="113" spans="2:4" ht="12.75">
      <c r="B113" s="63"/>
      <c r="C113" s="63"/>
      <c r="D113" s="63"/>
    </row>
  </sheetData>
  <printOptions/>
  <pageMargins left="0.75" right="0.75" top="1" bottom="1" header="0.5" footer="0.5"/>
  <pageSetup horizontalDpi="600" verticalDpi="600" orientation="landscape" paperSize="9" scale="81"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dimension ref="A1:Q115"/>
  <sheetViews>
    <sheetView workbookViewId="0" topLeftCell="A1">
      <selection activeCell="A1" sqref="A1"/>
    </sheetView>
  </sheetViews>
  <sheetFormatPr defaultColWidth="9.140625" defaultRowHeight="12.75"/>
  <cols>
    <col min="1" max="1" width="14.00390625" style="66" customWidth="1"/>
    <col min="2" max="2" width="8.140625" style="69" customWidth="1"/>
    <col min="3" max="3" width="7.421875" style="69" customWidth="1"/>
    <col min="4" max="4" width="7.28125" style="78" customWidth="1"/>
    <col min="5" max="5" width="7.57421875" style="69" customWidth="1"/>
    <col min="6" max="6" width="9.7109375" style="66" customWidth="1"/>
    <col min="7" max="8" width="9.140625" style="2" customWidth="1"/>
    <col min="10" max="10" width="9.140625" style="2" customWidth="1"/>
    <col min="12" max="16384" width="8.00390625" style="66" customWidth="1"/>
  </cols>
  <sheetData>
    <row r="1" spans="1:17" ht="12.75">
      <c r="A1" s="580">
        <v>1.12</v>
      </c>
      <c r="B1" s="65" t="s">
        <v>201</v>
      </c>
      <c r="K1" s="2"/>
      <c r="L1" s="2"/>
      <c r="M1" s="2"/>
      <c r="N1" s="2"/>
      <c r="O1" s="2"/>
      <c r="P1" s="2"/>
      <c r="Q1" s="2"/>
    </row>
    <row r="2" spans="1:17" ht="12.75">
      <c r="A2" s="29"/>
      <c r="B2" s="63"/>
      <c r="D2" s="76"/>
      <c r="E2" s="64" t="s">
        <v>340</v>
      </c>
      <c r="F2" s="65"/>
      <c r="K2" s="2"/>
      <c r="L2" s="2"/>
      <c r="M2" s="2"/>
      <c r="N2" s="2"/>
      <c r="O2" s="2"/>
      <c r="P2" s="2"/>
      <c r="Q2" s="2"/>
    </row>
    <row r="3" spans="1:17" ht="12.75" customHeight="1">
      <c r="A3" s="681" t="s">
        <v>333</v>
      </c>
      <c r="B3" s="678" t="s">
        <v>193</v>
      </c>
      <c r="C3" s="679"/>
      <c r="D3" s="680" t="s">
        <v>194</v>
      </c>
      <c r="E3" s="679"/>
      <c r="K3" s="2"/>
      <c r="L3" s="2"/>
      <c r="M3" s="2"/>
      <c r="N3" s="2"/>
      <c r="O3" s="2"/>
      <c r="P3" s="2"/>
      <c r="Q3" s="2"/>
    </row>
    <row r="4" spans="1:17" ht="12.75">
      <c r="A4" s="682"/>
      <c r="B4" s="456">
        <v>2003</v>
      </c>
      <c r="C4" s="457">
        <v>2004</v>
      </c>
      <c r="D4" s="458" t="s">
        <v>202</v>
      </c>
      <c r="E4" s="456">
        <v>2004</v>
      </c>
      <c r="K4" s="2"/>
      <c r="L4" s="2"/>
      <c r="M4" s="2"/>
      <c r="N4" s="2"/>
      <c r="O4" s="2"/>
      <c r="P4" s="2"/>
      <c r="Q4" s="2"/>
    </row>
    <row r="5" spans="1:17" ht="12.75">
      <c r="A5" s="453" t="s">
        <v>179</v>
      </c>
      <c r="B5" s="77">
        <v>311.3</v>
      </c>
      <c r="C5" s="77">
        <v>229.8</v>
      </c>
      <c r="D5" s="77">
        <v>-344.1</v>
      </c>
      <c r="E5" s="77">
        <v>-243.1</v>
      </c>
      <c r="K5" s="2"/>
      <c r="L5" s="2"/>
      <c r="M5" s="2"/>
      <c r="N5" s="2"/>
      <c r="O5" s="2"/>
      <c r="P5" s="2"/>
      <c r="Q5" s="2"/>
    </row>
    <row r="6" spans="1:17" ht="12.75">
      <c r="A6" s="453" t="s">
        <v>172</v>
      </c>
      <c r="B6" s="77">
        <v>10.770901558147935</v>
      </c>
      <c r="C6" s="77">
        <v>10.958762410656982</v>
      </c>
      <c r="D6" s="77">
        <v>-12.55178773293554</v>
      </c>
      <c r="E6" s="77">
        <v>-7.842365434860257</v>
      </c>
      <c r="K6" s="2"/>
      <c r="L6" s="2"/>
      <c r="M6" s="2"/>
      <c r="N6" s="2"/>
      <c r="O6" s="2"/>
      <c r="P6" s="2"/>
      <c r="Q6" s="2"/>
    </row>
    <row r="7" spans="1:17" ht="12.75">
      <c r="A7" s="453" t="s">
        <v>330</v>
      </c>
      <c r="B7" s="77">
        <v>18.263989190700272</v>
      </c>
      <c r="C7" s="77">
        <v>9.58705513725857</v>
      </c>
      <c r="D7" s="77">
        <v>-9.924055351069281</v>
      </c>
      <c r="E7" s="77">
        <v>-1.4965159238647523</v>
      </c>
      <c r="K7" s="2"/>
      <c r="L7" s="2"/>
      <c r="M7" s="2"/>
      <c r="N7" s="2"/>
      <c r="O7" s="2"/>
      <c r="P7" s="2"/>
      <c r="Q7" s="2"/>
    </row>
    <row r="8" spans="1:17" ht="12.75">
      <c r="A8" s="453" t="s">
        <v>326</v>
      </c>
      <c r="B8" s="77">
        <v>10.112925621459553</v>
      </c>
      <c r="C8" s="77">
        <v>9.255675597969724</v>
      </c>
      <c r="D8" s="77">
        <v>-1.6957275039628412</v>
      </c>
      <c r="E8" s="77">
        <v>-2.3885614446373475</v>
      </c>
      <c r="K8" s="2"/>
      <c r="L8" s="2"/>
      <c r="M8" s="2"/>
      <c r="N8" s="2"/>
      <c r="O8" s="2"/>
      <c r="P8" s="2"/>
      <c r="Q8" s="2"/>
    </row>
    <row r="9" spans="1:17" ht="12.75">
      <c r="A9" s="453" t="s">
        <v>324</v>
      </c>
      <c r="B9" s="77">
        <v>6.771002965527881</v>
      </c>
      <c r="C9" s="77">
        <v>6.99351175343059</v>
      </c>
      <c r="D9" s="77">
        <v>-3.7197661861254434</v>
      </c>
      <c r="E9" s="77">
        <v>-4.018061225308172</v>
      </c>
      <c r="K9" s="2"/>
      <c r="L9" s="2"/>
      <c r="M9" s="2"/>
      <c r="N9" s="2"/>
      <c r="O9" s="2"/>
      <c r="P9" s="2"/>
      <c r="Q9" s="2"/>
    </row>
    <row r="10" spans="1:17" ht="12.75">
      <c r="A10" s="455" t="s">
        <v>475</v>
      </c>
      <c r="B10" s="79">
        <v>14.511456034278236</v>
      </c>
      <c r="C10" s="79">
        <v>6.049550171147005</v>
      </c>
      <c r="D10" s="79">
        <v>-3.534943241047614</v>
      </c>
      <c r="E10" s="79">
        <v>-8.567783974447432</v>
      </c>
      <c r="K10" s="2"/>
      <c r="L10" s="2"/>
      <c r="M10" s="2"/>
      <c r="N10" s="2"/>
      <c r="O10" s="2"/>
      <c r="P10" s="2"/>
      <c r="Q10" s="2"/>
    </row>
    <row r="11" spans="1:17" ht="12.75">
      <c r="A11" s="453" t="s">
        <v>329</v>
      </c>
      <c r="B11" s="77">
        <v>2.625829341137325</v>
      </c>
      <c r="C11" s="77">
        <v>5.105474252797244</v>
      </c>
      <c r="D11" s="77">
        <v>-0.3307342299905791</v>
      </c>
      <c r="E11" s="77">
        <v>-0.7716534020045044</v>
      </c>
      <c r="K11" s="2"/>
      <c r="L11" s="2"/>
      <c r="M11" s="2"/>
      <c r="N11" s="2"/>
      <c r="O11" s="2"/>
      <c r="P11" s="2"/>
      <c r="Q11" s="2"/>
    </row>
    <row r="12" spans="1:17" ht="12.75">
      <c r="A12" s="453" t="s">
        <v>331</v>
      </c>
      <c r="B12" s="77">
        <v>2.1237323564338646</v>
      </c>
      <c r="C12" s="77">
        <v>4.949177902377196</v>
      </c>
      <c r="D12" s="77">
        <v>-0.1405372703273578</v>
      </c>
      <c r="E12" s="77">
        <v>-0.31024404228351393</v>
      </c>
      <c r="K12" s="2"/>
      <c r="L12" s="2"/>
      <c r="M12" s="2"/>
      <c r="N12" s="2"/>
      <c r="O12" s="2"/>
      <c r="P12" s="2"/>
      <c r="Q12" s="2"/>
    </row>
    <row r="13" spans="1:17" ht="12.75">
      <c r="A13" s="453" t="s">
        <v>327</v>
      </c>
      <c r="B13" s="77">
        <v>2.5496917932560312</v>
      </c>
      <c r="C13" s="77">
        <v>4.5749692104941975</v>
      </c>
      <c r="D13" s="77">
        <v>-1.97992066718975</v>
      </c>
      <c r="E13" s="77">
        <v>-1.057753592725417</v>
      </c>
      <c r="K13" s="2"/>
      <c r="L13" s="2"/>
      <c r="M13" s="2"/>
      <c r="N13" s="2"/>
      <c r="O13" s="2"/>
      <c r="P13" s="2"/>
      <c r="Q13" s="2"/>
    </row>
    <row r="14" spans="1:17" ht="12.75">
      <c r="A14" s="453" t="s">
        <v>325</v>
      </c>
      <c r="B14" s="77">
        <v>2.338812576008294</v>
      </c>
      <c r="C14" s="77">
        <v>4.141182760511967</v>
      </c>
      <c r="D14" s="77">
        <v>-0.22927091847923606</v>
      </c>
      <c r="E14" s="77">
        <v>-0.516207533864597</v>
      </c>
      <c r="K14" s="2"/>
      <c r="L14" s="2"/>
      <c r="M14" s="2"/>
      <c r="N14" s="2"/>
      <c r="O14" s="2"/>
      <c r="P14" s="2"/>
      <c r="Q14" s="2"/>
    </row>
    <row r="15" spans="1:17" ht="12.75">
      <c r="A15" s="453" t="s">
        <v>323</v>
      </c>
      <c r="B15" s="77">
        <v>1.515231246400966</v>
      </c>
      <c r="C15" s="77">
        <v>3.6245986678918056</v>
      </c>
      <c r="D15" s="77">
        <v>-3.4150268816514675</v>
      </c>
      <c r="E15" s="77">
        <v>-4.54147130989357</v>
      </c>
      <c r="K15" s="2"/>
      <c r="L15" s="2"/>
      <c r="M15" s="2"/>
      <c r="N15" s="2"/>
      <c r="O15" s="2"/>
      <c r="P15" s="2"/>
      <c r="Q15" s="2"/>
    </row>
    <row r="16" spans="1:17" ht="12.75">
      <c r="A16" s="453" t="s">
        <v>328</v>
      </c>
      <c r="B16" s="77">
        <v>0.9730702800009731</v>
      </c>
      <c r="C16" s="77">
        <v>3.445148589313956</v>
      </c>
      <c r="D16" s="77">
        <v>-0.2006957452502007</v>
      </c>
      <c r="E16" s="77">
        <v>-1.172345908402181</v>
      </c>
      <c r="K16" s="2"/>
      <c r="L16" s="2"/>
      <c r="M16" s="2"/>
      <c r="N16" s="2"/>
      <c r="O16" s="2"/>
      <c r="P16" s="2"/>
      <c r="Q16" s="2"/>
    </row>
    <row r="17" spans="1:17" ht="12.75">
      <c r="A17" s="453" t="s">
        <v>207</v>
      </c>
      <c r="B17" s="77">
        <v>1.8167876707124158</v>
      </c>
      <c r="C17" s="77">
        <v>2.723520406776795</v>
      </c>
      <c r="D17" s="77">
        <v>-0.03799365851299728</v>
      </c>
      <c r="E17" s="77">
        <v>0.3774279942872499</v>
      </c>
      <c r="K17" s="2"/>
      <c r="L17" s="2"/>
      <c r="M17" s="2"/>
      <c r="N17" s="2"/>
      <c r="O17" s="2"/>
      <c r="P17" s="2"/>
      <c r="Q17" s="2"/>
    </row>
    <row r="18" spans="1:17" ht="12.75">
      <c r="A18" s="453" t="s">
        <v>332</v>
      </c>
      <c r="B18" s="77">
        <v>1.2067481355741305</v>
      </c>
      <c r="C18" s="77">
        <v>2.528082367294799</v>
      </c>
      <c r="D18" s="77">
        <v>-1.6814024022332885</v>
      </c>
      <c r="E18" s="77">
        <v>-1.690487755437672</v>
      </c>
      <c r="K18" s="2"/>
      <c r="L18" s="2"/>
      <c r="M18" s="2"/>
      <c r="N18" s="2"/>
      <c r="O18" s="2"/>
      <c r="P18" s="2"/>
      <c r="Q18" s="2"/>
    </row>
    <row r="19" spans="1:17" ht="12.75">
      <c r="A19" s="453" t="s">
        <v>321</v>
      </c>
      <c r="B19" s="77">
        <v>2.0833478203425426</v>
      </c>
      <c r="C19" s="77">
        <v>1.6323259308732678</v>
      </c>
      <c r="D19" s="77">
        <v>1.6918508834757695</v>
      </c>
      <c r="E19" s="77">
        <v>0.7961262314242777</v>
      </c>
      <c r="K19" s="2"/>
      <c r="L19" s="2"/>
      <c r="M19" s="2"/>
      <c r="N19" s="2"/>
      <c r="O19" s="2"/>
      <c r="P19" s="2"/>
      <c r="Q19" s="2"/>
    </row>
    <row r="20" spans="1:17" ht="12.75">
      <c r="A20" s="453" t="s">
        <v>176</v>
      </c>
      <c r="B20" s="77">
        <v>2.942924860675165</v>
      </c>
      <c r="C20" s="77">
        <v>1.6100253667671465</v>
      </c>
      <c r="D20" s="77">
        <v>-3.125104093267568</v>
      </c>
      <c r="E20" s="77">
        <v>-4.756268839960063</v>
      </c>
      <c r="K20" s="2"/>
      <c r="L20" s="2"/>
      <c r="M20" s="2"/>
      <c r="N20" s="2"/>
      <c r="O20" s="2"/>
      <c r="P20" s="2"/>
      <c r="Q20" s="2"/>
    </row>
    <row r="21" spans="1:17" ht="12.75">
      <c r="A21" s="453" t="s">
        <v>319</v>
      </c>
      <c r="B21" s="77">
        <v>2.788940638742307</v>
      </c>
      <c r="C21" s="77">
        <v>1.3626472650445962</v>
      </c>
      <c r="D21" s="77">
        <v>-2.7858565021749775</v>
      </c>
      <c r="E21" s="77">
        <v>-2.481452387923317</v>
      </c>
      <c r="K21" s="2"/>
      <c r="L21" s="2"/>
      <c r="M21" s="2"/>
      <c r="N21" s="2"/>
      <c r="O21" s="2"/>
      <c r="P21" s="2"/>
      <c r="Q21" s="2"/>
    </row>
    <row r="22" spans="1:17" ht="12.75">
      <c r="A22" s="453" t="s">
        <v>177</v>
      </c>
      <c r="B22" s="77">
        <v>2.3754520014231897</v>
      </c>
      <c r="C22" s="77">
        <v>1.188144375709148</v>
      </c>
      <c r="D22" s="77">
        <v>-2.9706555503125216</v>
      </c>
      <c r="E22" s="77">
        <v>-2.3355211731453043</v>
      </c>
      <c r="K22" s="2"/>
      <c r="L22" s="2"/>
      <c r="M22" s="2"/>
      <c r="N22" s="2"/>
      <c r="O22" s="2"/>
      <c r="P22" s="2"/>
      <c r="Q22" s="2"/>
    </row>
    <row r="23" spans="1:17" ht="12.75">
      <c r="A23" s="455" t="s">
        <v>474</v>
      </c>
      <c r="B23" s="79">
        <v>1.9</v>
      </c>
      <c r="C23" s="79">
        <v>1.1</v>
      </c>
      <c r="D23" s="79">
        <v>-1.9</v>
      </c>
      <c r="E23" s="79">
        <v>-1.7</v>
      </c>
      <c r="J23" s="1"/>
      <c r="K23" s="2"/>
      <c r="L23" s="2"/>
      <c r="M23" s="2"/>
      <c r="N23" s="2"/>
      <c r="O23" s="2"/>
      <c r="P23" s="2"/>
      <c r="Q23" s="2"/>
    </row>
    <row r="24" spans="1:17" ht="12.75">
      <c r="A24" s="453" t="s">
        <v>178</v>
      </c>
      <c r="B24" s="77">
        <v>1.0892245253074149</v>
      </c>
      <c r="C24" s="77">
        <v>0.9752530527868585</v>
      </c>
      <c r="D24" s="77">
        <v>-0.6046338134982515</v>
      </c>
      <c r="E24" s="77">
        <v>-1.122567024437055</v>
      </c>
      <c r="K24" s="2"/>
      <c r="L24" s="2"/>
      <c r="M24" s="2"/>
      <c r="N24" s="2"/>
      <c r="O24" s="2"/>
      <c r="P24" s="2"/>
      <c r="Q24" s="2"/>
    </row>
    <row r="25" spans="1:17" ht="12.75">
      <c r="A25" s="453" t="s">
        <v>175</v>
      </c>
      <c r="B25" s="77" t="s">
        <v>244</v>
      </c>
      <c r="C25" s="77">
        <v>0.6501711226644309</v>
      </c>
      <c r="D25" s="77" t="s">
        <v>244</v>
      </c>
      <c r="E25" s="77">
        <v>-0.2903503917652116</v>
      </c>
      <c r="K25" s="2"/>
      <c r="L25" s="2"/>
      <c r="M25" s="2"/>
      <c r="N25" s="2"/>
      <c r="O25" s="2"/>
      <c r="P25" s="2"/>
      <c r="Q25" s="2"/>
    </row>
    <row r="26" spans="1:5" ht="12.75">
      <c r="A26" s="453" t="s">
        <v>320</v>
      </c>
      <c r="B26" s="77">
        <v>4.224747860357904</v>
      </c>
      <c r="C26" s="77">
        <v>0.6272612206951398</v>
      </c>
      <c r="D26" s="77">
        <v>-4.202206176421399</v>
      </c>
      <c r="E26" s="77">
        <v>-3.484240061830034</v>
      </c>
    </row>
    <row r="27" spans="1:17" ht="12.75">
      <c r="A27" s="453" t="s">
        <v>322</v>
      </c>
      <c r="B27" s="77">
        <v>0.37284597973721223</v>
      </c>
      <c r="C27" s="77">
        <v>0.48047345251202517</v>
      </c>
      <c r="D27" s="77">
        <v>-6.9753732447950885</v>
      </c>
      <c r="E27" s="77">
        <v>-4.12107931003303</v>
      </c>
      <c r="K27" s="2"/>
      <c r="L27" s="2"/>
      <c r="M27" s="2"/>
      <c r="N27" s="2"/>
      <c r="O27" s="2"/>
      <c r="P27" s="2"/>
      <c r="Q27" s="2"/>
    </row>
    <row r="28" spans="1:17" ht="12.75">
      <c r="A28" s="453" t="s">
        <v>180</v>
      </c>
      <c r="B28" s="77">
        <v>4.044093721200213</v>
      </c>
      <c r="C28" s="77">
        <v>0.07285497357983964</v>
      </c>
      <c r="D28" s="77">
        <v>-8.21792425301617</v>
      </c>
      <c r="E28" s="77">
        <v>-2.848302028888225</v>
      </c>
      <c r="K28" s="2"/>
      <c r="L28" s="2"/>
      <c r="M28" s="2"/>
      <c r="N28" s="2"/>
      <c r="O28" s="2"/>
      <c r="P28" s="2"/>
      <c r="Q28" s="2"/>
    </row>
    <row r="29" spans="1:17" ht="12.75">
      <c r="A29" s="453" t="s">
        <v>174</v>
      </c>
      <c r="B29" s="77">
        <v>1.1019691226772674</v>
      </c>
      <c r="C29" s="77">
        <v>-1.266174711709882</v>
      </c>
      <c r="D29" s="77">
        <v>0.16437089766108903</v>
      </c>
      <c r="E29" s="77">
        <v>0.2641662717486968</v>
      </c>
      <c r="K29" s="2"/>
      <c r="L29" s="2"/>
      <c r="M29" s="2"/>
      <c r="N29" s="2"/>
      <c r="O29" s="2"/>
      <c r="P29" s="2"/>
      <c r="Q29" s="2"/>
    </row>
    <row r="30" spans="1:17" ht="12.75">
      <c r="A30" s="453" t="s">
        <v>173</v>
      </c>
      <c r="B30" s="77" t="s">
        <v>244</v>
      </c>
      <c r="C30" s="77" t="s">
        <v>244</v>
      </c>
      <c r="D30" s="77" t="s">
        <v>244</v>
      </c>
      <c r="E30" s="77" t="s">
        <v>244</v>
      </c>
      <c r="K30" s="2"/>
      <c r="L30" s="2"/>
      <c r="M30" s="2"/>
      <c r="N30" s="2"/>
      <c r="O30" s="2"/>
      <c r="P30" s="2"/>
      <c r="Q30" s="2"/>
    </row>
    <row r="31" spans="1:17" ht="12.75">
      <c r="A31" s="453"/>
      <c r="B31" s="77"/>
      <c r="C31" s="77"/>
      <c r="D31" s="77"/>
      <c r="E31" s="77"/>
      <c r="K31" s="2"/>
      <c r="L31" s="2"/>
      <c r="M31" s="2"/>
      <c r="N31" s="2"/>
      <c r="O31" s="2"/>
      <c r="P31" s="2"/>
      <c r="Q31" s="2"/>
    </row>
    <row r="32" spans="1:17" ht="12.75">
      <c r="A32" s="453" t="s">
        <v>206</v>
      </c>
      <c r="B32" s="77">
        <v>3.0923916142398267</v>
      </c>
      <c r="C32" s="77">
        <v>8.52214804827518</v>
      </c>
      <c r="D32" s="77">
        <v>-0.06842415372626537</v>
      </c>
      <c r="E32" s="77">
        <v>-0.09207800322273012</v>
      </c>
      <c r="K32" s="2"/>
      <c r="L32" s="2"/>
      <c r="M32" s="2"/>
      <c r="N32" s="2"/>
      <c r="O32" s="2"/>
      <c r="P32" s="2"/>
      <c r="Q32" s="2"/>
    </row>
    <row r="33" spans="1:17" ht="12.75">
      <c r="A33" s="453" t="s">
        <v>205</v>
      </c>
      <c r="B33" s="77">
        <v>7.102841700845684</v>
      </c>
      <c r="C33" s="77">
        <v>7.539082976164781</v>
      </c>
      <c r="D33" s="77">
        <v>-0.1128330691158965</v>
      </c>
      <c r="E33" s="77">
        <v>0.8942061607721008</v>
      </c>
      <c r="K33" s="2"/>
      <c r="L33" s="2"/>
      <c r="M33" s="2"/>
      <c r="N33" s="2"/>
      <c r="O33" s="2"/>
      <c r="P33" s="2"/>
      <c r="Q33" s="2"/>
    </row>
    <row r="34" spans="1:17" ht="12.75">
      <c r="A34" s="453" t="s">
        <v>215</v>
      </c>
      <c r="B34" s="77">
        <v>2.9374692900937855</v>
      </c>
      <c r="C34" s="77">
        <v>2.4517043776215512</v>
      </c>
      <c r="D34" s="77">
        <v>-3.450191202546519</v>
      </c>
      <c r="E34" s="77">
        <v>-20.598255252948935</v>
      </c>
      <c r="K34" s="2"/>
      <c r="L34" s="2"/>
      <c r="M34" s="2"/>
      <c r="N34" s="2"/>
      <c r="O34" s="2"/>
      <c r="P34" s="2"/>
      <c r="Q34" s="2"/>
    </row>
    <row r="35" spans="1:17" ht="12.75">
      <c r="A35" s="454" t="s">
        <v>204</v>
      </c>
      <c r="B35" s="81">
        <v>0.8725361259903589</v>
      </c>
      <c r="C35" s="81">
        <v>0.20961631926417848</v>
      </c>
      <c r="D35" s="81">
        <v>-1.0161822712232105</v>
      </c>
      <c r="E35" s="81">
        <v>-0.7746054216529757</v>
      </c>
      <c r="K35" s="2"/>
      <c r="L35" s="2"/>
      <c r="M35" s="2"/>
      <c r="N35" s="2"/>
      <c r="O35" s="2"/>
      <c r="P35" s="2"/>
      <c r="Q35" s="2"/>
    </row>
    <row r="36" spans="1:17" ht="12.75" customHeight="1">
      <c r="A36" s="88"/>
      <c r="B36" s="450"/>
      <c r="C36" s="451"/>
      <c r="D36" s="452"/>
      <c r="E36" s="64" t="s">
        <v>192</v>
      </c>
      <c r="K36" s="2"/>
      <c r="L36" s="2"/>
      <c r="M36" s="2"/>
      <c r="N36" s="2"/>
      <c r="O36" s="2"/>
      <c r="P36" s="2"/>
      <c r="Q36" s="2"/>
    </row>
    <row r="37" spans="2:17" ht="15" customHeight="1">
      <c r="B37" s="77"/>
      <c r="D37" s="114"/>
      <c r="F37" s="114"/>
      <c r="K37" s="2"/>
      <c r="L37" s="2"/>
      <c r="M37" s="2"/>
      <c r="N37" s="2"/>
      <c r="O37" s="2"/>
      <c r="P37" s="2"/>
      <c r="Q37" s="2"/>
    </row>
    <row r="38" spans="1:17" ht="12.75">
      <c r="A38" s="2"/>
      <c r="B38" s="2"/>
      <c r="C38" s="2"/>
      <c r="K38" s="2"/>
      <c r="L38" s="2"/>
      <c r="M38" s="2"/>
      <c r="N38" s="2"/>
      <c r="O38" s="2"/>
      <c r="P38" s="2"/>
      <c r="Q38" s="2"/>
    </row>
    <row r="39" spans="1:3" ht="12.75">
      <c r="A39" s="2"/>
      <c r="B39" s="2"/>
      <c r="C39" s="2"/>
    </row>
    <row r="40" spans="1:17" ht="12.75">
      <c r="A40" s="2"/>
      <c r="B40" s="2"/>
      <c r="C40" s="2"/>
      <c r="K40" s="2"/>
      <c r="L40" s="2"/>
      <c r="M40" s="2"/>
      <c r="N40" s="2"/>
      <c r="O40" s="2"/>
      <c r="P40" s="2"/>
      <c r="Q40" s="2"/>
    </row>
    <row r="41" spans="1:17" ht="12.75">
      <c r="A41" s="2"/>
      <c r="B41" s="2"/>
      <c r="C41" s="2"/>
      <c r="K41" s="2"/>
      <c r="L41" s="2"/>
      <c r="M41" s="2"/>
      <c r="N41" s="2"/>
      <c r="O41" s="2"/>
      <c r="P41" s="2"/>
      <c r="Q41" s="2"/>
    </row>
    <row r="42" spans="1:17" ht="12.75">
      <c r="A42" s="2"/>
      <c r="B42" s="2"/>
      <c r="C42" s="2"/>
      <c r="K42" s="2"/>
      <c r="L42" s="2"/>
      <c r="M42" s="2"/>
      <c r="N42" s="2"/>
      <c r="O42" s="2"/>
      <c r="P42" s="2"/>
      <c r="Q42" s="2"/>
    </row>
    <row r="43" spans="1:17" ht="12.75">
      <c r="A43" s="2"/>
      <c r="B43" s="2"/>
      <c r="C43" s="2"/>
      <c r="K43" s="2"/>
      <c r="L43" s="2"/>
      <c r="M43" s="2"/>
      <c r="N43" s="2"/>
      <c r="O43" s="2"/>
      <c r="P43" s="2"/>
      <c r="Q43" s="2"/>
    </row>
    <row r="44" spans="1:3" ht="12.75">
      <c r="A44" s="2"/>
      <c r="B44" s="2"/>
      <c r="C44" s="2"/>
    </row>
    <row r="45" spans="1:3" ht="12.75">
      <c r="A45" s="2"/>
      <c r="B45" s="2"/>
      <c r="C45" s="2"/>
    </row>
    <row r="46" spans="1:3" ht="12.75">
      <c r="A46" s="2"/>
      <c r="B46" s="2"/>
      <c r="C46" s="2"/>
    </row>
    <row r="47" spans="1:3" ht="12.75">
      <c r="A47" s="2"/>
      <c r="B47" s="2"/>
      <c r="C47" s="2"/>
    </row>
    <row r="48" spans="1:3" ht="12.75">
      <c r="A48" s="2"/>
      <c r="B48" s="2"/>
      <c r="C48" s="2"/>
    </row>
    <row r="49" spans="1:3" ht="12.75">
      <c r="A49" s="2"/>
      <c r="B49" s="2"/>
      <c r="C49" s="2"/>
    </row>
    <row r="50" spans="1:3" ht="12.75">
      <c r="A50" s="2"/>
      <c r="B50" s="2"/>
      <c r="C50" s="2"/>
    </row>
    <row r="51" spans="1:3" ht="12.75">
      <c r="A51" s="2"/>
      <c r="B51" s="2"/>
      <c r="C51" s="2"/>
    </row>
    <row r="52" spans="1:3" ht="12.75">
      <c r="A52" s="2"/>
      <c r="B52" s="2"/>
      <c r="C52" s="2"/>
    </row>
    <row r="53" spans="1:3" ht="12.75">
      <c r="A53" s="2"/>
      <c r="B53" s="2"/>
      <c r="C53" s="2"/>
    </row>
    <row r="54" spans="1:3" ht="12.75">
      <c r="A54" s="2"/>
      <c r="B54" s="2"/>
      <c r="C54" s="2"/>
    </row>
    <row r="55" spans="1:3" ht="12.75">
      <c r="A55" s="2"/>
      <c r="B55" s="2"/>
      <c r="C55" s="2"/>
    </row>
    <row r="56" spans="1:3" ht="12.75">
      <c r="A56" s="2"/>
      <c r="B56" s="2"/>
      <c r="C56" s="2"/>
    </row>
    <row r="57" spans="1:3" ht="12.75">
      <c r="A57" s="2"/>
      <c r="B57" s="2"/>
      <c r="C57" s="2"/>
    </row>
    <row r="58" spans="1:3" ht="12.75">
      <c r="A58" s="2"/>
      <c r="B58" s="2"/>
      <c r="C58" s="2"/>
    </row>
    <row r="59" spans="1:3" ht="12.75">
      <c r="A59" s="2"/>
      <c r="B59" s="2"/>
      <c r="C59" s="2"/>
    </row>
    <row r="60" spans="1:3" ht="12.75">
      <c r="A60" s="2"/>
      <c r="B60" s="2"/>
      <c r="C60" s="2"/>
    </row>
    <row r="61" spans="1:4" ht="12.75">
      <c r="A61" s="2"/>
      <c r="B61" s="2"/>
      <c r="C61" s="2"/>
      <c r="D61" s="76"/>
    </row>
    <row r="62" spans="1:4" ht="12.75">
      <c r="A62" s="2"/>
      <c r="B62" s="2"/>
      <c r="C62" s="2"/>
      <c r="D62" s="76"/>
    </row>
    <row r="63" spans="1:3" ht="12.75">
      <c r="A63" s="2"/>
      <c r="B63" s="2"/>
      <c r="C63" s="2"/>
    </row>
    <row r="64" spans="1:3" ht="12.75">
      <c r="A64" s="2"/>
      <c r="B64" s="2"/>
      <c r="C64" s="2"/>
    </row>
    <row r="65" spans="1:3" ht="12.75">
      <c r="A65" s="2"/>
      <c r="B65" s="2"/>
      <c r="C65" s="2"/>
    </row>
    <row r="66" spans="1:3" ht="12.75">
      <c r="A66" s="2"/>
      <c r="B66" s="2"/>
      <c r="C66" s="2"/>
    </row>
    <row r="67" spans="1:3" ht="12.75">
      <c r="A67" s="2"/>
      <c r="B67" s="2"/>
      <c r="C67" s="2"/>
    </row>
    <row r="69" spans="1:5" ht="12.75">
      <c r="A69" s="449"/>
      <c r="B69" s="449"/>
      <c r="C69" s="449"/>
      <c r="D69" s="449"/>
      <c r="E69" s="449"/>
    </row>
    <row r="70" spans="1:5" ht="12.75">
      <c r="A70" s="449"/>
      <c r="B70" s="449"/>
      <c r="C70" s="449"/>
      <c r="D70" s="449"/>
      <c r="E70" s="449"/>
    </row>
    <row r="71" spans="1:5" ht="12.75">
      <c r="A71" s="449"/>
      <c r="B71" s="449"/>
      <c r="C71" s="449"/>
      <c r="D71" s="449"/>
      <c r="E71" s="449"/>
    </row>
    <row r="72" spans="2:4" ht="12.75">
      <c r="B72" s="78"/>
      <c r="D72" s="66"/>
    </row>
    <row r="73" spans="1:5" ht="12.75">
      <c r="A73" s="449"/>
      <c r="B73" s="77"/>
      <c r="C73" s="77"/>
      <c r="D73" s="77"/>
      <c r="E73" s="77"/>
    </row>
    <row r="74" spans="1:5" ht="12.75">
      <c r="A74" s="449"/>
      <c r="B74" s="77"/>
      <c r="C74" s="77"/>
      <c r="D74" s="77"/>
      <c r="E74" s="77"/>
    </row>
    <row r="75" spans="1:5" ht="12.75">
      <c r="A75" s="449"/>
      <c r="B75" s="77"/>
      <c r="C75" s="77"/>
      <c r="D75" s="77"/>
      <c r="E75" s="77"/>
    </row>
    <row r="76" spans="1:5" ht="12.75">
      <c r="A76" s="449"/>
      <c r="B76" s="77"/>
      <c r="C76" s="77"/>
      <c r="D76" s="77"/>
      <c r="E76" s="77"/>
    </row>
    <row r="77" spans="1:5" ht="12.75">
      <c r="A77" s="449"/>
      <c r="B77" s="77"/>
      <c r="C77" s="77"/>
      <c r="D77" s="77"/>
      <c r="E77" s="77"/>
    </row>
    <row r="78" spans="1:5" ht="12.75">
      <c r="A78" s="449"/>
      <c r="B78" s="77"/>
      <c r="C78" s="77"/>
      <c r="D78" s="77"/>
      <c r="E78" s="77"/>
    </row>
    <row r="79" spans="1:5" ht="12.75">
      <c r="A79" s="449"/>
      <c r="B79" s="77"/>
      <c r="C79" s="77"/>
      <c r="D79" s="77"/>
      <c r="E79" s="77"/>
    </row>
    <row r="80" spans="1:5" ht="12.75">
      <c r="A80" s="449"/>
      <c r="B80" s="77"/>
      <c r="C80" s="77"/>
      <c r="D80" s="77"/>
      <c r="E80" s="77"/>
    </row>
    <row r="81" spans="1:5" ht="12.75">
      <c r="A81" s="449"/>
      <c r="B81" s="77"/>
      <c r="C81" s="77"/>
      <c r="D81" s="77"/>
      <c r="E81" s="77"/>
    </row>
    <row r="82" spans="1:5" ht="12.75">
      <c r="A82" s="449"/>
      <c r="B82" s="77"/>
      <c r="C82" s="77"/>
      <c r="D82" s="77"/>
      <c r="E82" s="77"/>
    </row>
    <row r="83" spans="1:5" ht="12.75">
      <c r="A83" s="449"/>
      <c r="B83" s="77"/>
      <c r="C83" s="77"/>
      <c r="D83" s="77"/>
      <c r="E83" s="77"/>
    </row>
    <row r="84" spans="1:5" ht="12.75">
      <c r="A84" s="449"/>
      <c r="B84" s="77"/>
      <c r="C84" s="77"/>
      <c r="D84" s="77"/>
      <c r="E84" s="77"/>
    </row>
    <row r="85" spans="1:5" ht="12.75">
      <c r="A85" s="449"/>
      <c r="B85" s="77"/>
      <c r="C85" s="77"/>
      <c r="D85" s="77"/>
      <c r="E85" s="77"/>
    </row>
    <row r="86" spans="1:5" ht="12.75">
      <c r="A86" s="449"/>
      <c r="B86" s="77"/>
      <c r="C86" s="77"/>
      <c r="D86" s="77"/>
      <c r="E86" s="77"/>
    </row>
    <row r="87" spans="1:5" ht="12.75">
      <c r="A87" s="449"/>
      <c r="B87" s="77"/>
      <c r="C87" s="77"/>
      <c r="D87" s="77"/>
      <c r="E87" s="77"/>
    </row>
    <row r="88" spans="1:5" ht="12.75">
      <c r="A88" s="449"/>
      <c r="B88" s="77"/>
      <c r="C88" s="77"/>
      <c r="D88" s="77"/>
      <c r="E88" s="77"/>
    </row>
    <row r="89" spans="1:5" ht="12.75">
      <c r="A89" s="449"/>
      <c r="B89" s="77"/>
      <c r="C89" s="77"/>
      <c r="D89" s="77"/>
      <c r="E89" s="77"/>
    </row>
    <row r="90" spans="1:5" ht="12.75">
      <c r="A90" s="449"/>
      <c r="B90" s="77"/>
      <c r="C90" s="77"/>
      <c r="D90" s="77"/>
      <c r="E90" s="77"/>
    </row>
    <row r="91" spans="1:5" ht="12.75">
      <c r="A91" s="449"/>
      <c r="B91" s="77"/>
      <c r="C91" s="77"/>
      <c r="D91" s="77"/>
      <c r="E91" s="77"/>
    </row>
    <row r="92" spans="1:5" ht="12.75">
      <c r="A92" s="449"/>
      <c r="B92" s="77"/>
      <c r="C92" s="77"/>
      <c r="D92" s="77"/>
      <c r="E92" s="77"/>
    </row>
    <row r="93" spans="1:5" ht="12.75">
      <c r="A93" s="449"/>
      <c r="B93" s="77"/>
      <c r="C93" s="77"/>
      <c r="D93" s="77"/>
      <c r="E93" s="77"/>
    </row>
    <row r="94" spans="1:5" ht="12.75">
      <c r="A94" s="449"/>
      <c r="B94" s="77"/>
      <c r="C94" s="77"/>
      <c r="D94" s="77"/>
      <c r="E94" s="77"/>
    </row>
    <row r="95" spans="1:5" ht="12.75">
      <c r="A95" s="449"/>
      <c r="B95" s="77"/>
      <c r="C95" s="77"/>
      <c r="D95" s="77"/>
      <c r="E95" s="77"/>
    </row>
    <row r="96" spans="1:5" ht="12.75">
      <c r="A96" s="449"/>
      <c r="B96" s="77"/>
      <c r="C96" s="77"/>
      <c r="D96" s="77"/>
      <c r="E96" s="77"/>
    </row>
    <row r="97" spans="1:5" ht="12.75">
      <c r="A97" s="449"/>
      <c r="B97" s="77"/>
      <c r="C97" s="77"/>
      <c r="D97" s="77"/>
      <c r="E97" s="77"/>
    </row>
    <row r="98" spans="1:6" ht="12.75">
      <c r="A98" s="449"/>
      <c r="B98" s="77"/>
      <c r="C98" s="77"/>
      <c r="D98" s="77"/>
      <c r="E98" s="77"/>
      <c r="F98" s="449"/>
    </row>
    <row r="99" spans="1:5" ht="12.75">
      <c r="A99" s="449"/>
      <c r="B99" s="77"/>
      <c r="C99" s="77"/>
      <c r="D99" s="77"/>
      <c r="E99" s="77"/>
    </row>
    <row r="100" spans="1:5" ht="12.75">
      <c r="A100" s="449"/>
      <c r="B100" s="77"/>
      <c r="C100" s="77"/>
      <c r="D100" s="77"/>
      <c r="E100" s="77"/>
    </row>
    <row r="101" spans="1:5" ht="12.75">
      <c r="A101" s="449"/>
      <c r="B101" s="77"/>
      <c r="C101" s="77"/>
      <c r="D101" s="77"/>
      <c r="E101" s="77"/>
    </row>
    <row r="102" spans="1:5" ht="12.75">
      <c r="A102" s="449"/>
      <c r="B102" s="77"/>
      <c r="C102" s="77"/>
      <c r="D102" s="77"/>
      <c r="E102" s="77"/>
    </row>
    <row r="103" spans="1:5" ht="12.75">
      <c r="A103" s="449"/>
      <c r="B103" s="77"/>
      <c r="C103" s="77"/>
      <c r="D103" s="77"/>
      <c r="E103" s="77"/>
    </row>
    <row r="111" ht="12.75">
      <c r="D111" s="76"/>
    </row>
    <row r="112" ht="12.75">
      <c r="D112" s="76"/>
    </row>
    <row r="113" spans="2:3" ht="12.75">
      <c r="B113" s="66"/>
      <c r="C113" s="66"/>
    </row>
    <row r="114" spans="1:3" ht="12.75">
      <c r="A114" s="65"/>
      <c r="B114" s="63"/>
      <c r="C114" s="63"/>
    </row>
    <row r="115" spans="1:3" ht="12.75">
      <c r="A115" s="65"/>
      <c r="B115" s="63"/>
      <c r="C115" s="63"/>
    </row>
  </sheetData>
  <mergeCells count="3">
    <mergeCell ref="B3:C3"/>
    <mergeCell ref="D3:E3"/>
    <mergeCell ref="A3:A4"/>
  </mergeCells>
  <printOptions/>
  <pageMargins left="0.75" right="0.75" top="1" bottom="1" header="0.5" footer="0.5"/>
  <pageSetup horizontalDpi="600" verticalDpi="600" orientation="landscape" paperSize="9" scale="82"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dimension ref="A1:O68"/>
  <sheetViews>
    <sheetView workbookViewId="0" topLeftCell="A1">
      <selection activeCell="A1" sqref="A1"/>
    </sheetView>
  </sheetViews>
  <sheetFormatPr defaultColWidth="9.140625" defaultRowHeight="12.75"/>
  <cols>
    <col min="1" max="1" width="11.28125" style="66" customWidth="1"/>
    <col min="2" max="4" width="9.140625" style="66" customWidth="1"/>
    <col min="5" max="5" width="10.8515625" style="68" hidden="1" customWidth="1"/>
    <col min="6" max="6" width="8.421875" style="69" customWidth="1"/>
    <col min="7" max="7" width="9.421875" style="69" customWidth="1"/>
    <col min="8" max="8" width="11.28125" style="69" customWidth="1"/>
    <col min="9" max="9" width="8.00390625" style="66" customWidth="1"/>
    <col min="10" max="11" width="9.140625" style="66" customWidth="1"/>
    <col min="12" max="12" width="12.8515625" style="66" customWidth="1"/>
    <col min="13" max="16384" width="8.00390625" style="66" customWidth="1"/>
  </cols>
  <sheetData>
    <row r="1" spans="1:2" ht="11.25">
      <c r="A1" s="580">
        <v>1.13</v>
      </c>
      <c r="B1" s="65" t="s">
        <v>195</v>
      </c>
    </row>
    <row r="2" spans="1:11" ht="11.25">
      <c r="A2" s="29"/>
      <c r="E2" s="2"/>
      <c r="F2" s="2"/>
      <c r="G2" s="2"/>
      <c r="H2" s="2"/>
      <c r="I2" s="2"/>
      <c r="J2" s="2"/>
      <c r="K2" s="2"/>
    </row>
    <row r="3" spans="2:11" ht="11.25">
      <c r="B3" s="65"/>
      <c r="C3" s="65"/>
      <c r="D3" s="64" t="s">
        <v>196</v>
      </c>
      <c r="E3" s="2"/>
      <c r="F3" s="2"/>
      <c r="G3" s="2"/>
      <c r="H3" s="2"/>
      <c r="I3" s="2"/>
      <c r="J3" s="2"/>
      <c r="K3" s="2"/>
    </row>
    <row r="4" spans="1:11" ht="11.25">
      <c r="A4" s="80" t="s">
        <v>333</v>
      </c>
      <c r="B4" s="80">
        <v>2002</v>
      </c>
      <c r="C4" s="80">
        <v>2003</v>
      </c>
      <c r="D4" s="84">
        <v>2004</v>
      </c>
      <c r="E4" s="2"/>
      <c r="F4" s="2"/>
      <c r="G4" s="2"/>
      <c r="H4" s="2"/>
      <c r="I4" s="2"/>
      <c r="J4" s="2"/>
      <c r="K4" s="2"/>
    </row>
    <row r="5" spans="1:11" ht="11.25">
      <c r="A5" s="24" t="s">
        <v>179</v>
      </c>
      <c r="B5" s="77">
        <v>132.1</v>
      </c>
      <c r="C5" s="77">
        <v>125.4</v>
      </c>
      <c r="D5" s="77">
        <v>139.3</v>
      </c>
      <c r="E5" s="2"/>
      <c r="F5" s="2"/>
      <c r="G5" s="2"/>
      <c r="H5" s="2"/>
      <c r="I5" s="2"/>
      <c r="J5" s="2"/>
      <c r="K5" s="2"/>
    </row>
    <row r="6" spans="1:11" ht="11.25">
      <c r="A6" s="24" t="s">
        <v>172</v>
      </c>
      <c r="B6" s="77">
        <v>81.97425871120147</v>
      </c>
      <c r="C6" s="77">
        <v>80.39918071952171</v>
      </c>
      <c r="D6" s="77">
        <v>83.13816801815828</v>
      </c>
      <c r="E6" s="2"/>
      <c r="F6" s="2"/>
      <c r="G6" s="2"/>
      <c r="H6" s="2"/>
      <c r="I6" s="2"/>
      <c r="J6" s="2"/>
      <c r="K6" s="2"/>
    </row>
    <row r="7" spans="1:11" ht="11.25">
      <c r="A7" s="26" t="s">
        <v>475</v>
      </c>
      <c r="B7" s="85">
        <v>92.7737263188865</v>
      </c>
      <c r="C7" s="79">
        <v>82.9974765810909</v>
      </c>
      <c r="D7" s="79">
        <v>82.41443491196952</v>
      </c>
      <c r="E7" s="2"/>
      <c r="F7" s="2"/>
      <c r="G7" s="2"/>
      <c r="H7" s="2"/>
      <c r="I7" s="2"/>
      <c r="J7" s="2"/>
      <c r="K7" s="2"/>
    </row>
    <row r="8" spans="1:11" ht="11.25">
      <c r="A8" s="24" t="s">
        <v>326</v>
      </c>
      <c r="B8" s="77">
        <v>74.08795267792618</v>
      </c>
      <c r="C8" s="77">
        <v>74.14507071675206</v>
      </c>
      <c r="D8" s="77">
        <v>78.19221284736429</v>
      </c>
      <c r="E8" s="2"/>
      <c r="F8" s="2"/>
      <c r="G8" s="2"/>
      <c r="H8" s="2"/>
      <c r="I8" s="2"/>
      <c r="J8" s="2"/>
      <c r="K8" s="2"/>
    </row>
    <row r="9" spans="1:11" ht="11.25">
      <c r="A9" s="24" t="s">
        <v>207</v>
      </c>
      <c r="B9" s="77">
        <v>70.87703481481194</v>
      </c>
      <c r="C9" s="77">
        <v>76.94752039568668</v>
      </c>
      <c r="D9" s="77">
        <v>76.63599938403752</v>
      </c>
      <c r="E9" s="2"/>
      <c r="F9" s="2"/>
      <c r="G9" s="2"/>
      <c r="H9" s="2"/>
      <c r="I9" s="2"/>
      <c r="J9" s="2"/>
      <c r="K9" s="2"/>
    </row>
    <row r="10" spans="1:11" ht="11.25">
      <c r="A10" s="24" t="s">
        <v>330</v>
      </c>
      <c r="B10" s="77">
        <v>85.21373510861949</v>
      </c>
      <c r="C10" s="77">
        <v>80.56062797922546</v>
      </c>
      <c r="D10" s="77">
        <v>75.87256968845163</v>
      </c>
      <c r="E10" s="2"/>
      <c r="F10" s="2"/>
      <c r="G10" s="2"/>
      <c r="H10" s="2"/>
      <c r="I10" s="2"/>
      <c r="J10" s="2"/>
      <c r="K10" s="2"/>
    </row>
    <row r="11" spans="1:11" ht="11.25">
      <c r="A11" s="24" t="s">
        <v>325</v>
      </c>
      <c r="B11" s="77">
        <v>61.39444457201467</v>
      </c>
      <c r="C11" s="77">
        <v>62.22088757750355</v>
      </c>
      <c r="D11" s="77">
        <v>70.9923628938963</v>
      </c>
      <c r="E11" s="2"/>
      <c r="F11" s="2"/>
      <c r="G11" s="2"/>
      <c r="H11" s="2"/>
      <c r="I11" s="2"/>
      <c r="J11" s="2"/>
      <c r="K11" s="2"/>
    </row>
    <row r="12" spans="1:11" ht="11.25">
      <c r="A12" s="24" t="s">
        <v>327</v>
      </c>
      <c r="B12" s="77">
        <v>64.11659599894286</v>
      </c>
      <c r="C12" s="77">
        <v>62.612271428629704</v>
      </c>
      <c r="D12" s="77">
        <v>65.78906815360357</v>
      </c>
      <c r="E12" s="2"/>
      <c r="F12" s="2"/>
      <c r="G12" s="2"/>
      <c r="H12" s="2"/>
      <c r="I12" s="2"/>
      <c r="J12" s="2"/>
      <c r="K12" s="2"/>
    </row>
    <row r="13" spans="1:11" ht="11.25">
      <c r="A13" s="24" t="s">
        <v>180</v>
      </c>
      <c r="B13" s="77">
        <v>60.459057552008325</v>
      </c>
      <c r="C13" s="77">
        <v>60.5283101255592</v>
      </c>
      <c r="D13" s="77">
        <v>64.00002455785626</v>
      </c>
      <c r="E13" s="2"/>
      <c r="F13" s="2"/>
      <c r="G13" s="2"/>
      <c r="H13" s="2"/>
      <c r="I13" s="2"/>
      <c r="J13" s="2"/>
      <c r="K13" s="2"/>
    </row>
    <row r="14" spans="1:11" ht="10.5" customHeight="1">
      <c r="A14" s="24" t="s">
        <v>332</v>
      </c>
      <c r="B14" s="77">
        <v>57.133212371830034</v>
      </c>
      <c r="C14" s="77">
        <v>55.812101270303536</v>
      </c>
      <c r="D14" s="77">
        <v>60.05438628027675</v>
      </c>
      <c r="E14" s="2"/>
      <c r="F14" s="2"/>
      <c r="G14" s="2"/>
      <c r="H14" s="2"/>
      <c r="I14" s="2"/>
      <c r="J14" s="2"/>
      <c r="K14" s="2"/>
    </row>
    <row r="15" spans="1:11" ht="11.25">
      <c r="A15" s="24" t="s">
        <v>319</v>
      </c>
      <c r="B15" s="77">
        <v>52.352260683309495</v>
      </c>
      <c r="C15" s="77">
        <v>51.669421094348586</v>
      </c>
      <c r="D15" s="77">
        <v>54.64932715599906</v>
      </c>
      <c r="E15" s="2"/>
      <c r="F15" s="2"/>
      <c r="G15" s="2"/>
      <c r="H15" s="2"/>
      <c r="I15" s="2"/>
      <c r="J15" s="2"/>
      <c r="K15" s="2"/>
    </row>
    <row r="16" spans="1:11" ht="11.25">
      <c r="A16" s="24" t="s">
        <v>328</v>
      </c>
      <c r="B16" s="77">
        <v>52.768269781441866</v>
      </c>
      <c r="C16" s="77">
        <v>51.29296713455129</v>
      </c>
      <c r="D16" s="77">
        <v>52.24128205978964</v>
      </c>
      <c r="E16" s="2"/>
      <c r="F16" s="2"/>
      <c r="G16" s="2"/>
      <c r="H16" s="2"/>
      <c r="I16" s="2"/>
      <c r="J16" s="2"/>
      <c r="K16" s="2"/>
    </row>
    <row r="17" spans="1:11" ht="11.25">
      <c r="A17" s="24" t="s">
        <v>324</v>
      </c>
      <c r="B17" s="77">
        <v>50.92567506547457</v>
      </c>
      <c r="C17" s="77">
        <v>47.39405331510594</v>
      </c>
      <c r="D17" s="77">
        <v>47.45224454622345</v>
      </c>
      <c r="E17" s="2"/>
      <c r="F17" s="2"/>
      <c r="G17" s="2"/>
      <c r="H17" s="2"/>
      <c r="I17" s="2"/>
      <c r="J17" s="2"/>
      <c r="K17" s="2"/>
    </row>
    <row r="18" spans="1:11" ht="11.25">
      <c r="A18" s="24" t="s">
        <v>322</v>
      </c>
      <c r="B18" s="77">
        <v>43.84151756484428</v>
      </c>
      <c r="C18" s="77">
        <v>43.7557944160657</v>
      </c>
      <c r="D18" s="77">
        <v>46.22083694574905</v>
      </c>
      <c r="E18" s="2"/>
      <c r="F18" s="2"/>
      <c r="G18" s="2"/>
      <c r="H18" s="2"/>
      <c r="I18" s="2"/>
      <c r="J18" s="2"/>
      <c r="K18" s="2"/>
    </row>
    <row r="19" spans="1:11" ht="11.25">
      <c r="A19" s="24" t="s">
        <v>173</v>
      </c>
      <c r="B19" s="77">
        <v>47.08363374969417</v>
      </c>
      <c r="C19" s="77">
        <v>45.10977303325524</v>
      </c>
      <c r="D19" s="77">
        <v>45.56043641431953</v>
      </c>
      <c r="E19" s="2"/>
      <c r="F19" s="2"/>
      <c r="G19" s="2"/>
      <c r="H19" s="2"/>
      <c r="I19" s="2"/>
      <c r="J19" s="2"/>
      <c r="K19" s="2"/>
    </row>
    <row r="20" spans="1:11" ht="11.25">
      <c r="A20" s="24" t="s">
        <v>329</v>
      </c>
      <c r="B20" s="77">
        <v>41.00118459213268</v>
      </c>
      <c r="C20" s="77">
        <v>42.197387635891616</v>
      </c>
      <c r="D20" s="77">
        <v>43.59233820777104</v>
      </c>
      <c r="E20" s="2"/>
      <c r="F20" s="2"/>
      <c r="G20" s="2"/>
      <c r="H20" s="2"/>
      <c r="I20" s="2"/>
      <c r="J20" s="2"/>
      <c r="K20" s="2"/>
    </row>
    <row r="21" spans="1:11" ht="11.25">
      <c r="A21" s="24" t="s">
        <v>174</v>
      </c>
      <c r="B21" s="77">
        <v>35.488620152725844</v>
      </c>
      <c r="C21" s="77">
        <v>35.79934362577424</v>
      </c>
      <c r="D21" s="77">
        <v>38.17331257193149</v>
      </c>
      <c r="E21" s="2"/>
      <c r="F21" s="2"/>
      <c r="G21" s="2"/>
      <c r="H21" s="2"/>
      <c r="I21" s="2"/>
      <c r="J21" s="2"/>
      <c r="K21" s="2"/>
    </row>
    <row r="22" spans="1:11" ht="11.25">
      <c r="A22" s="24" t="s">
        <v>321</v>
      </c>
      <c r="B22" s="77">
        <v>38.55721922855743</v>
      </c>
      <c r="C22" s="77">
        <v>37.25270675280063</v>
      </c>
      <c r="D22" s="77">
        <v>38.16931040240441</v>
      </c>
      <c r="E22" s="2"/>
      <c r="F22" s="2"/>
      <c r="G22" s="2"/>
      <c r="H22" s="2"/>
      <c r="I22" s="2"/>
      <c r="J22" s="2"/>
      <c r="K22" s="2"/>
    </row>
    <row r="23" spans="1:11" ht="11.25">
      <c r="A23" s="24" t="s">
        <v>331</v>
      </c>
      <c r="B23" s="77">
        <v>28.593665694190452</v>
      </c>
      <c r="C23" s="77">
        <v>33.258223389476846</v>
      </c>
      <c r="D23" s="77">
        <v>37.678942578343985</v>
      </c>
      <c r="E23" s="2"/>
      <c r="F23" s="2"/>
      <c r="G23" s="2"/>
      <c r="H23" s="2"/>
      <c r="I23" s="2"/>
      <c r="J23" s="2"/>
      <c r="K23" s="2"/>
    </row>
    <row r="24" spans="1:11" ht="11.25">
      <c r="A24" s="24" t="s">
        <v>320</v>
      </c>
      <c r="B24" s="77">
        <v>28.557566240250072</v>
      </c>
      <c r="C24" s="77">
        <v>28.654347397548314</v>
      </c>
      <c r="D24" s="77">
        <v>29.364638748532997</v>
      </c>
      <c r="E24" s="2"/>
      <c r="F24" s="2"/>
      <c r="G24" s="2"/>
      <c r="H24" s="2"/>
      <c r="I24" s="2"/>
      <c r="J24" s="2"/>
      <c r="K24" s="2"/>
    </row>
    <row r="25" spans="1:11" ht="11.25">
      <c r="A25" s="24" t="s">
        <v>178</v>
      </c>
      <c r="B25" s="77">
        <v>26.264527236923186</v>
      </c>
      <c r="C25" s="77">
        <v>25.11697023942579</v>
      </c>
      <c r="D25" s="77">
        <v>25.94655227646821</v>
      </c>
      <c r="E25" s="2"/>
      <c r="F25" s="2"/>
      <c r="G25" s="2"/>
      <c r="H25" s="2"/>
      <c r="I25" s="2"/>
      <c r="J25" s="2"/>
      <c r="K25" s="2"/>
    </row>
    <row r="26" spans="1:11" ht="11.25">
      <c r="A26" s="24" t="s">
        <v>177</v>
      </c>
      <c r="B26" s="77">
        <v>26.90237027422339</v>
      </c>
      <c r="C26" s="77">
        <v>25.69632822179549</v>
      </c>
      <c r="D26" s="77">
        <v>25.934731713845334</v>
      </c>
      <c r="E26" s="2"/>
      <c r="F26" s="2"/>
      <c r="G26" s="2"/>
      <c r="H26" s="2"/>
      <c r="I26" s="2"/>
      <c r="J26" s="2"/>
      <c r="K26" s="2"/>
    </row>
    <row r="27" spans="1:11" ht="11.25">
      <c r="A27" s="24" t="s">
        <v>176</v>
      </c>
      <c r="B27" s="77">
        <v>27.206212166727706</v>
      </c>
      <c r="C27" s="77">
        <v>26.32041509192236</v>
      </c>
      <c r="D27" s="77">
        <v>25.855590959685472</v>
      </c>
      <c r="E27" s="2"/>
      <c r="F27" s="2"/>
      <c r="G27" s="2"/>
      <c r="H27" s="2"/>
      <c r="I27" s="2"/>
      <c r="J27" s="2"/>
      <c r="K27" s="2"/>
    </row>
    <row r="28" spans="1:11" ht="11.25">
      <c r="A28" s="24" t="s">
        <v>323</v>
      </c>
      <c r="B28" s="77">
        <v>26.229519208848874</v>
      </c>
      <c r="C28" s="77">
        <v>25.53016981464885</v>
      </c>
      <c r="D28" s="77">
        <v>25.235837556336726</v>
      </c>
      <c r="E28" s="2"/>
      <c r="F28" s="2"/>
      <c r="G28" s="2"/>
      <c r="H28" s="2"/>
      <c r="I28" s="2"/>
      <c r="J28" s="2"/>
      <c r="K28" s="2"/>
    </row>
    <row r="29" spans="1:11" ht="11.25">
      <c r="A29" s="24" t="s">
        <v>175</v>
      </c>
      <c r="B29" s="77">
        <v>22.171321485215138</v>
      </c>
      <c r="C29" s="77">
        <v>21.11147943181162</v>
      </c>
      <c r="D29" s="77">
        <v>23.564747573117533</v>
      </c>
      <c r="E29" s="2"/>
      <c r="F29" s="2"/>
      <c r="G29" s="2"/>
      <c r="H29" s="2"/>
      <c r="I29" s="2"/>
      <c r="J29" s="2"/>
      <c r="K29" s="2"/>
    </row>
    <row r="30" spans="1:11" ht="11.25">
      <c r="A30" s="24"/>
      <c r="B30" s="77"/>
      <c r="C30" s="77"/>
      <c r="D30" s="77"/>
      <c r="E30" s="2"/>
      <c r="F30" s="2"/>
      <c r="G30" s="2"/>
      <c r="H30" s="2"/>
      <c r="I30" s="2"/>
      <c r="J30" s="2"/>
      <c r="K30" s="2"/>
    </row>
    <row r="31" spans="1:11" ht="11.25">
      <c r="A31" s="24" t="s">
        <v>205</v>
      </c>
      <c r="B31" s="77">
        <v>51.65502233421143</v>
      </c>
      <c r="C31" s="77">
        <v>53.522366335125504</v>
      </c>
      <c r="D31" s="77">
        <v>58</v>
      </c>
      <c r="E31" s="2"/>
      <c r="F31" s="2"/>
      <c r="G31" s="2"/>
      <c r="H31" s="2"/>
      <c r="I31" s="2"/>
      <c r="J31" s="2"/>
      <c r="K31" s="2"/>
    </row>
    <row r="32" spans="1:15" ht="11.25">
      <c r="A32" s="74" t="s">
        <v>204</v>
      </c>
      <c r="B32" s="86">
        <v>43.96131254238361</v>
      </c>
      <c r="C32" s="86">
        <v>43.81715013154028</v>
      </c>
      <c r="D32" s="86">
        <v>45.330364679544424</v>
      </c>
      <c r="E32" s="2"/>
      <c r="F32" s="2"/>
      <c r="G32" s="2"/>
      <c r="H32" s="2"/>
      <c r="I32" s="2"/>
      <c r="J32" s="2"/>
      <c r="K32" s="2"/>
      <c r="L32" s="65"/>
      <c r="M32" s="65"/>
      <c r="N32" s="65"/>
      <c r="O32" s="65"/>
    </row>
    <row r="33" spans="1:15" ht="11.25">
      <c r="A33" s="24" t="s">
        <v>206</v>
      </c>
      <c r="B33" s="77">
        <v>35.327074250231206</v>
      </c>
      <c r="C33" s="77">
        <v>36.073769230465714</v>
      </c>
      <c r="D33" s="77">
        <v>37.04696438144225</v>
      </c>
      <c r="E33" s="2"/>
      <c r="F33" s="2"/>
      <c r="G33" s="2"/>
      <c r="H33" s="2"/>
      <c r="I33" s="2"/>
      <c r="J33" s="2"/>
      <c r="K33" s="2"/>
      <c r="L33" s="65"/>
      <c r="M33" s="65"/>
      <c r="N33" s="65"/>
      <c r="O33" s="65"/>
    </row>
    <row r="34" spans="1:15" ht="11.25">
      <c r="A34" s="27" t="s">
        <v>215</v>
      </c>
      <c r="B34" s="81">
        <v>39.19322325156145</v>
      </c>
      <c r="C34" s="81">
        <v>35.57008267640839</v>
      </c>
      <c r="D34" s="81">
        <v>35.77125302770721</v>
      </c>
      <c r="E34" s="2"/>
      <c r="F34" s="2"/>
      <c r="G34" s="2"/>
      <c r="H34" s="2"/>
      <c r="I34" s="2"/>
      <c r="J34" s="2"/>
      <c r="K34" s="2"/>
      <c r="L34" s="69"/>
      <c r="M34" s="69"/>
      <c r="N34" s="69"/>
      <c r="O34" s="69"/>
    </row>
    <row r="35" spans="4:15" ht="11.25">
      <c r="D35" s="64" t="s">
        <v>192</v>
      </c>
      <c r="E35" s="2"/>
      <c r="F35" s="2"/>
      <c r="G35" s="2"/>
      <c r="H35" s="2"/>
      <c r="I35" s="2"/>
      <c r="J35" s="2"/>
      <c r="K35" s="2"/>
      <c r="L35" s="69"/>
      <c r="M35" s="69"/>
      <c r="N35" s="69"/>
      <c r="O35" s="69"/>
    </row>
    <row r="36" spans="1:15" ht="11.25">
      <c r="A36" s="525"/>
      <c r="D36" s="64"/>
      <c r="E36" s="2"/>
      <c r="F36" s="2"/>
      <c r="G36" s="2"/>
      <c r="H36" s="2"/>
      <c r="I36" s="2"/>
      <c r="J36" s="2"/>
      <c r="K36" s="2"/>
      <c r="L36" s="69"/>
      <c r="M36" s="69"/>
      <c r="N36" s="69"/>
      <c r="O36" s="69"/>
    </row>
    <row r="37" spans="1:15" ht="11.25">
      <c r="A37" s="2"/>
      <c r="B37" s="2"/>
      <c r="C37" s="2"/>
      <c r="D37" s="2"/>
      <c r="I37" s="67"/>
      <c r="J37" s="67"/>
      <c r="K37" s="67"/>
      <c r="L37" s="69"/>
      <c r="M37" s="69"/>
      <c r="N37" s="69"/>
      <c r="O37" s="69"/>
    </row>
    <row r="38" spans="1:15" ht="11.25">
      <c r="A38" s="2"/>
      <c r="B38" s="2"/>
      <c r="C38" s="2"/>
      <c r="D38" s="2"/>
      <c r="E38" s="2"/>
      <c r="F38" s="2"/>
      <c r="G38" s="2"/>
      <c r="I38" s="2"/>
      <c r="K38" s="2"/>
      <c r="L38" s="69"/>
      <c r="M38" s="69"/>
      <c r="N38" s="69"/>
      <c r="O38" s="69"/>
    </row>
    <row r="39" spans="1:15" ht="11.25">
      <c r="A39" s="2"/>
      <c r="B39" s="2"/>
      <c r="C39" s="2"/>
      <c r="D39" s="2"/>
      <c r="E39" s="2"/>
      <c r="F39" s="2"/>
      <c r="G39" s="2"/>
      <c r="I39" s="2"/>
      <c r="K39" s="2"/>
      <c r="L39" s="69"/>
      <c r="M39" s="69"/>
      <c r="N39" s="69"/>
      <c r="O39" s="69"/>
    </row>
    <row r="40" spans="1:15" ht="11.25">
      <c r="A40" s="2"/>
      <c r="B40" s="2"/>
      <c r="C40" s="2"/>
      <c r="D40" s="2"/>
      <c r="E40" s="2"/>
      <c r="F40" s="2"/>
      <c r="G40" s="2"/>
      <c r="I40" s="2"/>
      <c r="K40" s="2"/>
      <c r="L40" s="69"/>
      <c r="M40" s="69"/>
      <c r="N40" s="69"/>
      <c r="O40" s="69"/>
    </row>
    <row r="41" spans="1:15" ht="11.25">
      <c r="A41" s="2"/>
      <c r="B41" s="2"/>
      <c r="C41" s="2"/>
      <c r="D41" s="2"/>
      <c r="L41" s="69"/>
      <c r="M41" s="69"/>
      <c r="N41" s="69"/>
      <c r="O41" s="69"/>
    </row>
    <row r="42" spans="1:15" ht="11.25">
      <c r="A42" s="2"/>
      <c r="B42" s="2"/>
      <c r="C42" s="2"/>
      <c r="D42" s="2"/>
      <c r="L42" s="69"/>
      <c r="M42" s="69"/>
      <c r="N42" s="69"/>
      <c r="O42" s="69"/>
    </row>
    <row r="43" spans="1:15" ht="11.25">
      <c r="A43" s="2"/>
      <c r="B43" s="2"/>
      <c r="C43" s="2"/>
      <c r="D43" s="2"/>
      <c r="L43" s="69"/>
      <c r="M43" s="69"/>
      <c r="N43" s="69"/>
      <c r="O43" s="69"/>
    </row>
    <row r="44" spans="1:15" ht="11.25">
      <c r="A44" s="2"/>
      <c r="B44" s="2"/>
      <c r="C44" s="2"/>
      <c r="D44" s="2"/>
      <c r="L44" s="69"/>
      <c r="M44" s="69"/>
      <c r="N44" s="69"/>
      <c r="O44" s="69"/>
    </row>
    <row r="45" spans="1:15" ht="11.25">
      <c r="A45" s="2"/>
      <c r="B45" s="2"/>
      <c r="C45" s="2"/>
      <c r="D45" s="2"/>
      <c r="L45" s="69"/>
      <c r="M45" s="69"/>
      <c r="N45" s="69"/>
      <c r="O45" s="69"/>
    </row>
    <row r="46" spans="1:15" ht="11.25">
      <c r="A46" s="2"/>
      <c r="B46" s="2"/>
      <c r="C46" s="2"/>
      <c r="D46" s="2"/>
      <c r="L46" s="69"/>
      <c r="M46" s="69"/>
      <c r="N46" s="69"/>
      <c r="O46" s="69"/>
    </row>
    <row r="47" spans="1:15" ht="11.25">
      <c r="A47" s="2"/>
      <c r="B47" s="481"/>
      <c r="C47" s="2"/>
      <c r="D47" s="2"/>
      <c r="L47" s="69"/>
      <c r="M47" s="69"/>
      <c r="N47" s="69"/>
      <c r="O47" s="69"/>
    </row>
    <row r="48" spans="1:15" ht="11.25">
      <c r="A48" s="2"/>
      <c r="B48" s="2"/>
      <c r="C48" s="2"/>
      <c r="D48" s="2"/>
      <c r="L48" s="69"/>
      <c r="M48" s="69"/>
      <c r="N48" s="69"/>
      <c r="O48" s="69"/>
    </row>
    <row r="49" spans="1:15" ht="11.25">
      <c r="A49" s="2"/>
      <c r="B49" s="2"/>
      <c r="C49" s="2"/>
      <c r="D49" s="2"/>
      <c r="L49" s="69"/>
      <c r="M49" s="69"/>
      <c r="N49" s="69"/>
      <c r="O49" s="69"/>
    </row>
    <row r="50" spans="1:4" ht="11.25">
      <c r="A50" s="2"/>
      <c r="B50" s="2"/>
      <c r="C50" s="2"/>
      <c r="D50" s="2"/>
    </row>
    <row r="51" spans="1:6" ht="11.25">
      <c r="A51" s="2"/>
      <c r="B51" s="2"/>
      <c r="C51" s="2"/>
      <c r="D51" s="2"/>
      <c r="F51" s="68"/>
    </row>
    <row r="52" spans="1:4" ht="11.25">
      <c r="A52" s="2"/>
      <c r="B52" s="2"/>
      <c r="C52" s="2"/>
      <c r="D52" s="2"/>
    </row>
    <row r="53" spans="1:8" ht="11.25">
      <c r="A53" s="2"/>
      <c r="B53" s="2"/>
      <c r="C53" s="2"/>
      <c r="D53" s="2"/>
      <c r="F53" s="82"/>
      <c r="G53" s="82"/>
      <c r="H53" s="82"/>
    </row>
    <row r="54" spans="1:8" ht="11.25">
      <c r="A54" s="2"/>
      <c r="B54" s="2"/>
      <c r="C54" s="2"/>
      <c r="D54" s="2"/>
      <c r="F54" s="82"/>
      <c r="G54" s="82"/>
      <c r="H54" s="82"/>
    </row>
    <row r="55" spans="1:4" ht="11.25">
      <c r="A55" s="2"/>
      <c r="B55" s="2"/>
      <c r="C55" s="2"/>
      <c r="D55" s="2"/>
    </row>
    <row r="56" spans="1:4" ht="11.25">
      <c r="A56" s="2"/>
      <c r="B56" s="2"/>
      <c r="C56" s="2"/>
      <c r="D56" s="2"/>
    </row>
    <row r="57" spans="1:4" ht="11.25">
      <c r="A57" s="2"/>
      <c r="B57" s="2"/>
      <c r="C57" s="2"/>
      <c r="D57" s="2"/>
    </row>
    <row r="58" spans="1:8" ht="11.25">
      <c r="A58" s="2"/>
      <c r="B58" s="2"/>
      <c r="C58" s="2"/>
      <c r="D58" s="2"/>
      <c r="F58" s="83"/>
      <c r="G58" s="83"/>
      <c r="H58" s="83"/>
    </row>
    <row r="59" spans="1:4" ht="11.25">
      <c r="A59" s="2"/>
      <c r="B59" s="2"/>
      <c r="C59" s="2"/>
      <c r="D59" s="2"/>
    </row>
    <row r="60" spans="1:4" ht="11.25">
      <c r="A60" s="2"/>
      <c r="B60" s="2"/>
      <c r="C60" s="2"/>
      <c r="D60" s="2"/>
    </row>
    <row r="61" spans="1:4" ht="11.25">
      <c r="A61" s="2"/>
      <c r="B61" s="2"/>
      <c r="C61" s="2"/>
      <c r="D61" s="2"/>
    </row>
    <row r="62" spans="1:4" ht="11.25">
      <c r="A62" s="2"/>
      <c r="B62" s="2"/>
      <c r="C62" s="2"/>
      <c r="D62" s="2"/>
    </row>
    <row r="63" spans="1:4" ht="11.25">
      <c r="A63" s="2"/>
      <c r="B63" s="2"/>
      <c r="C63" s="2"/>
      <c r="D63" s="2"/>
    </row>
    <row r="64" spans="1:4" ht="11.25">
      <c r="A64" s="2"/>
      <c r="B64" s="2"/>
      <c r="C64" s="2"/>
      <c r="D64" s="2"/>
    </row>
    <row r="65" spans="1:4" ht="11.25">
      <c r="A65" s="2"/>
      <c r="B65" s="2"/>
      <c r="C65" s="2"/>
      <c r="D65" s="2"/>
    </row>
    <row r="66" spans="1:4" ht="11.25">
      <c r="A66" s="2"/>
      <c r="B66" s="2"/>
      <c r="C66" s="2"/>
      <c r="D66" s="2"/>
    </row>
    <row r="67" spans="1:4" ht="11.25">
      <c r="A67" s="2"/>
      <c r="B67" s="2"/>
      <c r="C67" s="2"/>
      <c r="D67" s="2"/>
    </row>
    <row r="68" spans="1:4" ht="11.25">
      <c r="A68" s="2"/>
      <c r="B68" s="2"/>
      <c r="C68" s="2"/>
      <c r="D68" s="2"/>
    </row>
  </sheetData>
  <printOptions/>
  <pageMargins left="0.75" right="0.75" top="1" bottom="1" header="0.5" footer="0.5"/>
  <pageSetup horizontalDpi="600" verticalDpi="600" orientation="portrait" paperSize="9"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dimension ref="A1:N67"/>
  <sheetViews>
    <sheetView workbookViewId="0" topLeftCell="A1">
      <selection activeCell="A1" sqref="A1"/>
    </sheetView>
  </sheetViews>
  <sheetFormatPr defaultColWidth="9.140625" defaultRowHeight="12.75"/>
  <cols>
    <col min="1" max="1" width="11.57421875" style="66" customWidth="1"/>
    <col min="2" max="2" width="8.57421875" style="66" customWidth="1"/>
    <col min="3" max="6" width="9.140625" style="66" customWidth="1"/>
    <col min="7" max="7" width="10.8515625" style="69" customWidth="1"/>
    <col min="8" max="10" width="8.00390625" style="69" customWidth="1"/>
    <col min="11" max="11" width="12.8515625" style="66" customWidth="1"/>
    <col min="12" max="16384" width="8.00390625" style="66" customWidth="1"/>
  </cols>
  <sheetData>
    <row r="1" spans="1:13" ht="11.25">
      <c r="A1" s="580">
        <v>1.14</v>
      </c>
      <c r="B1" s="65" t="s">
        <v>197</v>
      </c>
      <c r="G1" s="2"/>
      <c r="H1" s="2"/>
      <c r="I1" s="2"/>
      <c r="J1" s="2"/>
      <c r="K1" s="2"/>
      <c r="L1" s="2"/>
      <c r="M1" s="2"/>
    </row>
    <row r="2" spans="1:13" ht="11.25">
      <c r="A2" s="29"/>
      <c r="G2" s="2"/>
      <c r="H2" s="2"/>
      <c r="I2" s="2"/>
      <c r="J2" s="2"/>
      <c r="K2" s="2"/>
      <c r="L2" s="2"/>
      <c r="M2" s="2"/>
    </row>
    <row r="3" spans="2:13" ht="11.25">
      <c r="B3" s="65"/>
      <c r="C3" s="65"/>
      <c r="D3" s="64" t="s">
        <v>198</v>
      </c>
      <c r="G3" s="2"/>
      <c r="H3" s="2"/>
      <c r="I3" s="2"/>
      <c r="J3" s="2"/>
      <c r="K3" s="2"/>
      <c r="L3" s="2"/>
      <c r="M3" s="2"/>
    </row>
    <row r="4" spans="1:13" ht="11.25">
      <c r="A4" s="80" t="s">
        <v>333</v>
      </c>
      <c r="B4" s="80">
        <v>2002</v>
      </c>
      <c r="C4" s="80">
        <v>2003</v>
      </c>
      <c r="D4" s="84">
        <v>2004</v>
      </c>
      <c r="G4" s="2"/>
      <c r="H4" s="2"/>
      <c r="I4" s="2"/>
      <c r="J4" s="2"/>
      <c r="K4" s="2"/>
      <c r="L4" s="2"/>
      <c r="M4" s="2"/>
    </row>
    <row r="5" spans="1:13" ht="11.25">
      <c r="A5" s="24" t="s">
        <v>178</v>
      </c>
      <c r="B5" s="77">
        <v>25.39287715604091</v>
      </c>
      <c r="C5" s="77">
        <v>24.53684643253453</v>
      </c>
      <c r="D5" s="77">
        <v>25.179306961693015</v>
      </c>
      <c r="G5" s="2"/>
      <c r="H5" s="2"/>
      <c r="I5" s="2"/>
      <c r="J5" s="2"/>
      <c r="K5" s="2"/>
      <c r="L5" s="2"/>
      <c r="M5" s="2"/>
    </row>
    <row r="6" spans="1:13" ht="11.25">
      <c r="A6" s="24" t="s">
        <v>177</v>
      </c>
      <c r="B6" s="77">
        <v>25.215184478433123</v>
      </c>
      <c r="C6" s="77">
        <v>24.63234273630874</v>
      </c>
      <c r="D6" s="77">
        <v>25.6952828575306</v>
      </c>
      <c r="G6" s="2"/>
      <c r="H6" s="2"/>
      <c r="I6" s="2"/>
      <c r="J6" s="2"/>
      <c r="K6" s="2"/>
      <c r="L6" s="2"/>
      <c r="M6" s="2"/>
    </row>
    <row r="7" spans="1:13" ht="11.25">
      <c r="A7" s="24" t="s">
        <v>323</v>
      </c>
      <c r="B7" s="77">
        <v>29.23597456817178</v>
      </c>
      <c r="C7" s="77">
        <v>28.32648978498496</v>
      </c>
      <c r="D7" s="77">
        <v>28.58643225281499</v>
      </c>
      <c r="G7" s="2"/>
      <c r="H7" s="2"/>
      <c r="I7" s="2"/>
      <c r="J7" s="2"/>
      <c r="K7" s="2"/>
      <c r="L7" s="2"/>
      <c r="M7" s="2"/>
    </row>
    <row r="8" spans="1:13" ht="11.25">
      <c r="A8" s="24" t="s">
        <v>176</v>
      </c>
      <c r="B8" s="77">
        <v>29.113153119045954</v>
      </c>
      <c r="C8" s="77">
        <v>28.43892127346102</v>
      </c>
      <c r="D8" s="77">
        <v>29.522665278102888</v>
      </c>
      <c r="G8" s="2"/>
      <c r="H8" s="2"/>
      <c r="I8" s="2"/>
      <c r="J8" s="2"/>
      <c r="K8" s="2"/>
      <c r="L8" s="2"/>
      <c r="M8" s="2"/>
    </row>
    <row r="9" spans="1:13" ht="11.25">
      <c r="A9" s="24" t="s">
        <v>175</v>
      </c>
      <c r="B9" s="77">
        <v>30.56643108101084</v>
      </c>
      <c r="C9" s="77">
        <v>28.3361151997592</v>
      </c>
      <c r="D9" s="77">
        <v>29.529961260806413</v>
      </c>
      <c r="G9" s="2"/>
      <c r="H9" s="2"/>
      <c r="I9" s="2"/>
      <c r="J9" s="2"/>
      <c r="K9" s="2"/>
      <c r="L9" s="2"/>
      <c r="M9" s="2"/>
    </row>
    <row r="10" spans="1:13" ht="11.25">
      <c r="A10" s="24" t="s">
        <v>321</v>
      </c>
      <c r="B10" s="77">
        <v>30.050478158079702</v>
      </c>
      <c r="C10" s="77">
        <v>30.64663055345011</v>
      </c>
      <c r="D10" s="77">
        <v>32.565703790282186</v>
      </c>
      <c r="G10" s="2"/>
      <c r="H10" s="2"/>
      <c r="I10" s="2"/>
      <c r="J10" s="2"/>
      <c r="K10" s="2"/>
      <c r="L10" s="2"/>
      <c r="M10" s="2"/>
    </row>
    <row r="11" spans="1:13" ht="11.25">
      <c r="A11" s="24" t="s">
        <v>213</v>
      </c>
      <c r="B11" s="77">
        <v>31.248240109649327</v>
      </c>
      <c r="C11" s="77">
        <v>31.74835906443561</v>
      </c>
      <c r="D11" s="77">
        <v>33.12675738496604</v>
      </c>
      <c r="G11" s="2"/>
      <c r="H11" s="2"/>
      <c r="I11" s="2"/>
      <c r="J11" s="2"/>
      <c r="K11" s="2"/>
      <c r="L11" s="2"/>
      <c r="M11" s="2"/>
    </row>
    <row r="12" spans="1:13" ht="11.25">
      <c r="A12" s="24" t="s">
        <v>320</v>
      </c>
      <c r="B12" s="77">
        <v>36.4278783120125</v>
      </c>
      <c r="C12" s="77">
        <v>35.19533902326838</v>
      </c>
      <c r="D12" s="77">
        <v>36.97477810494951</v>
      </c>
      <c r="G12" s="2"/>
      <c r="H12" s="2"/>
      <c r="I12" s="2"/>
      <c r="J12" s="2"/>
      <c r="K12" s="2"/>
      <c r="L12" s="2"/>
      <c r="M12" s="2"/>
    </row>
    <row r="13" spans="1:13" ht="11.25">
      <c r="A13" s="24" t="s">
        <v>322</v>
      </c>
      <c r="B13" s="77">
        <v>37.15226367333789</v>
      </c>
      <c r="C13" s="77">
        <v>36.87799181074413</v>
      </c>
      <c r="D13" s="77">
        <v>37.876200962010685</v>
      </c>
      <c r="G13" s="2"/>
      <c r="H13" s="2"/>
      <c r="I13" s="2"/>
      <c r="J13" s="2"/>
      <c r="K13" s="2"/>
      <c r="L13" s="2"/>
      <c r="M13" s="2"/>
    </row>
    <row r="14" spans="1:13" ht="11.25">
      <c r="A14" s="24" t="s">
        <v>331</v>
      </c>
      <c r="B14" s="77">
        <v>31.861567771724335</v>
      </c>
      <c r="C14" s="77">
        <v>35.68027091824127</v>
      </c>
      <c r="D14" s="77">
        <v>39.52273470305423</v>
      </c>
      <c r="E14" s="87"/>
      <c r="G14" s="2"/>
      <c r="H14" s="2"/>
      <c r="I14" s="2"/>
      <c r="J14" s="2"/>
      <c r="K14" s="2"/>
      <c r="L14" s="2"/>
      <c r="M14" s="2"/>
    </row>
    <row r="15" spans="1:13" ht="11.25">
      <c r="A15" s="24" t="s">
        <v>173</v>
      </c>
      <c r="B15" s="77">
        <v>41.10237106995858</v>
      </c>
      <c r="C15" s="77">
        <v>38.95697066711897</v>
      </c>
      <c r="D15" s="77">
        <v>40.615446686877256</v>
      </c>
      <c r="E15" s="87"/>
      <c r="G15" s="2"/>
      <c r="H15" s="2"/>
      <c r="I15" s="2"/>
      <c r="J15" s="2"/>
      <c r="K15" s="2"/>
      <c r="L15" s="2"/>
      <c r="M15" s="2"/>
    </row>
    <row r="16" spans="1:13" ht="11.25">
      <c r="A16" s="24" t="s">
        <v>324</v>
      </c>
      <c r="B16" s="77">
        <v>52.13582588277793</v>
      </c>
      <c r="C16" s="77">
        <v>47.34278879015721</v>
      </c>
      <c r="D16" s="77">
        <v>50.37262818569172</v>
      </c>
      <c r="G16" s="2"/>
      <c r="H16" s="2"/>
      <c r="I16" s="2"/>
      <c r="J16" s="2"/>
      <c r="K16" s="2"/>
      <c r="L16" s="2"/>
      <c r="M16" s="2"/>
    </row>
    <row r="17" spans="1:13" ht="11.25">
      <c r="A17" s="24" t="s">
        <v>319</v>
      </c>
      <c r="B17" s="77">
        <v>50.367102471048455</v>
      </c>
      <c r="C17" s="77">
        <v>50.51771638192009</v>
      </c>
      <c r="D17" s="77">
        <v>52.69479316870754</v>
      </c>
      <c r="G17" s="2"/>
      <c r="H17" s="2"/>
      <c r="I17" s="2"/>
      <c r="J17" s="2"/>
      <c r="K17" s="2"/>
      <c r="L17" s="2"/>
      <c r="M17" s="2"/>
    </row>
    <row r="18" spans="1:13" ht="11.25">
      <c r="A18" s="24" t="s">
        <v>180</v>
      </c>
      <c r="B18" s="77">
        <v>56.498514662069496</v>
      </c>
      <c r="C18" s="77">
        <v>53.892419213643784</v>
      </c>
      <c r="D18" s="77">
        <v>56.22664445545</v>
      </c>
      <c r="G18" s="2"/>
      <c r="H18" s="2"/>
      <c r="I18" s="2"/>
      <c r="J18" s="2"/>
      <c r="K18" s="2"/>
      <c r="L18" s="2"/>
      <c r="M18" s="2"/>
    </row>
    <row r="19" spans="1:13" ht="11.25">
      <c r="A19" s="24" t="s">
        <v>328</v>
      </c>
      <c r="B19" s="77">
        <v>58.32878281368619</v>
      </c>
      <c r="C19" s="77">
        <v>57.021918408057026</v>
      </c>
      <c r="D19" s="77">
        <v>59.231118041961125</v>
      </c>
      <c r="G19" s="2"/>
      <c r="H19" s="2"/>
      <c r="I19" s="2"/>
      <c r="J19" s="2"/>
      <c r="K19" s="2"/>
      <c r="L19" s="2"/>
      <c r="M19" s="2"/>
    </row>
    <row r="20" spans="1:13" ht="11.25">
      <c r="A20" s="24" t="s">
        <v>329</v>
      </c>
      <c r="B20" s="77">
        <v>51.111065724439364</v>
      </c>
      <c r="C20" s="77">
        <v>55.025961382443626</v>
      </c>
      <c r="D20" s="77">
        <v>59.442469396709974</v>
      </c>
      <c r="G20" s="2"/>
      <c r="H20" s="2"/>
      <c r="I20" s="2"/>
      <c r="J20" s="2"/>
      <c r="K20" s="2"/>
      <c r="L20" s="2"/>
      <c r="M20" s="2"/>
    </row>
    <row r="21" spans="1:13" ht="11.25">
      <c r="A21" s="24" t="s">
        <v>332</v>
      </c>
      <c r="B21" s="77">
        <v>55.635258871682346</v>
      </c>
      <c r="C21" s="77">
        <v>55.82014625787403</v>
      </c>
      <c r="D21" s="77">
        <v>61.28974271694274</v>
      </c>
      <c r="G21" s="2"/>
      <c r="H21" s="2"/>
      <c r="I21" s="2"/>
      <c r="J21" s="2"/>
      <c r="K21" s="2"/>
      <c r="L21" s="2"/>
      <c r="M21" s="2"/>
    </row>
    <row r="22" spans="1:13" ht="11.25">
      <c r="A22" s="26" t="s">
        <v>475</v>
      </c>
      <c r="B22" s="85">
        <v>76.17645120805668</v>
      </c>
      <c r="C22" s="79">
        <v>67.52985326786344</v>
      </c>
      <c r="D22" s="79">
        <v>67.54332526681767</v>
      </c>
      <c r="G22" s="2"/>
      <c r="H22" s="2"/>
      <c r="I22" s="2"/>
      <c r="J22" s="2"/>
      <c r="K22" s="2"/>
      <c r="L22" s="2"/>
      <c r="M22" s="2"/>
    </row>
    <row r="23" spans="1:13" ht="11.25">
      <c r="A23" s="24" t="s">
        <v>327</v>
      </c>
      <c r="B23" s="77">
        <v>66.43196938881036</v>
      </c>
      <c r="C23" s="77">
        <v>67.09428964226804</v>
      </c>
      <c r="D23" s="77">
        <v>68.8575398229434</v>
      </c>
      <c r="G23" s="2"/>
      <c r="H23" s="2"/>
      <c r="I23" s="2"/>
      <c r="J23" s="2"/>
      <c r="K23" s="2"/>
      <c r="L23" s="2"/>
      <c r="M23" s="2"/>
    </row>
    <row r="24" spans="1:13" ht="11.25">
      <c r="A24" s="24" t="s">
        <v>325</v>
      </c>
      <c r="B24" s="77">
        <v>63.457255046040096</v>
      </c>
      <c r="C24" s="77">
        <v>64.42512809266533</v>
      </c>
      <c r="D24" s="77">
        <v>71.35877806302341</v>
      </c>
      <c r="G24" s="2"/>
      <c r="H24" s="2"/>
      <c r="I24" s="2"/>
      <c r="J24" s="2"/>
      <c r="K24" s="2"/>
      <c r="L24" s="2"/>
      <c r="M24" s="2"/>
    </row>
    <row r="25" spans="1:13" ht="11.25">
      <c r="A25" s="24" t="s">
        <v>172</v>
      </c>
      <c r="B25" s="77">
        <v>77.37372929528186</v>
      </c>
      <c r="C25" s="77">
        <v>76.34356754110969</v>
      </c>
      <c r="D25" s="77">
        <v>79.49207380633284</v>
      </c>
      <c r="G25" s="2"/>
      <c r="H25" s="2"/>
      <c r="I25" s="2"/>
      <c r="J25" s="2"/>
      <c r="K25" s="2"/>
      <c r="L25" s="2"/>
      <c r="M25" s="2"/>
    </row>
    <row r="26" spans="1:13" ht="11.25">
      <c r="A26" s="24" t="s">
        <v>207</v>
      </c>
      <c r="B26" s="77">
        <v>77.76305409722033</v>
      </c>
      <c r="C26" s="77">
        <v>78.18404128183695</v>
      </c>
      <c r="D26" s="77">
        <v>79.55276292388938</v>
      </c>
      <c r="G26" s="2"/>
      <c r="H26" s="2"/>
      <c r="I26" s="2"/>
      <c r="J26" s="2"/>
      <c r="K26" s="2"/>
      <c r="L26" s="2"/>
      <c r="M26" s="2"/>
    </row>
    <row r="27" spans="1:13" ht="11.25">
      <c r="A27" s="24" t="s">
        <v>330</v>
      </c>
      <c r="B27" s="77">
        <v>84.18593786498482</v>
      </c>
      <c r="C27" s="77">
        <v>84.71079280005692</v>
      </c>
      <c r="D27" s="77">
        <v>83.43874443663621</v>
      </c>
      <c r="G27" s="2"/>
      <c r="H27" s="2"/>
      <c r="I27" s="2"/>
      <c r="J27" s="2"/>
      <c r="K27" s="2"/>
      <c r="L27" s="2"/>
      <c r="M27" s="2"/>
    </row>
    <row r="28" spans="1:13" ht="11.25">
      <c r="A28" s="24" t="s">
        <v>326</v>
      </c>
      <c r="B28" s="77">
        <v>81.18091057519874</v>
      </c>
      <c r="C28" s="77">
        <v>81.77584448458485</v>
      </c>
      <c r="D28" s="77">
        <v>86.02138647145337</v>
      </c>
      <c r="G28" s="2"/>
      <c r="H28" s="2"/>
      <c r="I28" s="2"/>
      <c r="J28" s="2"/>
      <c r="K28" s="2"/>
      <c r="L28" s="2"/>
      <c r="M28" s="2"/>
    </row>
    <row r="29" spans="1:13" ht="11.25">
      <c r="A29" s="24" t="s">
        <v>179</v>
      </c>
      <c r="B29" s="77">
        <v>105.1</v>
      </c>
      <c r="C29" s="77">
        <v>101</v>
      </c>
      <c r="D29" s="77">
        <v>112.6</v>
      </c>
      <c r="G29" s="2"/>
      <c r="H29" s="2"/>
      <c r="I29" s="2"/>
      <c r="J29" s="2"/>
      <c r="K29" s="2"/>
      <c r="L29" s="2"/>
      <c r="M29" s="2"/>
    </row>
    <row r="30" spans="1:13" ht="11.25">
      <c r="A30" s="24"/>
      <c r="B30" s="77"/>
      <c r="C30" s="77"/>
      <c r="D30" s="77"/>
      <c r="G30" s="2"/>
      <c r="H30" s="2"/>
      <c r="I30" s="2"/>
      <c r="J30" s="2"/>
      <c r="K30" s="2"/>
      <c r="L30" s="2"/>
      <c r="M30" s="2"/>
    </row>
    <row r="31" spans="1:13" ht="11.25">
      <c r="A31" s="74" t="s">
        <v>204</v>
      </c>
      <c r="B31" s="86">
        <v>30.14944730791207</v>
      </c>
      <c r="C31" s="86">
        <v>30.264161707998348</v>
      </c>
      <c r="D31" s="86">
        <v>30.99714960302411</v>
      </c>
      <c r="G31" s="2"/>
      <c r="H31" s="2"/>
      <c r="I31" s="2"/>
      <c r="J31" s="2"/>
      <c r="K31" s="2"/>
      <c r="L31" s="2"/>
      <c r="M31" s="2"/>
    </row>
    <row r="32" spans="1:14" ht="11.25">
      <c r="A32" s="24" t="s">
        <v>215</v>
      </c>
      <c r="B32" s="77">
        <v>37.44175543340567</v>
      </c>
      <c r="C32" s="77">
        <v>38.64641415112479</v>
      </c>
      <c r="D32" s="77">
        <v>41.57066619404895</v>
      </c>
      <c r="G32" s="2"/>
      <c r="H32" s="2"/>
      <c r="I32" s="2"/>
      <c r="J32" s="2"/>
      <c r="K32" s="2"/>
      <c r="L32" s="2"/>
      <c r="M32" s="2"/>
      <c r="N32" s="65"/>
    </row>
    <row r="33" spans="1:14" ht="11.25">
      <c r="A33" s="24" t="s">
        <v>206</v>
      </c>
      <c r="B33" s="77">
        <v>40.987498348526884</v>
      </c>
      <c r="C33" s="77">
        <v>43.754118348004845</v>
      </c>
      <c r="D33" s="77">
        <v>46.43848351394817</v>
      </c>
      <c r="G33" s="2"/>
      <c r="H33" s="2"/>
      <c r="I33" s="2"/>
      <c r="J33" s="2"/>
      <c r="K33" s="2"/>
      <c r="L33" s="2"/>
      <c r="M33" s="2"/>
      <c r="N33" s="65"/>
    </row>
    <row r="34" spans="1:14" ht="11.25">
      <c r="A34" s="27" t="s">
        <v>205</v>
      </c>
      <c r="B34" s="81">
        <v>58.95508442392201</v>
      </c>
      <c r="C34" s="81">
        <v>62.98906083394922</v>
      </c>
      <c r="D34" s="81">
        <v>68.2</v>
      </c>
      <c r="G34" s="2"/>
      <c r="H34" s="2"/>
      <c r="I34" s="2"/>
      <c r="J34" s="2"/>
      <c r="K34" s="2"/>
      <c r="L34" s="2"/>
      <c r="M34" s="2"/>
      <c r="N34" s="69"/>
    </row>
    <row r="35" spans="4:14" ht="11.25">
      <c r="D35" s="64" t="s">
        <v>192</v>
      </c>
      <c r="G35" s="2"/>
      <c r="H35" s="2"/>
      <c r="I35" s="2"/>
      <c r="J35" s="2"/>
      <c r="K35" s="2"/>
      <c r="L35" s="2"/>
      <c r="M35" s="2"/>
      <c r="N35" s="69"/>
    </row>
    <row r="36" spans="1:14" ht="11.25">
      <c r="A36" s="2"/>
      <c r="B36" s="2"/>
      <c r="C36" s="2"/>
      <c r="D36" s="2"/>
      <c r="G36" s="2"/>
      <c r="H36" s="2"/>
      <c r="I36" s="2"/>
      <c r="K36" s="2"/>
      <c r="L36" s="69"/>
      <c r="M36" s="2"/>
      <c r="N36" s="69"/>
    </row>
    <row r="37" spans="1:14" ht="11.25">
      <c r="A37" s="2"/>
      <c r="B37" s="2"/>
      <c r="C37" s="2"/>
      <c r="D37" s="2"/>
      <c r="G37" s="2"/>
      <c r="H37" s="2"/>
      <c r="I37" s="2"/>
      <c r="K37" s="2"/>
      <c r="L37" s="69"/>
      <c r="M37" s="2"/>
      <c r="N37" s="69"/>
    </row>
    <row r="38" spans="1:14" ht="11.25">
      <c r="A38" s="2"/>
      <c r="B38" s="2"/>
      <c r="C38" s="2"/>
      <c r="D38" s="2"/>
      <c r="K38" s="69"/>
      <c r="L38" s="69"/>
      <c r="M38" s="69"/>
      <c r="N38" s="69"/>
    </row>
    <row r="39" spans="1:14" ht="11.25">
      <c r="A39" s="2"/>
      <c r="B39" s="2"/>
      <c r="C39" s="2"/>
      <c r="D39" s="2"/>
      <c r="K39" s="69"/>
      <c r="L39" s="69"/>
      <c r="M39" s="69"/>
      <c r="N39" s="69"/>
    </row>
    <row r="40" spans="1:14" ht="11.25">
      <c r="A40" s="2"/>
      <c r="B40" s="2"/>
      <c r="C40" s="2"/>
      <c r="D40" s="2"/>
      <c r="G40" s="68"/>
      <c r="K40" s="69"/>
      <c r="L40" s="69"/>
      <c r="M40" s="69"/>
      <c r="N40" s="69"/>
    </row>
    <row r="41" spans="1:14" ht="11.25">
      <c r="A41" s="2"/>
      <c r="B41" s="2"/>
      <c r="C41" s="2"/>
      <c r="D41" s="2"/>
      <c r="G41" s="68"/>
      <c r="K41" s="69"/>
      <c r="L41" s="69"/>
      <c r="M41" s="69"/>
      <c r="N41" s="69"/>
    </row>
    <row r="42" spans="1:14" ht="11.25">
      <c r="A42" s="2"/>
      <c r="B42" s="2"/>
      <c r="C42" s="2"/>
      <c r="D42" s="2"/>
      <c r="G42" s="68"/>
      <c r="K42" s="69"/>
      <c r="L42" s="69"/>
      <c r="M42" s="69"/>
      <c r="N42" s="69"/>
    </row>
    <row r="43" spans="1:7" ht="11.25">
      <c r="A43" s="2"/>
      <c r="B43" s="2"/>
      <c r="C43" s="2"/>
      <c r="D43" s="2"/>
      <c r="G43" s="68"/>
    </row>
    <row r="44" spans="1:7" ht="11.25">
      <c r="A44" s="2"/>
      <c r="B44" s="482"/>
      <c r="C44" s="2"/>
      <c r="D44" s="2"/>
      <c r="G44" s="68"/>
    </row>
    <row r="45" spans="1:7" ht="11.25">
      <c r="A45" s="2"/>
      <c r="B45" s="2"/>
      <c r="C45" s="2"/>
      <c r="D45" s="2"/>
      <c r="G45" s="68"/>
    </row>
    <row r="46" spans="1:7" ht="11.25">
      <c r="A46" s="2"/>
      <c r="B46" s="2"/>
      <c r="C46" s="2"/>
      <c r="D46" s="2"/>
      <c r="G46" s="68"/>
    </row>
    <row r="47" spans="1:7" ht="11.25">
      <c r="A47" s="2"/>
      <c r="B47" s="2"/>
      <c r="C47" s="2"/>
      <c r="D47" s="2"/>
      <c r="G47" s="68"/>
    </row>
    <row r="48" spans="1:7" ht="11.25">
      <c r="A48" s="2"/>
      <c r="B48" s="2"/>
      <c r="C48" s="2"/>
      <c r="D48" s="2"/>
      <c r="G48" s="68"/>
    </row>
    <row r="49" spans="1:7" ht="11.25">
      <c r="A49" s="2"/>
      <c r="B49" s="2"/>
      <c r="C49" s="2"/>
      <c r="D49" s="2"/>
      <c r="G49" s="68"/>
    </row>
    <row r="50" spans="1:8" ht="11.25">
      <c r="A50" s="2"/>
      <c r="B50" s="2"/>
      <c r="C50" s="2"/>
      <c r="D50" s="2"/>
      <c r="H50" s="68"/>
    </row>
    <row r="51" spans="1:7" ht="11.25">
      <c r="A51" s="2"/>
      <c r="B51" s="2"/>
      <c r="C51" s="2"/>
      <c r="D51" s="2"/>
      <c r="G51" s="68"/>
    </row>
    <row r="52" spans="1:7" ht="11.25">
      <c r="A52" s="2"/>
      <c r="B52" s="2"/>
      <c r="C52" s="2"/>
      <c r="D52" s="2"/>
      <c r="G52" s="68"/>
    </row>
    <row r="53" spans="1:7" ht="11.25">
      <c r="A53" s="2"/>
      <c r="B53" s="2"/>
      <c r="C53" s="2"/>
      <c r="D53" s="2"/>
      <c r="G53" s="68"/>
    </row>
    <row r="54" spans="1:4" ht="11.25">
      <c r="A54" s="2"/>
      <c r="B54" s="2"/>
      <c r="C54" s="2"/>
      <c r="D54" s="2"/>
    </row>
    <row r="55" spans="1:4" ht="11.25">
      <c r="A55" s="2"/>
      <c r="B55" s="2"/>
      <c r="C55" s="2"/>
      <c r="D55" s="2"/>
    </row>
    <row r="56" spans="1:4" ht="11.25">
      <c r="A56" s="2"/>
      <c r="B56" s="2"/>
      <c r="C56" s="2"/>
      <c r="D56" s="2"/>
    </row>
    <row r="57" spans="1:4" ht="11.25">
      <c r="A57" s="2"/>
      <c r="B57" s="2"/>
      <c r="C57" s="2"/>
      <c r="D57" s="2"/>
    </row>
    <row r="58" spans="1:4" ht="11.25">
      <c r="A58" s="2"/>
      <c r="B58" s="2"/>
      <c r="C58" s="2"/>
      <c r="D58" s="2"/>
    </row>
    <row r="59" spans="1:4" ht="11.25">
      <c r="A59" s="2"/>
      <c r="B59" s="2"/>
      <c r="C59" s="2"/>
      <c r="D59" s="2"/>
    </row>
    <row r="60" spans="1:4" ht="11.25">
      <c r="A60" s="2"/>
      <c r="B60" s="2"/>
      <c r="C60" s="2"/>
      <c r="D60" s="2"/>
    </row>
    <row r="61" spans="1:4" ht="11.25">
      <c r="A61" s="2"/>
      <c r="B61" s="2"/>
      <c r="C61" s="2"/>
      <c r="D61" s="2"/>
    </row>
    <row r="62" spans="1:4" ht="11.25">
      <c r="A62" s="2"/>
      <c r="B62" s="2"/>
      <c r="C62" s="2"/>
      <c r="D62" s="2"/>
    </row>
    <row r="63" spans="1:4" ht="11.25">
      <c r="A63" s="2"/>
      <c r="B63" s="2"/>
      <c r="C63" s="2"/>
      <c r="D63" s="2"/>
    </row>
    <row r="64" spans="1:4" ht="11.25">
      <c r="A64" s="2"/>
      <c r="B64" s="2"/>
      <c r="C64" s="2"/>
      <c r="D64" s="2"/>
    </row>
    <row r="65" spans="1:10" ht="11.25">
      <c r="A65" s="2"/>
      <c r="B65" s="2"/>
      <c r="C65" s="2"/>
      <c r="D65" s="2"/>
      <c r="G65" s="66"/>
      <c r="H65" s="66"/>
      <c r="I65" s="66"/>
      <c r="J65" s="66"/>
    </row>
    <row r="66" spans="7:10" ht="11.25">
      <c r="G66" s="63"/>
      <c r="H66" s="63"/>
      <c r="I66" s="63"/>
      <c r="J66" s="63"/>
    </row>
    <row r="67" spans="7:10" ht="11.25">
      <c r="G67" s="63"/>
      <c r="H67" s="63"/>
      <c r="I67" s="63"/>
      <c r="J67" s="63"/>
    </row>
  </sheetData>
  <printOptions/>
  <pageMargins left="0.75" right="0.75" top="1" bottom="1" header="0.5" footer="0.5"/>
  <pageSetup horizontalDpi="600" verticalDpi="600" orientation="landscape" paperSize="9" scale="88" r:id="rId1"/>
  <headerFooter alignWithMargins="0">
    <oddHeader>&amp;L&amp;F
&amp;A</oddHeader>
  </headerFooter>
</worksheet>
</file>

<file path=xl/worksheets/sheet15.xml><?xml version="1.0" encoding="utf-8"?>
<worksheet xmlns="http://schemas.openxmlformats.org/spreadsheetml/2006/main" xmlns:r="http://schemas.openxmlformats.org/officeDocument/2006/relationships">
  <dimension ref="A1:L42"/>
  <sheetViews>
    <sheetView workbookViewId="0" topLeftCell="A1">
      <selection activeCell="A1" sqref="A1"/>
    </sheetView>
  </sheetViews>
  <sheetFormatPr defaultColWidth="9.140625" defaultRowHeight="12.75"/>
  <cols>
    <col min="1" max="1" width="9.140625" style="2" customWidth="1"/>
    <col min="2" max="2" width="9.421875" style="2" customWidth="1"/>
    <col min="3" max="3" width="9.7109375" style="2" customWidth="1"/>
    <col min="4" max="4" width="9.140625" style="2" customWidth="1"/>
    <col min="5" max="5" width="10.57421875" style="2" customWidth="1"/>
    <col min="6" max="16384" width="9.140625" style="2" customWidth="1"/>
  </cols>
  <sheetData>
    <row r="1" spans="1:6" ht="11.25">
      <c r="A1" s="142">
        <v>1.15</v>
      </c>
      <c r="B1" s="1" t="s">
        <v>517</v>
      </c>
      <c r="F1" s="524"/>
    </row>
    <row r="3" ht="11.25">
      <c r="D3" s="4" t="s">
        <v>112</v>
      </c>
    </row>
    <row r="4" spans="1:5" ht="22.5">
      <c r="A4" s="23" t="s">
        <v>335</v>
      </c>
      <c r="B4" s="18" t="s">
        <v>269</v>
      </c>
      <c r="C4" s="18" t="s">
        <v>270</v>
      </c>
      <c r="D4" s="18" t="s">
        <v>271</v>
      </c>
      <c r="E4" s="52"/>
    </row>
    <row r="5" spans="1:5" ht="11.25">
      <c r="A5" s="19">
        <v>1999</v>
      </c>
      <c r="B5" s="49">
        <v>1.0658</v>
      </c>
      <c r="C5" s="49">
        <v>0.65874</v>
      </c>
      <c r="D5" s="7">
        <v>121.32</v>
      </c>
      <c r="E5" s="53"/>
    </row>
    <row r="6" spans="1:12" ht="11.25">
      <c r="A6" s="19">
        <v>2000</v>
      </c>
      <c r="B6" s="49">
        <v>0.9236</v>
      </c>
      <c r="C6" s="49">
        <v>0.60948</v>
      </c>
      <c r="D6" s="7">
        <v>99.47</v>
      </c>
      <c r="E6" s="53"/>
      <c r="H6" s="683" t="s">
        <v>29</v>
      </c>
      <c r="I6" s="684"/>
      <c r="J6" s="684"/>
      <c r="K6" s="684"/>
      <c r="L6" s="684"/>
    </row>
    <row r="7" spans="1:12" ht="11.25">
      <c r="A7" s="19">
        <v>2001</v>
      </c>
      <c r="B7" s="49">
        <v>0.8956</v>
      </c>
      <c r="C7" s="49">
        <v>0.62187</v>
      </c>
      <c r="D7" s="7">
        <v>108.68</v>
      </c>
      <c r="E7" s="53"/>
      <c r="H7" s="684"/>
      <c r="I7" s="684"/>
      <c r="J7" s="684"/>
      <c r="K7" s="684"/>
      <c r="L7" s="684"/>
    </row>
    <row r="8" spans="1:12" ht="11.25">
      <c r="A8" s="19">
        <v>2002</v>
      </c>
      <c r="B8" s="49">
        <v>0.9456</v>
      </c>
      <c r="C8" s="49">
        <v>0.62883</v>
      </c>
      <c r="D8" s="7">
        <v>118.06</v>
      </c>
      <c r="E8" s="53"/>
      <c r="H8" s="684"/>
      <c r="I8" s="684"/>
      <c r="J8" s="684"/>
      <c r="K8" s="684"/>
      <c r="L8" s="684"/>
    </row>
    <row r="9" spans="1:10" ht="11.25">
      <c r="A9" s="19">
        <v>2003</v>
      </c>
      <c r="B9" s="49">
        <v>1.1312</v>
      </c>
      <c r="C9" s="49">
        <v>0.69199</v>
      </c>
      <c r="D9" s="7">
        <v>130.97</v>
      </c>
      <c r="E9" s="53"/>
      <c r="J9" s="524"/>
    </row>
    <row r="10" spans="1:5" ht="11.25">
      <c r="A10" s="19">
        <v>2004</v>
      </c>
      <c r="B10" s="2">
        <v>1.244</v>
      </c>
      <c r="C10" s="2">
        <v>0.679</v>
      </c>
      <c r="D10" s="7">
        <v>134.4</v>
      </c>
      <c r="E10" s="53"/>
    </row>
    <row r="11" spans="1:5" ht="11.25">
      <c r="A11" s="20">
        <v>2005</v>
      </c>
      <c r="B11" s="30">
        <v>1.244</v>
      </c>
      <c r="C11" s="30">
        <v>0.684</v>
      </c>
      <c r="D11" s="30">
        <v>136.9</v>
      </c>
      <c r="E11" s="53"/>
    </row>
    <row r="12" spans="1:4" ht="11.25">
      <c r="A12" s="1"/>
      <c r="D12" s="4" t="s">
        <v>277</v>
      </c>
    </row>
    <row r="13" ht="11.25">
      <c r="A13" s="1"/>
    </row>
    <row r="14" ht="11.25">
      <c r="A14" s="1"/>
    </row>
    <row r="15" ht="11.25">
      <c r="A15" s="1"/>
    </row>
    <row r="16" ht="11.25">
      <c r="A16" s="1"/>
    </row>
    <row r="17" ht="11.25">
      <c r="A17" s="1"/>
    </row>
    <row r="18" ht="11.25">
      <c r="A18" s="1"/>
    </row>
    <row r="19" ht="11.25">
      <c r="A19" s="1"/>
    </row>
    <row r="20" ht="11.25">
      <c r="A20" s="1"/>
    </row>
    <row r="21" ht="11.25" customHeight="1">
      <c r="A21" s="1"/>
    </row>
    <row r="22" ht="11.25">
      <c r="A22" s="1"/>
    </row>
    <row r="23" ht="11.25">
      <c r="A23" s="1"/>
    </row>
    <row r="24" ht="11.25">
      <c r="A24" s="1"/>
    </row>
    <row r="25" ht="11.25">
      <c r="A25" s="1"/>
    </row>
    <row r="26" ht="11.25">
      <c r="A26" s="1"/>
    </row>
    <row r="27" ht="11.25">
      <c r="A27" s="1"/>
    </row>
    <row r="28" ht="11.25">
      <c r="A28" s="1"/>
    </row>
    <row r="29" ht="11.25">
      <c r="A29" s="1"/>
    </row>
    <row r="30" s="597" customFormat="1" ht="12" thickBot="1">
      <c r="A30" s="599"/>
    </row>
    <row r="31" ht="11.25">
      <c r="A31" s="1"/>
    </row>
    <row r="33" spans="1:3" ht="22.5" customHeight="1">
      <c r="A33" s="51" t="s">
        <v>271</v>
      </c>
      <c r="B33" s="51" t="s">
        <v>37</v>
      </c>
      <c r="C33"/>
    </row>
    <row r="34" spans="1:3" ht="12.75">
      <c r="A34" s="7">
        <v>121.32</v>
      </c>
      <c r="B34" s="49">
        <f aca="true" t="shared" si="0" ref="B34:B40">A34/100</f>
        <v>1.2131999999999998</v>
      </c>
      <c r="C34"/>
    </row>
    <row r="35" spans="1:3" ht="12.75">
      <c r="A35" s="7">
        <v>99.47</v>
      </c>
      <c r="B35" s="49">
        <f t="shared" si="0"/>
        <v>0.9947</v>
      </c>
      <c r="C35"/>
    </row>
    <row r="36" spans="1:3" ht="12.75">
      <c r="A36" s="7">
        <v>108.68</v>
      </c>
      <c r="B36" s="49">
        <f t="shared" si="0"/>
        <v>1.0868</v>
      </c>
      <c r="C36"/>
    </row>
    <row r="37" spans="1:3" ht="12.75">
      <c r="A37" s="7">
        <v>118.06</v>
      </c>
      <c r="B37" s="49">
        <f t="shared" si="0"/>
        <v>1.1806</v>
      </c>
      <c r="C37"/>
    </row>
    <row r="38" spans="1:3" ht="12.75">
      <c r="A38" s="7">
        <v>130.97</v>
      </c>
      <c r="B38" s="49">
        <f t="shared" si="0"/>
        <v>1.3097</v>
      </c>
      <c r="C38"/>
    </row>
    <row r="39" spans="1:3" ht="12.75">
      <c r="A39" s="7">
        <v>134.4</v>
      </c>
      <c r="B39" s="49">
        <f t="shared" si="0"/>
        <v>1.344</v>
      </c>
      <c r="C39"/>
    </row>
    <row r="40" spans="1:3" ht="12.75">
      <c r="A40" s="30">
        <v>136.9</v>
      </c>
      <c r="B40" s="600">
        <f t="shared" si="0"/>
        <v>1.369</v>
      </c>
      <c r="C40"/>
    </row>
    <row r="41" ht="11.25">
      <c r="B41" s="4" t="s">
        <v>277</v>
      </c>
    </row>
    <row r="42" s="597" customFormat="1" ht="12" thickBot="1">
      <c r="A42" s="599"/>
    </row>
  </sheetData>
  <mergeCells count="1">
    <mergeCell ref="H6:L8"/>
  </mergeCells>
  <printOptions/>
  <pageMargins left="0.75" right="0.75" top="1" bottom="1" header="0.5" footer="0.5"/>
  <pageSetup horizontalDpi="600" verticalDpi="600" orientation="landscape" paperSize="9" r:id="rId2"/>
  <headerFooter alignWithMargins="0">
    <oddHeader>&amp;L&amp;F
&amp;A</oddHeader>
  </headerFooter>
  <drawing r:id="rId1"/>
</worksheet>
</file>

<file path=xl/worksheets/sheet16.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9.140625" defaultRowHeight="12.75"/>
  <cols>
    <col min="1" max="1" width="6.57421875" style="108" customWidth="1"/>
    <col min="2" max="2" width="11.28125" style="108" customWidth="1"/>
    <col min="3" max="3" width="15.00390625" style="108" customWidth="1"/>
    <col min="4" max="4" width="14.00390625" style="108" customWidth="1"/>
    <col min="5" max="16384" width="8.00390625" style="108" customWidth="1"/>
  </cols>
  <sheetData>
    <row r="1" spans="1:6" ht="12.75" customHeight="1">
      <c r="A1" s="581">
        <v>1.16</v>
      </c>
      <c r="B1" s="117" t="s">
        <v>520</v>
      </c>
      <c r="F1" s="524"/>
    </row>
    <row r="3" spans="1:4" ht="11.25">
      <c r="A3" s="109"/>
      <c r="B3" s="109"/>
      <c r="C3" s="109"/>
      <c r="D3" s="538" t="s">
        <v>276</v>
      </c>
    </row>
    <row r="4" spans="1:4" ht="11.25">
      <c r="A4" s="61" t="s">
        <v>335</v>
      </c>
      <c r="B4" s="54" t="s">
        <v>272</v>
      </c>
      <c r="C4" s="54" t="s">
        <v>273</v>
      </c>
      <c r="D4" s="54" t="s">
        <v>273</v>
      </c>
    </row>
    <row r="5" spans="1:6" ht="21" customHeight="1">
      <c r="A5" s="55"/>
      <c r="B5" s="56"/>
      <c r="C5" s="56" t="s">
        <v>274</v>
      </c>
      <c r="D5" s="56" t="s">
        <v>275</v>
      </c>
      <c r="E5" s="534"/>
      <c r="F5" s="526"/>
    </row>
    <row r="6" spans="1:6" s="110" customFormat="1" ht="12" customHeight="1">
      <c r="A6" s="59">
        <v>1999</v>
      </c>
      <c r="B6" s="511">
        <v>97.17034763297762</v>
      </c>
      <c r="C6" s="511">
        <v>98.02998406119794</v>
      </c>
      <c r="D6" s="511">
        <v>97.95185711368589</v>
      </c>
      <c r="E6" s="527"/>
      <c r="F6" s="535"/>
    </row>
    <row r="7" spans="1:12" ht="11.25">
      <c r="A7" s="59">
        <v>2000</v>
      </c>
      <c r="B7" s="511">
        <v>90.71494659552883</v>
      </c>
      <c r="C7" s="511">
        <v>94.76032057715891</v>
      </c>
      <c r="D7" s="511">
        <v>94.77070032354375</v>
      </c>
      <c r="E7" s="526"/>
      <c r="F7" s="526"/>
      <c r="J7" s="111"/>
      <c r="K7" s="111"/>
      <c r="L7" s="111"/>
    </row>
    <row r="8" spans="1:12" ht="11.25">
      <c r="A8" s="59">
        <v>2001</v>
      </c>
      <c r="B8" s="511">
        <v>91.42972346583207</v>
      </c>
      <c r="C8" s="511">
        <v>97.50525910045614</v>
      </c>
      <c r="D8" s="511">
        <v>97.35049381368083</v>
      </c>
      <c r="E8" s="534"/>
      <c r="F8" s="526"/>
      <c r="J8" s="111"/>
      <c r="K8" s="111"/>
      <c r="L8" s="111"/>
    </row>
    <row r="9" spans="1:12" ht="11.25">
      <c r="A9" s="59">
        <v>2002</v>
      </c>
      <c r="B9" s="511">
        <v>93.3970876697021</v>
      </c>
      <c r="C9" s="511">
        <v>102.83088683116962</v>
      </c>
      <c r="D9" s="511">
        <v>102.0104195792644</v>
      </c>
      <c r="E9" s="526"/>
      <c r="F9" s="526"/>
      <c r="K9" s="111"/>
      <c r="L9" s="111"/>
    </row>
    <row r="10" spans="1:12" ht="11.25">
      <c r="A10" s="59">
        <v>2003</v>
      </c>
      <c r="B10" s="511">
        <v>100.4492835502639</v>
      </c>
      <c r="C10" s="511">
        <v>113.24446512942514</v>
      </c>
      <c r="D10" s="511">
        <v>109.01073857014542</v>
      </c>
      <c r="E10" s="526"/>
      <c r="F10" s="526"/>
      <c r="K10" s="111"/>
      <c r="L10" s="111"/>
    </row>
    <row r="11" spans="1:12" ht="11.25">
      <c r="A11" s="60">
        <v>2004</v>
      </c>
      <c r="B11" s="511">
        <v>102.08816951345756</v>
      </c>
      <c r="C11" s="511">
        <v>115.69434145547233</v>
      </c>
      <c r="D11" s="511">
        <v>108.08059630795297</v>
      </c>
      <c r="E11" s="526"/>
      <c r="F11" s="526"/>
      <c r="K11" s="111"/>
      <c r="L11" s="111"/>
    </row>
    <row r="12" spans="1:12" ht="11.25">
      <c r="A12" s="62">
        <v>2005</v>
      </c>
      <c r="B12" s="512">
        <v>102.44342509724574</v>
      </c>
      <c r="C12" s="512">
        <v>116.24941455602193</v>
      </c>
      <c r="D12" s="512">
        <v>106.30420564955367</v>
      </c>
      <c r="E12" s="526"/>
      <c r="F12" s="526"/>
      <c r="K12" s="111"/>
      <c r="L12" s="111"/>
    </row>
    <row r="13" spans="1:12" ht="11.25">
      <c r="A13" s="57"/>
      <c r="B13" s="57"/>
      <c r="C13" s="57"/>
      <c r="D13" s="58" t="s">
        <v>278</v>
      </c>
      <c r="E13" s="526"/>
      <c r="F13" s="534"/>
      <c r="K13" s="111"/>
      <c r="L13" s="111"/>
    </row>
    <row r="15" ht="11.25">
      <c r="A15" s="524"/>
    </row>
    <row r="16" ht="13.5" customHeight="1">
      <c r="A16" s="112" t="s">
        <v>519</v>
      </c>
    </row>
  </sheetData>
  <printOptions/>
  <pageMargins left="0.75" right="0.75" top="1" bottom="1" header="0.5" footer="0.5"/>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20.421875" style="2" customWidth="1"/>
    <col min="2" max="16384" width="9.140625" style="2" customWidth="1"/>
  </cols>
  <sheetData>
    <row r="1" spans="1:2" s="40" customFormat="1" ht="11.25">
      <c r="A1" s="376">
        <v>1.17</v>
      </c>
      <c r="B1" s="218" t="s">
        <v>464</v>
      </c>
    </row>
    <row r="2" ht="11.25">
      <c r="K2" s="29"/>
    </row>
    <row r="12" ht="11.25">
      <c r="H12" s="29"/>
    </row>
    <row r="13" ht="11.25">
      <c r="H13" s="390"/>
    </row>
    <row r="14" spans="1:4" ht="11.25">
      <c r="A14" s="88"/>
      <c r="B14" s="88"/>
      <c r="C14" s="88"/>
      <c r="D14" s="88"/>
    </row>
    <row r="15" spans="1:8" ht="11.25">
      <c r="A15" s="88"/>
      <c r="B15" s="89"/>
      <c r="C15" s="89"/>
      <c r="D15" s="89"/>
      <c r="H15" s="29"/>
    </row>
    <row r="16" spans="1:4" ht="11.25">
      <c r="A16" s="88"/>
      <c r="B16" s="89"/>
      <c r="C16" s="89"/>
      <c r="D16" s="89"/>
    </row>
    <row r="17" spans="1:6" ht="11.25">
      <c r="A17" s="88"/>
      <c r="B17" s="89"/>
      <c r="C17" s="89"/>
      <c r="D17" s="89"/>
      <c r="F17" s="4" t="s">
        <v>113</v>
      </c>
    </row>
    <row r="18" spans="1:4" s="597" customFormat="1" ht="12" thickBot="1">
      <c r="A18" s="601"/>
      <c r="B18" s="602"/>
      <c r="C18" s="602"/>
      <c r="D18" s="602"/>
    </row>
    <row r="20" ht="11.25">
      <c r="A20" s="2" t="s">
        <v>675</v>
      </c>
    </row>
    <row r="22" spans="2:12" ht="11.25">
      <c r="B22" s="2">
        <v>1995</v>
      </c>
      <c r="C22" s="2">
        <v>1996</v>
      </c>
      <c r="D22" s="2">
        <v>1997</v>
      </c>
      <c r="E22" s="2">
        <v>1998</v>
      </c>
      <c r="F22" s="2">
        <v>1999</v>
      </c>
      <c r="G22" s="2">
        <v>2000</v>
      </c>
      <c r="H22" s="2">
        <v>2001</v>
      </c>
      <c r="I22" s="2">
        <v>2002</v>
      </c>
      <c r="J22" s="2">
        <v>2003</v>
      </c>
      <c r="K22" s="2">
        <v>2004</v>
      </c>
      <c r="L22" s="6"/>
    </row>
    <row r="23" spans="1:11" s="597" customFormat="1" ht="12" thickBot="1">
      <c r="A23" s="597" t="s">
        <v>676</v>
      </c>
      <c r="B23" s="597">
        <v>45.2</v>
      </c>
      <c r="C23" s="597">
        <v>51.2</v>
      </c>
      <c r="D23" s="597">
        <v>46.9</v>
      </c>
      <c r="E23" s="597">
        <v>47</v>
      </c>
      <c r="F23" s="597">
        <v>44.3</v>
      </c>
      <c r="G23" s="597">
        <v>23</v>
      </c>
      <c r="H23" s="597">
        <v>12.4</v>
      </c>
      <c r="I23" s="597">
        <v>12.2</v>
      </c>
      <c r="J23" s="597">
        <v>15.7</v>
      </c>
      <c r="K23" s="597">
        <v>16.8</v>
      </c>
    </row>
    <row r="33" ht="36" customHeight="1"/>
  </sheetData>
  <printOptions/>
  <pageMargins left="0.75" right="0.75" top="1" bottom="1" header="0.5" footer="0.5"/>
  <pageSetup horizontalDpi="600" verticalDpi="600" orientation="landscape" paperSize="9" r:id="rId2"/>
  <headerFooter alignWithMargins="0">
    <oddHeader>&amp;L&amp;F
&amp;A</oddHeader>
  </headerFooter>
  <drawing r:id="rId1"/>
</worksheet>
</file>

<file path=xl/worksheets/sheet18.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9.140625" defaultRowHeight="12.75"/>
  <cols>
    <col min="1" max="1" width="9.28125" style="91" customWidth="1"/>
    <col min="2" max="2" width="12.7109375" style="91" customWidth="1"/>
    <col min="3" max="3" width="12.421875" style="91" customWidth="1"/>
    <col min="4" max="4" width="12.140625" style="91" customWidth="1"/>
    <col min="5" max="5" width="12.421875" style="91" customWidth="1"/>
    <col min="6" max="7" width="8.7109375" style="91" customWidth="1"/>
    <col min="8" max="16384" width="8.00390625" style="91" customWidth="1"/>
  </cols>
  <sheetData>
    <row r="1" spans="1:12" ht="15" customHeight="1">
      <c r="A1" s="582">
        <v>1.18</v>
      </c>
      <c r="B1" s="90" t="s">
        <v>154</v>
      </c>
      <c r="I1" s="2"/>
      <c r="J1" s="2"/>
      <c r="K1" s="2"/>
      <c r="L1" s="2"/>
    </row>
    <row r="2" spans="1:12" ht="11.25">
      <c r="A2" s="90"/>
      <c r="B2" s="528"/>
      <c r="I2" s="2"/>
      <c r="J2" s="2"/>
      <c r="K2" s="2"/>
      <c r="L2" s="2"/>
    </row>
    <row r="3" spans="5:12" ht="11.25">
      <c r="E3" s="92" t="s">
        <v>522</v>
      </c>
      <c r="F3" s="528"/>
      <c r="I3" s="2"/>
      <c r="J3" s="2"/>
      <c r="K3" s="2"/>
      <c r="L3" s="2"/>
    </row>
    <row r="4" spans="1:12" ht="11.25">
      <c r="A4" s="93"/>
      <c r="B4" s="686">
        <v>2004</v>
      </c>
      <c r="C4" s="686"/>
      <c r="D4" s="685">
        <v>2005</v>
      </c>
      <c r="E4" s="685"/>
      <c r="I4" s="2"/>
      <c r="J4" s="2"/>
      <c r="K4" s="2"/>
      <c r="L4" s="2"/>
    </row>
    <row r="5" spans="1:12" ht="24" customHeight="1">
      <c r="A5" s="94" t="s">
        <v>333</v>
      </c>
      <c r="B5" s="95" t="s">
        <v>351</v>
      </c>
      <c r="C5" s="95" t="s">
        <v>352</v>
      </c>
      <c r="D5" s="96" t="s">
        <v>353</v>
      </c>
      <c r="E5" s="95" t="s">
        <v>352</v>
      </c>
      <c r="H5" s="97"/>
      <c r="I5" s="2"/>
      <c r="J5" s="2"/>
      <c r="K5" s="2"/>
      <c r="L5" s="2"/>
    </row>
    <row r="6" spans="1:12" ht="11.25">
      <c r="A6" s="24" t="s">
        <v>177</v>
      </c>
      <c r="B6" s="119">
        <v>3.6</v>
      </c>
      <c r="C6" s="119">
        <v>2.67</v>
      </c>
      <c r="D6" s="119">
        <v>3.53</v>
      </c>
      <c r="E6" s="119">
        <v>2.7</v>
      </c>
      <c r="I6" s="2"/>
      <c r="J6" s="2"/>
      <c r="K6" s="2"/>
      <c r="L6" s="2"/>
    </row>
    <row r="7" spans="1:12" ht="11.25">
      <c r="A7" s="24" t="s">
        <v>180</v>
      </c>
      <c r="B7" s="119">
        <v>3.5</v>
      </c>
      <c r="C7" s="119">
        <v>2.97</v>
      </c>
      <c r="D7" s="119">
        <v>3.6</v>
      </c>
      <c r="E7" s="119">
        <v>3.63</v>
      </c>
      <c r="I7" s="2"/>
      <c r="J7" s="2"/>
      <c r="K7" s="2"/>
      <c r="L7" s="2"/>
    </row>
    <row r="8" spans="1:12" ht="11.25">
      <c r="A8" s="24" t="s">
        <v>319</v>
      </c>
      <c r="B8" s="119">
        <v>3.48</v>
      </c>
      <c r="C8" s="119">
        <v>3.03</v>
      </c>
      <c r="D8" s="119">
        <v>3.66</v>
      </c>
      <c r="E8" s="119">
        <v>3.13</v>
      </c>
      <c r="I8" s="2"/>
      <c r="J8" s="2"/>
      <c r="K8" s="2"/>
      <c r="L8" s="2"/>
    </row>
    <row r="9" spans="1:12" ht="11.25">
      <c r="A9" s="24" t="s">
        <v>176</v>
      </c>
      <c r="B9" s="119">
        <v>3.74</v>
      </c>
      <c r="C9" s="119">
        <v>2.87</v>
      </c>
      <c r="D9" s="119">
        <v>3.69</v>
      </c>
      <c r="E9" s="119">
        <v>3.12</v>
      </c>
      <c r="I9" s="2"/>
      <c r="J9" s="2"/>
      <c r="K9" s="2"/>
      <c r="L9" s="2"/>
    </row>
    <row r="10" spans="1:12" ht="11.25">
      <c r="A10" s="24" t="s">
        <v>321</v>
      </c>
      <c r="B10" s="119">
        <v>3.54</v>
      </c>
      <c r="C10" s="119">
        <v>2.98</v>
      </c>
      <c r="D10" s="119">
        <v>3.74</v>
      </c>
      <c r="E10" s="119">
        <v>3.18</v>
      </c>
      <c r="I10" s="2"/>
      <c r="J10" s="2"/>
      <c r="K10" s="2"/>
      <c r="L10" s="2"/>
    </row>
    <row r="11" spans="1:12" ht="11.25">
      <c r="A11" s="26" t="s">
        <v>76</v>
      </c>
      <c r="B11" s="120">
        <v>3.98</v>
      </c>
      <c r="C11" s="120">
        <v>3.05</v>
      </c>
      <c r="D11" s="120">
        <v>3.98</v>
      </c>
      <c r="E11" s="120">
        <v>3.22</v>
      </c>
      <c r="I11" s="2"/>
      <c r="J11" s="2"/>
      <c r="K11" s="2"/>
      <c r="L11" s="2"/>
    </row>
    <row r="12" spans="1:12" ht="11.25">
      <c r="A12" s="24" t="s">
        <v>172</v>
      </c>
      <c r="B12" s="119">
        <v>3.8</v>
      </c>
      <c r="C12" s="119">
        <v>2.91</v>
      </c>
      <c r="D12" s="119">
        <v>4.02</v>
      </c>
      <c r="E12" s="119">
        <v>2.95</v>
      </c>
      <c r="I12" s="2"/>
      <c r="J12" s="2"/>
      <c r="K12" s="2"/>
      <c r="L12" s="2"/>
    </row>
    <row r="13" spans="1:12" ht="11.25">
      <c r="A13" s="24" t="s">
        <v>178</v>
      </c>
      <c r="B13" s="119">
        <v>4.04</v>
      </c>
      <c r="C13" s="119">
        <v>2.98</v>
      </c>
      <c r="D13" s="119">
        <v>4.07</v>
      </c>
      <c r="E13" s="119">
        <v>3.23</v>
      </c>
      <c r="I13" s="2"/>
      <c r="J13" s="2"/>
      <c r="K13" s="2"/>
      <c r="L13" s="2"/>
    </row>
    <row r="14" spans="1:12" ht="11.25">
      <c r="A14" s="26" t="s">
        <v>475</v>
      </c>
      <c r="B14" s="120">
        <v>4.38</v>
      </c>
      <c r="C14" s="120">
        <v>4.09</v>
      </c>
      <c r="D14" s="120">
        <v>4.52</v>
      </c>
      <c r="E14" s="120">
        <v>4.22</v>
      </c>
      <c r="I14" s="2"/>
      <c r="J14" s="2"/>
      <c r="K14" s="2"/>
      <c r="L14" s="2"/>
    </row>
    <row r="15" spans="1:12" ht="11.25">
      <c r="A15" s="24" t="s">
        <v>213</v>
      </c>
      <c r="B15" s="119">
        <v>4.5</v>
      </c>
      <c r="C15" s="119">
        <v>3.34</v>
      </c>
      <c r="D15" s="119">
        <v>4.57</v>
      </c>
      <c r="E15" s="119">
        <v>3.46</v>
      </c>
      <c r="I15" s="2"/>
      <c r="J15" s="2"/>
      <c r="K15" s="2"/>
      <c r="L15" s="2"/>
    </row>
    <row r="16" spans="1:12" ht="11.25">
      <c r="A16" s="24" t="s">
        <v>175</v>
      </c>
      <c r="B16" s="119">
        <v>5.04</v>
      </c>
      <c r="C16" s="119">
        <v>3.77</v>
      </c>
      <c r="D16" s="119">
        <v>5.41</v>
      </c>
      <c r="E16" s="119">
        <v>3.93</v>
      </c>
      <c r="I16" s="2"/>
      <c r="J16" s="2"/>
      <c r="K16" s="2"/>
      <c r="L16" s="2"/>
    </row>
    <row r="17" spans="1:12" ht="11.25">
      <c r="A17" s="24" t="s">
        <v>320</v>
      </c>
      <c r="B17" s="119">
        <v>5.52</v>
      </c>
      <c r="C17" s="119">
        <v>3.53</v>
      </c>
      <c r="D17" s="119">
        <v>5.74</v>
      </c>
      <c r="E17" s="119">
        <v>3.88</v>
      </c>
      <c r="I17" s="2"/>
      <c r="J17" s="2"/>
      <c r="K17" s="2"/>
      <c r="L17" s="2"/>
    </row>
    <row r="18" spans="1:12" ht="11.25">
      <c r="A18" s="27" t="s">
        <v>239</v>
      </c>
      <c r="B18" s="121">
        <v>3.91</v>
      </c>
      <c r="C18" s="121">
        <v>3.16</v>
      </c>
      <c r="D18" s="122" t="s">
        <v>244</v>
      </c>
      <c r="E18" s="122" t="s">
        <v>244</v>
      </c>
      <c r="I18" s="2"/>
      <c r="J18" s="2"/>
      <c r="K18" s="2"/>
      <c r="L18" s="2"/>
    </row>
    <row r="19" spans="5:12" ht="11.25">
      <c r="E19" s="4" t="s">
        <v>113</v>
      </c>
      <c r="H19" s="98"/>
      <c r="I19" s="2"/>
      <c r="J19" s="2"/>
      <c r="K19" s="2"/>
      <c r="L19" s="2"/>
    </row>
    <row r="20" spans="7:12" ht="11.25">
      <c r="G20" s="97"/>
      <c r="I20" s="2"/>
      <c r="J20" s="2"/>
      <c r="K20" s="2"/>
      <c r="L20" s="2"/>
    </row>
    <row r="21" spans="1:12" ht="11.25">
      <c r="A21" s="528"/>
      <c r="G21" s="97"/>
      <c r="H21" s="98"/>
      <c r="I21" s="2"/>
      <c r="J21" s="2"/>
      <c r="K21" s="2"/>
      <c r="L21" s="2"/>
    </row>
    <row r="22" spans="1:12" ht="14.25" customHeight="1">
      <c r="A22" s="118" t="s">
        <v>521</v>
      </c>
      <c r="H22" s="98"/>
      <c r="I22" s="2"/>
      <c r="J22" s="2"/>
      <c r="K22" s="2"/>
      <c r="L22" s="2"/>
    </row>
    <row r="23" spans="1:12" ht="14.25" customHeight="1">
      <c r="A23" s="118" t="s">
        <v>350</v>
      </c>
      <c r="I23" s="2"/>
      <c r="J23" s="2"/>
      <c r="K23" s="2"/>
      <c r="L23" s="2"/>
    </row>
    <row r="24" spans="7:12" ht="11.25">
      <c r="G24" s="97"/>
      <c r="I24" s="2"/>
      <c r="J24" s="2"/>
      <c r="K24" s="2"/>
      <c r="L24" s="2"/>
    </row>
    <row r="25" spans="7:12" ht="11.25">
      <c r="G25" s="97"/>
      <c r="H25" s="98"/>
      <c r="I25" s="2"/>
      <c r="J25" s="2"/>
      <c r="K25" s="2"/>
      <c r="L25" s="2"/>
    </row>
    <row r="26" spans="7:12" ht="11.25">
      <c r="G26" s="97"/>
      <c r="H26" s="98"/>
      <c r="I26" s="2"/>
      <c r="J26" s="2"/>
      <c r="K26" s="2"/>
      <c r="L26" s="2"/>
    </row>
    <row r="27" spans="8:12" ht="11.25">
      <c r="H27" s="98"/>
      <c r="I27" s="2"/>
      <c r="J27" s="2"/>
      <c r="K27" s="2"/>
      <c r="L27" s="2"/>
    </row>
    <row r="28" spans="9:12" ht="11.25">
      <c r="I28" s="2"/>
      <c r="J28" s="2"/>
      <c r="K28" s="2"/>
      <c r="L28" s="2"/>
    </row>
    <row r="29" spans="9:12" ht="11.25">
      <c r="I29" s="2"/>
      <c r="J29" s="2"/>
      <c r="K29" s="2"/>
      <c r="L29" s="2"/>
    </row>
    <row r="30" spans="9:12" ht="11.25">
      <c r="I30" s="2"/>
      <c r="J30" s="2"/>
      <c r="K30" s="2"/>
      <c r="L30" s="2"/>
    </row>
    <row r="31" spans="9:12" ht="11.25">
      <c r="I31" s="2"/>
      <c r="J31" s="2"/>
      <c r="K31" s="2"/>
      <c r="L31" s="2"/>
    </row>
    <row r="32" spans="9:12" ht="11.25">
      <c r="I32" s="2"/>
      <c r="J32" s="2"/>
      <c r="K32" s="2"/>
      <c r="L32" s="2"/>
    </row>
    <row r="33" spans="9:12" ht="11.25">
      <c r="I33" s="2"/>
      <c r="J33" s="2"/>
      <c r="K33" s="2"/>
      <c r="L33" s="2"/>
    </row>
    <row r="34" spans="9:12" ht="11.25">
      <c r="I34" s="2"/>
      <c r="J34" s="2"/>
      <c r="K34" s="2"/>
      <c r="L34" s="2"/>
    </row>
    <row r="35" spans="9:12" ht="11.25">
      <c r="I35" s="2"/>
      <c r="J35" s="2"/>
      <c r="K35" s="2"/>
      <c r="L35" s="2"/>
    </row>
    <row r="36" spans="9:12" ht="11.25">
      <c r="I36" s="2"/>
      <c r="J36" s="2"/>
      <c r="K36" s="2"/>
      <c r="L36" s="2"/>
    </row>
    <row r="37" spans="9:12" ht="11.25">
      <c r="I37" s="2"/>
      <c r="J37" s="2"/>
      <c r="K37" s="2"/>
      <c r="L37" s="2"/>
    </row>
    <row r="38" spans="9:12" ht="11.25">
      <c r="I38" s="2"/>
      <c r="J38" s="2"/>
      <c r="K38" s="2"/>
      <c r="L38" s="2"/>
    </row>
    <row r="39" spans="9:12" ht="11.25">
      <c r="I39" s="2"/>
      <c r="J39" s="2"/>
      <c r="K39" s="2"/>
      <c r="L39" s="2"/>
    </row>
    <row r="40" spans="9:12" ht="11.25">
      <c r="I40" s="2"/>
      <c r="J40" s="2"/>
      <c r="K40" s="2"/>
      <c r="L40" s="2"/>
    </row>
    <row r="41" spans="9:12" ht="11.25">
      <c r="I41" s="2"/>
      <c r="J41" s="2"/>
      <c r="K41" s="2"/>
      <c r="L41" s="2"/>
    </row>
    <row r="42" spans="9:12" ht="11.25">
      <c r="I42" s="2"/>
      <c r="J42" s="2"/>
      <c r="K42" s="2"/>
      <c r="L42" s="2"/>
    </row>
    <row r="43" spans="9:12" ht="11.25">
      <c r="I43" s="2"/>
      <c r="J43" s="2"/>
      <c r="K43" s="2"/>
      <c r="L43" s="2"/>
    </row>
    <row r="44" spans="9:12" ht="11.25">
      <c r="I44" s="2"/>
      <c r="J44" s="2"/>
      <c r="K44" s="2"/>
      <c r="L44" s="2"/>
    </row>
    <row r="45" spans="9:12" ht="11.25">
      <c r="I45" s="2"/>
      <c r="J45" s="2"/>
      <c r="K45" s="2"/>
      <c r="L45" s="2"/>
    </row>
    <row r="46" spans="9:12" ht="11.25">
      <c r="I46" s="2"/>
      <c r="J46" s="2"/>
      <c r="K46" s="2"/>
      <c r="L46" s="2"/>
    </row>
    <row r="47" spans="9:12" ht="11.25">
      <c r="I47" s="2"/>
      <c r="J47" s="2"/>
      <c r="K47" s="2"/>
      <c r="L47" s="2"/>
    </row>
    <row r="48" spans="9:12" ht="11.25">
      <c r="I48" s="2"/>
      <c r="J48" s="2"/>
      <c r="K48" s="2"/>
      <c r="L48" s="2"/>
    </row>
    <row r="49" spans="9:12" ht="11.25">
      <c r="I49" s="2"/>
      <c r="J49" s="2"/>
      <c r="K49" s="2"/>
      <c r="L49" s="2"/>
    </row>
    <row r="50" spans="9:12" ht="11.25">
      <c r="I50" s="2"/>
      <c r="J50" s="2"/>
      <c r="K50" s="2"/>
      <c r="L50" s="2"/>
    </row>
  </sheetData>
  <mergeCells count="2">
    <mergeCell ref="D4:E4"/>
    <mergeCell ref="B4:C4"/>
  </mergeCells>
  <printOptions/>
  <pageMargins left="0.75" right="0.75" top="1" bottom="1" header="0.5" footer="0.5"/>
  <pageSetup horizontalDpi="600" verticalDpi="600" orientation="portrait" paperSize="9" scale="89" r:id="rId1"/>
  <headerFooter alignWithMargins="0">
    <oddHeader>&amp;L&amp;F
&amp;A</oddHeader>
  </headerFooter>
</worksheet>
</file>

<file path=xl/worksheets/sheet19.xml><?xml version="1.0" encoding="utf-8"?>
<worksheet xmlns="http://schemas.openxmlformats.org/spreadsheetml/2006/main" xmlns:r="http://schemas.openxmlformats.org/officeDocument/2006/relationships">
  <dimension ref="A1:N28"/>
  <sheetViews>
    <sheetView workbookViewId="0" topLeftCell="A1">
      <selection activeCell="A1" sqref="A1"/>
    </sheetView>
  </sheetViews>
  <sheetFormatPr defaultColWidth="9.140625" defaultRowHeight="12.75"/>
  <cols>
    <col min="1" max="16384" width="9.140625" style="2" customWidth="1"/>
  </cols>
  <sheetData>
    <row r="1" spans="1:7" s="142" customFormat="1" ht="11.25">
      <c r="A1" s="142">
        <v>1.19</v>
      </c>
      <c r="B1" s="142" t="s">
        <v>354</v>
      </c>
      <c r="G1" s="603"/>
    </row>
    <row r="3" ht="11.25">
      <c r="B3" s="29"/>
    </row>
    <row r="4" ht="11.25">
      <c r="N4" s="28"/>
    </row>
    <row r="5" ht="11.25">
      <c r="N5" s="28"/>
    </row>
    <row r="6" ht="11.25">
      <c r="N6" s="28"/>
    </row>
    <row r="7" ht="11.25">
      <c r="N7" s="28"/>
    </row>
    <row r="8" ht="11.25">
      <c r="N8" s="28"/>
    </row>
    <row r="9" ht="11.25">
      <c r="N9" s="28"/>
    </row>
    <row r="10" ht="11.25">
      <c r="N10" s="28"/>
    </row>
    <row r="11" ht="11.25">
      <c r="N11" s="28"/>
    </row>
    <row r="12" ht="11.25">
      <c r="N12" s="28"/>
    </row>
    <row r="13" spans="10:14" ht="11.25" customHeight="1">
      <c r="J13" s="28"/>
      <c r="K13" s="28"/>
      <c r="L13" s="28"/>
      <c r="M13" s="28"/>
      <c r="N13" s="28"/>
    </row>
    <row r="14" spans="10:14" ht="11.25" customHeight="1">
      <c r="J14" s="28"/>
      <c r="K14" s="28"/>
      <c r="L14" s="28"/>
      <c r="M14" s="28"/>
      <c r="N14" s="28"/>
    </row>
    <row r="15" spans="10:14" ht="11.25" customHeight="1">
      <c r="J15" s="28"/>
      <c r="K15" s="28"/>
      <c r="L15" s="28"/>
      <c r="M15" s="28"/>
      <c r="N15" s="28"/>
    </row>
    <row r="16" spans="10:13" ht="11.25" customHeight="1">
      <c r="J16" s="28"/>
      <c r="K16" s="28"/>
      <c r="L16" s="28"/>
      <c r="M16" s="28"/>
    </row>
    <row r="17" spans="10:13" ht="11.25" customHeight="1">
      <c r="J17" s="28"/>
      <c r="K17" s="28"/>
      <c r="L17" s="28"/>
      <c r="M17" s="28"/>
    </row>
    <row r="18" spans="10:13" ht="11.25" customHeight="1">
      <c r="J18" s="28"/>
      <c r="K18" s="28"/>
      <c r="L18" s="28"/>
      <c r="M18" s="28"/>
    </row>
    <row r="19" spans="10:13" ht="11.25" customHeight="1">
      <c r="J19" s="28"/>
      <c r="K19" s="28"/>
      <c r="L19" s="28"/>
      <c r="M19" s="28"/>
    </row>
    <row r="20" spans="10:13" ht="11.25" customHeight="1">
      <c r="J20" s="28"/>
      <c r="K20" s="28"/>
      <c r="L20" s="28"/>
      <c r="M20" s="28"/>
    </row>
    <row r="21" spans="10:13" ht="11.25" customHeight="1">
      <c r="J21" s="28"/>
      <c r="K21" s="28"/>
      <c r="L21" s="28"/>
      <c r="M21" s="28"/>
    </row>
    <row r="23" spans="8:9" ht="11.25">
      <c r="H23" s="4" t="s">
        <v>512</v>
      </c>
      <c r="I23" s="29"/>
    </row>
    <row r="24" s="597" customFormat="1" ht="12" thickBot="1"/>
    <row r="25" ht="11.25">
      <c r="A25" s="1" t="s">
        <v>30</v>
      </c>
    </row>
    <row r="26" spans="2:11" ht="11.25">
      <c r="B26" s="2">
        <v>1996</v>
      </c>
      <c r="C26" s="2">
        <v>1997</v>
      </c>
      <c r="D26" s="2">
        <v>1998</v>
      </c>
      <c r="E26" s="2">
        <v>1999</v>
      </c>
      <c r="F26" s="2">
        <v>2000</v>
      </c>
      <c r="G26" s="2">
        <v>2001</v>
      </c>
      <c r="H26" s="2">
        <v>2002</v>
      </c>
      <c r="I26" s="2">
        <v>2003</v>
      </c>
      <c r="J26" s="2">
        <v>2004</v>
      </c>
      <c r="K26" s="2">
        <v>2005</v>
      </c>
    </row>
    <row r="27" spans="1:11" ht="11.25">
      <c r="A27" s="2" t="s">
        <v>203</v>
      </c>
      <c r="B27" s="2">
        <v>100</v>
      </c>
      <c r="C27" s="2">
        <v>101.7</v>
      </c>
      <c r="D27" s="2">
        <v>103</v>
      </c>
      <c r="E27" s="2">
        <v>104.3</v>
      </c>
      <c r="F27" s="2">
        <v>106.2</v>
      </c>
      <c r="G27" s="2">
        <v>108.6</v>
      </c>
      <c r="H27" s="2">
        <v>110.8</v>
      </c>
      <c r="I27" s="2">
        <v>113</v>
      </c>
      <c r="J27" s="2">
        <v>115.3</v>
      </c>
      <c r="K27" s="2">
        <v>117.8</v>
      </c>
    </row>
    <row r="28" spans="1:11" ht="11.25">
      <c r="A28" s="2" t="s">
        <v>475</v>
      </c>
      <c r="B28" s="2">
        <v>100</v>
      </c>
      <c r="C28" s="2">
        <v>101.2</v>
      </c>
      <c r="D28" s="2">
        <v>103.4</v>
      </c>
      <c r="E28" s="2">
        <v>106</v>
      </c>
      <c r="F28" s="2">
        <v>111.5</v>
      </c>
      <c r="G28" s="2">
        <v>116</v>
      </c>
      <c r="H28" s="2">
        <v>121.5</v>
      </c>
      <c r="I28" s="2">
        <v>126.3</v>
      </c>
      <c r="J28" s="2">
        <v>129.2</v>
      </c>
      <c r="K28" s="2">
        <v>132.1</v>
      </c>
    </row>
    <row r="29" s="597" customFormat="1" ht="12" thickBot="1"/>
  </sheetData>
  <printOptions/>
  <pageMargins left="0.75" right="0.75" top="1" bottom="1" header="0.5" footer="0.5"/>
  <pageSetup horizontalDpi="600" verticalDpi="600" orientation="landscape" paperSize="9" r:id="rId2"/>
  <headerFooter alignWithMargins="0">
    <oddHeader>&amp;L&amp;F
&amp;A</oddHeader>
  </headerFooter>
  <drawing r:id="rId1"/>
</worksheet>
</file>

<file path=xl/worksheets/sheet2.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9.140625" defaultRowHeight="12.75"/>
  <cols>
    <col min="1" max="1" width="11.7109375" style="2" customWidth="1"/>
    <col min="2" max="3" width="9.140625" style="2" customWidth="1"/>
    <col min="4" max="4" width="13.28125" style="2" customWidth="1"/>
    <col min="5" max="5" width="9.140625" style="2" customWidth="1"/>
    <col min="6" max="6" width="9.8515625" style="2" customWidth="1"/>
    <col min="7" max="7" width="9.7109375" style="2" customWidth="1"/>
    <col min="8" max="9" width="9.140625" style="2" customWidth="1"/>
    <col min="10" max="11" width="9.7109375" style="2" customWidth="1"/>
    <col min="12" max="16384" width="9.140625" style="2" customWidth="1"/>
  </cols>
  <sheetData>
    <row r="1" spans="1:2" ht="11.25">
      <c r="A1" s="142">
        <v>1.2</v>
      </c>
      <c r="B1" s="1" t="s">
        <v>243</v>
      </c>
    </row>
    <row r="3" spans="2:4" ht="11.25">
      <c r="B3" s="22" t="s">
        <v>209</v>
      </c>
      <c r="C3" s="22" t="s">
        <v>209</v>
      </c>
      <c r="D3" s="4" t="s">
        <v>210</v>
      </c>
    </row>
    <row r="4" spans="1:4" ht="11.25">
      <c r="A4" s="23" t="s">
        <v>333</v>
      </c>
      <c r="B4" s="101" t="s">
        <v>336</v>
      </c>
      <c r="C4" s="101" t="s">
        <v>339</v>
      </c>
      <c r="D4" s="43" t="s">
        <v>208</v>
      </c>
    </row>
    <row r="5" spans="1:10" ht="11.25">
      <c r="A5" s="24" t="s">
        <v>323</v>
      </c>
      <c r="B5" s="15">
        <v>1715.9416999999999</v>
      </c>
      <c r="C5" s="15">
        <v>1753.3242</v>
      </c>
      <c r="D5" s="15">
        <v>102.17854138051428</v>
      </c>
      <c r="H5" s="15"/>
      <c r="I5" s="15"/>
      <c r="J5" s="15"/>
    </row>
    <row r="6" spans="1:10" ht="11.25">
      <c r="A6" s="24" t="s">
        <v>172</v>
      </c>
      <c r="B6" s="15">
        <v>288.0891</v>
      </c>
      <c r="C6" s="15">
        <v>290.7033</v>
      </c>
      <c r="D6" s="15">
        <v>100.90742759792025</v>
      </c>
      <c r="H6" s="15"/>
      <c r="I6" s="15"/>
      <c r="J6" s="15"/>
    </row>
    <row r="7" spans="1:10" ht="11.25">
      <c r="A7" s="24" t="s">
        <v>177</v>
      </c>
      <c r="B7" s="15">
        <v>1648.3687</v>
      </c>
      <c r="C7" s="15">
        <v>1657.132</v>
      </c>
      <c r="D7" s="15">
        <v>100.53163470041623</v>
      </c>
      <c r="H7" s="15"/>
      <c r="I7" s="15"/>
      <c r="J7" s="15"/>
    </row>
    <row r="8" spans="1:10" ht="11.25" customHeight="1">
      <c r="A8" s="24" t="s">
        <v>180</v>
      </c>
      <c r="B8" s="15">
        <v>488.642</v>
      </c>
      <c r="C8" s="15">
        <v>489.791</v>
      </c>
      <c r="D8" s="15">
        <v>100.23514147371695</v>
      </c>
      <c r="H8" s="15"/>
      <c r="I8" s="15"/>
      <c r="J8" s="15"/>
    </row>
    <row r="9" spans="1:10" ht="11.25" customHeight="1">
      <c r="A9" s="24" t="s">
        <v>174</v>
      </c>
      <c r="B9" s="15">
        <v>2215.65</v>
      </c>
      <c r="C9" s="15">
        <v>2216</v>
      </c>
      <c r="D9" s="15">
        <v>100.01579671879584</v>
      </c>
      <c r="H9" s="15"/>
      <c r="I9" s="15"/>
      <c r="J9" s="15"/>
    </row>
    <row r="10" spans="1:10" ht="11.25" customHeight="1">
      <c r="A10" s="24" t="s">
        <v>322</v>
      </c>
      <c r="B10" s="15">
        <v>282.0135</v>
      </c>
      <c r="C10" s="15">
        <v>281.4442</v>
      </c>
      <c r="D10" s="15">
        <v>99.79813023135418</v>
      </c>
      <c r="H10" s="15"/>
      <c r="I10" s="15"/>
      <c r="J10" s="15"/>
    </row>
    <row r="11" spans="1:10" ht="11.25">
      <c r="A11" s="24" t="s">
        <v>173</v>
      </c>
      <c r="B11" s="15">
        <v>197.2217</v>
      </c>
      <c r="C11" s="15">
        <v>196.5911</v>
      </c>
      <c r="D11" s="15">
        <v>99.68025830828961</v>
      </c>
      <c r="H11" s="15"/>
      <c r="I11" s="15"/>
      <c r="J11" s="15"/>
    </row>
    <row r="12" spans="1:10" ht="11.25">
      <c r="A12" s="26" t="s">
        <v>214</v>
      </c>
      <c r="B12" s="25">
        <v>10421.643800000002</v>
      </c>
      <c r="C12" s="25">
        <v>10387.8792</v>
      </c>
      <c r="D12" s="25">
        <v>99.67601464175928</v>
      </c>
      <c r="H12" s="15"/>
      <c r="I12" s="15"/>
      <c r="J12" s="15"/>
    </row>
    <row r="13" spans="1:10" ht="11.25" customHeight="1">
      <c r="A13" s="24" t="s">
        <v>321</v>
      </c>
      <c r="B13" s="15">
        <v>149.725</v>
      </c>
      <c r="C13" s="15">
        <v>149.197</v>
      </c>
      <c r="D13" s="15">
        <v>99.64735348138254</v>
      </c>
      <c r="H13" s="15"/>
      <c r="I13" s="15"/>
      <c r="J13" s="15"/>
    </row>
    <row r="14" spans="1:10" ht="11.25" customHeight="1">
      <c r="A14" s="24" t="s">
        <v>178</v>
      </c>
      <c r="B14" s="15">
        <v>1388.8703</v>
      </c>
      <c r="C14" s="15">
        <v>1380.9553999999998</v>
      </c>
      <c r="D14" s="15">
        <v>99.43011957272036</v>
      </c>
      <c r="H14" s="15"/>
      <c r="I14" s="15"/>
      <c r="J14" s="15"/>
    </row>
    <row r="15" spans="1:10" ht="11.25" customHeight="1">
      <c r="A15" s="24" t="s">
        <v>175</v>
      </c>
      <c r="B15" s="15">
        <v>168.4172</v>
      </c>
      <c r="C15" s="15">
        <v>167.12920000000003</v>
      </c>
      <c r="D15" s="15">
        <v>99.23523250594357</v>
      </c>
      <c r="H15" s="15"/>
      <c r="I15" s="15"/>
      <c r="J15" s="15"/>
    </row>
    <row r="16" spans="1:10" ht="11.25" customHeight="1">
      <c r="A16" s="24" t="s">
        <v>332</v>
      </c>
      <c r="B16" s="15">
        <v>26.1463</v>
      </c>
      <c r="C16" s="15">
        <v>25.9049</v>
      </c>
      <c r="D16" s="15">
        <v>99.07673361049174</v>
      </c>
      <c r="H16" s="15"/>
      <c r="I16" s="15"/>
      <c r="J16" s="15"/>
    </row>
    <row r="17" spans="1:10" ht="11.25">
      <c r="A17" s="24" t="s">
        <v>207</v>
      </c>
      <c r="B17" s="15">
        <v>33.118900000000004</v>
      </c>
      <c r="C17" s="15">
        <v>32.7896</v>
      </c>
      <c r="D17" s="15">
        <v>99.00570369184966</v>
      </c>
      <c r="H17" s="15"/>
      <c r="I17" s="15"/>
      <c r="J17" s="15"/>
    </row>
    <row r="18" spans="1:10" ht="11.25">
      <c r="A18" s="24" t="s">
        <v>319</v>
      </c>
      <c r="B18" s="15">
        <v>237.0386</v>
      </c>
      <c r="C18" s="15">
        <v>234.1838</v>
      </c>
      <c r="D18" s="15">
        <v>98.79563919125407</v>
      </c>
      <c r="H18" s="15"/>
      <c r="I18" s="15"/>
      <c r="J18" s="15"/>
    </row>
    <row r="19" spans="1:10" ht="11.25">
      <c r="A19" s="24" t="s">
        <v>320</v>
      </c>
      <c r="B19" s="15">
        <v>142.84320000000002</v>
      </c>
      <c r="C19" s="15">
        <v>141.0907</v>
      </c>
      <c r="D19" s="15">
        <v>98.77313025751313</v>
      </c>
      <c r="H19" s="15"/>
      <c r="I19" s="15"/>
      <c r="J19" s="15"/>
    </row>
    <row r="20" spans="1:10" ht="11.25">
      <c r="A20" s="24" t="s">
        <v>285</v>
      </c>
      <c r="B20" s="15">
        <v>12.4687</v>
      </c>
      <c r="C20" s="15">
        <v>12.2974</v>
      </c>
      <c r="D20" s="15">
        <v>98.62615990440061</v>
      </c>
      <c r="F20" s="1"/>
      <c r="G20" s="1"/>
      <c r="H20" s="25"/>
      <c r="I20" s="25"/>
      <c r="J20" s="25"/>
    </row>
    <row r="21" spans="1:10" ht="11.25">
      <c r="A21" s="24" t="s">
        <v>330</v>
      </c>
      <c r="B21" s="15">
        <v>4.2766</v>
      </c>
      <c r="C21" s="15">
        <v>4.2154</v>
      </c>
      <c r="D21" s="15">
        <v>98.56895664780431</v>
      </c>
      <c r="H21" s="15"/>
      <c r="I21" s="15"/>
      <c r="J21" s="15"/>
    </row>
    <row r="22" spans="1:10" ht="11.25">
      <c r="A22" s="24" t="s">
        <v>176</v>
      </c>
      <c r="B22" s="15">
        <v>837.316</v>
      </c>
      <c r="C22" s="15">
        <v>823.999</v>
      </c>
      <c r="D22" s="15">
        <v>98.4095610259448</v>
      </c>
      <c r="H22" s="15"/>
      <c r="I22" s="15"/>
      <c r="J22" s="15"/>
    </row>
    <row r="23" spans="1:10" ht="11.25">
      <c r="A23" s="24" t="s">
        <v>329</v>
      </c>
      <c r="B23" s="15">
        <v>11.1449</v>
      </c>
      <c r="C23" s="15">
        <v>10.907200000000001</v>
      </c>
      <c r="D23" s="15">
        <v>97.86718588771546</v>
      </c>
      <c r="H23" s="15"/>
      <c r="I23" s="15"/>
      <c r="J23" s="15"/>
    </row>
    <row r="24" spans="1:10" ht="11.25">
      <c r="A24" s="24" t="s">
        <v>328</v>
      </c>
      <c r="B24" s="15">
        <v>18.0834</v>
      </c>
      <c r="C24" s="15">
        <v>17.610799999999998</v>
      </c>
      <c r="D24" s="15">
        <v>97.38655341362795</v>
      </c>
      <c r="H24" s="15"/>
      <c r="I24" s="15"/>
      <c r="J24" s="15"/>
    </row>
    <row r="25" spans="1:10" ht="11.25">
      <c r="A25" s="24" t="s">
        <v>325</v>
      </c>
      <c r="B25" s="15">
        <v>86.7868</v>
      </c>
      <c r="C25" s="15">
        <v>82.55969999999999</v>
      </c>
      <c r="D25" s="15">
        <v>95.12932842321644</v>
      </c>
      <c r="H25" s="15"/>
      <c r="I25" s="15"/>
      <c r="J25" s="15"/>
    </row>
    <row r="26" spans="1:4" ht="11.25">
      <c r="A26" s="24" t="s">
        <v>327</v>
      </c>
      <c r="B26" s="15">
        <v>81.1153</v>
      </c>
      <c r="C26" s="15">
        <v>76.5823</v>
      </c>
      <c r="D26" s="15">
        <v>94.41165846640523</v>
      </c>
    </row>
    <row r="27" spans="1:4" ht="11.25">
      <c r="A27" s="24" t="s">
        <v>326</v>
      </c>
      <c r="B27" s="15">
        <v>9.0431</v>
      </c>
      <c r="C27" s="15">
        <v>8.4555</v>
      </c>
      <c r="D27" s="15">
        <v>93.50222821819952</v>
      </c>
    </row>
    <row r="28" spans="1:4" ht="11.25">
      <c r="A28" s="24" t="s">
        <v>286</v>
      </c>
      <c r="B28" s="15">
        <v>203.7106</v>
      </c>
      <c r="C28" s="15">
        <v>186.02939999999998</v>
      </c>
      <c r="D28" s="15">
        <v>91.32043202464672</v>
      </c>
    </row>
    <row r="29" spans="1:4" ht="11.25">
      <c r="A29" s="24" t="s">
        <v>239</v>
      </c>
      <c r="B29" s="15">
        <v>27.0557</v>
      </c>
      <c r="C29" s="15">
        <v>23.271900000000002</v>
      </c>
      <c r="D29" s="15">
        <v>86.01477692316222</v>
      </c>
    </row>
    <row r="30" spans="1:4" ht="11.25">
      <c r="A30" s="26" t="s">
        <v>475</v>
      </c>
      <c r="B30" s="25">
        <v>148.5565</v>
      </c>
      <c r="C30" s="25">
        <v>125.71419999999999</v>
      </c>
      <c r="D30" s="25">
        <v>84.62382999060964</v>
      </c>
    </row>
    <row r="31" spans="1:4" ht="11.25">
      <c r="A31" s="24"/>
      <c r="B31" s="15"/>
      <c r="C31" s="15"/>
      <c r="D31" s="15"/>
    </row>
    <row r="32" spans="1:4" ht="11.25">
      <c r="A32" s="24" t="s">
        <v>287</v>
      </c>
      <c r="B32" s="15">
        <v>288.8527</v>
      </c>
      <c r="C32" s="15">
        <v>301.8077</v>
      </c>
      <c r="D32" s="15">
        <v>104.48498490753246</v>
      </c>
    </row>
    <row r="33" spans="1:4" ht="11.25">
      <c r="A33" s="24" t="s">
        <v>204</v>
      </c>
      <c r="B33" s="15">
        <v>205.13670000000002</v>
      </c>
      <c r="C33" s="15">
        <v>206.0285</v>
      </c>
      <c r="D33" s="15">
        <v>100.43473449655767</v>
      </c>
    </row>
    <row r="34" spans="1:4" ht="11.25">
      <c r="A34" s="24" t="s">
        <v>288</v>
      </c>
      <c r="B34" s="15">
        <v>60.818</v>
      </c>
      <c r="C34" s="15">
        <v>59.759800000000006</v>
      </c>
      <c r="D34" s="15">
        <v>98.26005458910191</v>
      </c>
    </row>
    <row r="35" spans="1:4" ht="11.25">
      <c r="A35" s="24" t="s">
        <v>215</v>
      </c>
      <c r="B35" s="15">
        <v>10.1562</v>
      </c>
      <c r="C35" s="15">
        <v>9.9085</v>
      </c>
      <c r="D35" s="15">
        <v>97.56109568539414</v>
      </c>
    </row>
    <row r="36" spans="1:4" ht="11.25">
      <c r="A36" s="27" t="s">
        <v>289</v>
      </c>
      <c r="B36" s="21">
        <v>19.595200000000002</v>
      </c>
      <c r="C36" s="21">
        <v>18.9272</v>
      </c>
      <c r="D36" s="21">
        <v>96.59100187801094</v>
      </c>
    </row>
    <row r="37" ht="11.25">
      <c r="D37" s="41" t="s">
        <v>200</v>
      </c>
    </row>
    <row r="38" spans="1:2" ht="11.25">
      <c r="A38" s="42" t="s">
        <v>294</v>
      </c>
      <c r="B38" s="524"/>
    </row>
  </sheetData>
  <printOptions/>
  <pageMargins left="0.75" right="0.75" top="1" bottom="1" header="0.5" footer="0.5"/>
  <pageSetup horizontalDpi="600" verticalDpi="600" orientation="landscape" paperSize="9" scale="80" r:id="rId1"/>
  <headerFooter alignWithMargins="0">
    <oddHeader>&amp;L&amp;F
&amp;A</oddHeader>
  </headerFooter>
</worksheet>
</file>

<file path=xl/worksheets/sheet20.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140625" defaultRowHeight="12.75"/>
  <cols>
    <col min="1" max="1" width="11.57421875" style="2" customWidth="1"/>
    <col min="2" max="2" width="9.140625" style="2" customWidth="1"/>
    <col min="3" max="3" width="9.57421875" style="2" customWidth="1"/>
    <col min="4" max="4" width="10.00390625" style="2" customWidth="1"/>
    <col min="5" max="16384" width="9.140625" style="2" customWidth="1"/>
  </cols>
  <sheetData>
    <row r="1" spans="1:2" ht="11.25">
      <c r="A1" s="583" t="s">
        <v>268</v>
      </c>
      <c r="B1" s="1" t="s">
        <v>356</v>
      </c>
    </row>
    <row r="2" ht="11.25">
      <c r="A2" s="29"/>
    </row>
    <row r="3" spans="1:4" ht="11.25">
      <c r="A3" s="15"/>
      <c r="B3" s="15"/>
      <c r="C3" s="15"/>
      <c r="D3" s="31" t="s">
        <v>240</v>
      </c>
    </row>
    <row r="4" spans="1:4" ht="11.25">
      <c r="A4" s="32" t="s">
        <v>333</v>
      </c>
      <c r="B4" s="32">
        <v>2003</v>
      </c>
      <c r="C4" s="32">
        <v>2004</v>
      </c>
      <c r="D4" s="113">
        <v>2005</v>
      </c>
    </row>
    <row r="5" spans="1:4" ht="11.25">
      <c r="A5" s="33" t="s">
        <v>213</v>
      </c>
      <c r="B5" s="15">
        <v>108.8</v>
      </c>
      <c r="C5" s="15">
        <v>110.7</v>
      </c>
      <c r="D5" s="15">
        <v>112.8</v>
      </c>
    </row>
    <row r="6" spans="1:4" ht="11.25">
      <c r="A6" s="33" t="s">
        <v>323</v>
      </c>
      <c r="B6" s="15">
        <v>109.8</v>
      </c>
      <c r="C6" s="15">
        <v>111.2</v>
      </c>
      <c r="D6" s="15">
        <v>113.5</v>
      </c>
    </row>
    <row r="7" spans="1:4" ht="11.25">
      <c r="A7" s="33" t="s">
        <v>322</v>
      </c>
      <c r="B7" s="15">
        <v>112.2</v>
      </c>
      <c r="C7" s="15">
        <v>113.3</v>
      </c>
      <c r="D7" s="15">
        <v>114.3</v>
      </c>
    </row>
    <row r="8" spans="1:4" ht="11.25">
      <c r="A8" s="33" t="s">
        <v>321</v>
      </c>
      <c r="B8" s="15">
        <v>113.5</v>
      </c>
      <c r="C8" s="15">
        <v>113.7</v>
      </c>
      <c r="D8" s="15">
        <v>114.5</v>
      </c>
    </row>
    <row r="9" spans="1:4" ht="11.25">
      <c r="A9" s="33" t="s">
        <v>319</v>
      </c>
      <c r="B9" s="15">
        <v>110.2</v>
      </c>
      <c r="C9" s="15">
        <v>112.3</v>
      </c>
      <c r="D9" s="15">
        <v>114.7</v>
      </c>
    </row>
    <row r="10" spans="1:4" ht="11.25">
      <c r="A10" s="33" t="s">
        <v>177</v>
      </c>
      <c r="B10" s="15">
        <v>110.7</v>
      </c>
      <c r="C10" s="15">
        <v>113.3</v>
      </c>
      <c r="D10" s="15">
        <v>115.4</v>
      </c>
    </row>
    <row r="11" spans="1:4" ht="11.25">
      <c r="A11" s="33" t="s">
        <v>172</v>
      </c>
      <c r="B11" s="15">
        <v>112.3</v>
      </c>
      <c r="C11" s="15">
        <v>114.4</v>
      </c>
      <c r="D11" s="15">
        <v>117.3</v>
      </c>
    </row>
    <row r="12" spans="1:4" ht="11.25">
      <c r="A12" s="34" t="s">
        <v>203</v>
      </c>
      <c r="B12" s="25">
        <v>113</v>
      </c>
      <c r="C12" s="25">
        <v>115.3</v>
      </c>
      <c r="D12" s="25">
        <v>117.8</v>
      </c>
    </row>
    <row r="13" spans="1:4" ht="11.25">
      <c r="A13" s="33" t="s">
        <v>173</v>
      </c>
      <c r="B13" s="15">
        <v>115.6</v>
      </c>
      <c r="C13" s="15">
        <v>116.7</v>
      </c>
      <c r="D13" s="15">
        <v>118.7</v>
      </c>
    </row>
    <row r="14" spans="1:4" ht="11.25">
      <c r="A14" s="33" t="s">
        <v>178</v>
      </c>
      <c r="B14" s="15">
        <v>117</v>
      </c>
      <c r="C14" s="15">
        <v>119.7</v>
      </c>
      <c r="D14" s="15">
        <v>122.3</v>
      </c>
    </row>
    <row r="15" spans="1:4" ht="11.25">
      <c r="A15" s="33" t="s">
        <v>239</v>
      </c>
      <c r="B15" s="15">
        <v>115</v>
      </c>
      <c r="C15" s="15">
        <v>118.7</v>
      </c>
      <c r="D15" s="15">
        <v>123.2</v>
      </c>
    </row>
    <row r="16" spans="1:4" ht="11.25">
      <c r="A16" s="33" t="s">
        <v>180</v>
      </c>
      <c r="B16" s="15">
        <v>120.8</v>
      </c>
      <c r="C16" s="15">
        <v>122.5</v>
      </c>
      <c r="D16" s="15">
        <v>124.3</v>
      </c>
    </row>
    <row r="17" spans="1:4" ht="11.25">
      <c r="A17" s="33" t="s">
        <v>328</v>
      </c>
      <c r="B17" s="15">
        <v>120.2</v>
      </c>
      <c r="C17" s="15">
        <v>121.6</v>
      </c>
      <c r="D17" s="15">
        <v>124.8</v>
      </c>
    </row>
    <row r="18" spans="1:4" ht="11.25">
      <c r="A18" s="33" t="s">
        <v>324</v>
      </c>
      <c r="B18" s="15">
        <v>122.2</v>
      </c>
      <c r="C18" s="15">
        <v>124.5</v>
      </c>
      <c r="D18" s="15">
        <v>127.1</v>
      </c>
    </row>
    <row r="19" spans="1:4" ht="11.25">
      <c r="A19" s="33" t="s">
        <v>320</v>
      </c>
      <c r="B19" s="15">
        <v>122.3</v>
      </c>
      <c r="C19" s="15">
        <v>125.3</v>
      </c>
      <c r="D19" s="15">
        <v>128</v>
      </c>
    </row>
    <row r="20" spans="1:4" ht="11.25">
      <c r="A20" s="33" t="s">
        <v>176</v>
      </c>
      <c r="B20" s="15">
        <v>120.5</v>
      </c>
      <c r="C20" s="15">
        <v>124.1</v>
      </c>
      <c r="D20" s="15">
        <v>128.3</v>
      </c>
    </row>
    <row r="21" spans="1:4" ht="11.25">
      <c r="A21" s="33" t="s">
        <v>330</v>
      </c>
      <c r="B21" s="15">
        <v>121.8</v>
      </c>
      <c r="C21" s="15">
        <v>125.1</v>
      </c>
      <c r="D21" s="15">
        <v>128.3</v>
      </c>
    </row>
    <row r="22" spans="1:4" ht="11.25">
      <c r="A22" s="34" t="s">
        <v>475</v>
      </c>
      <c r="B22" s="25">
        <v>126.3</v>
      </c>
      <c r="C22" s="25">
        <v>129.2</v>
      </c>
      <c r="D22" s="25">
        <v>132.1</v>
      </c>
    </row>
    <row r="23" spans="1:4" ht="11.25">
      <c r="A23" s="33" t="s">
        <v>175</v>
      </c>
      <c r="B23" s="15">
        <v>129</v>
      </c>
      <c r="C23" s="15">
        <v>133</v>
      </c>
      <c r="D23" s="15">
        <v>137.6</v>
      </c>
    </row>
    <row r="24" spans="1:4" ht="11.25">
      <c r="A24" s="33" t="s">
        <v>325</v>
      </c>
      <c r="B24" s="15">
        <v>132.9</v>
      </c>
      <c r="C24" s="15">
        <v>136.3</v>
      </c>
      <c r="D24" s="15">
        <v>138.4</v>
      </c>
    </row>
    <row r="25" spans="1:4" ht="11.25">
      <c r="A25" s="33" t="s">
        <v>329</v>
      </c>
      <c r="B25" s="15">
        <v>127.1</v>
      </c>
      <c r="C25" s="15">
        <v>135</v>
      </c>
      <c r="D25" s="15">
        <v>144.3</v>
      </c>
    </row>
    <row r="26" spans="1:4" ht="11.25">
      <c r="A26" s="33" t="s">
        <v>326</v>
      </c>
      <c r="B26" s="15">
        <v>141.4</v>
      </c>
      <c r="C26" s="15">
        <v>145.6</v>
      </c>
      <c r="D26" s="15">
        <v>151.6</v>
      </c>
    </row>
    <row r="27" spans="1:4" ht="11.25">
      <c r="A27" s="33" t="s">
        <v>331</v>
      </c>
      <c r="B27" s="15">
        <v>164</v>
      </c>
      <c r="C27" s="15">
        <v>169.9</v>
      </c>
      <c r="D27" s="15">
        <v>173.6</v>
      </c>
    </row>
    <row r="28" spans="1:4" ht="11.25">
      <c r="A28" s="33" t="s">
        <v>332</v>
      </c>
      <c r="B28" s="15">
        <v>166.7</v>
      </c>
      <c r="C28" s="15">
        <v>172.8</v>
      </c>
      <c r="D28" s="15">
        <v>177</v>
      </c>
    </row>
    <row r="29" spans="1:4" ht="11.25">
      <c r="A29" s="33" t="s">
        <v>207</v>
      </c>
      <c r="B29" s="15">
        <v>168.5</v>
      </c>
      <c r="C29" s="15">
        <v>181.1</v>
      </c>
      <c r="D29" s="15">
        <v>186.2</v>
      </c>
    </row>
    <row r="30" spans="1:4" ht="11.25">
      <c r="A30" s="33" t="s">
        <v>327</v>
      </c>
      <c r="B30" s="15">
        <v>196.6</v>
      </c>
      <c r="C30" s="15">
        <v>209.9</v>
      </c>
      <c r="D30" s="15">
        <v>217.3</v>
      </c>
    </row>
    <row r="31" spans="1:4" ht="11.25">
      <c r="A31" s="33"/>
      <c r="B31" s="15"/>
      <c r="C31" s="15"/>
      <c r="D31" s="15"/>
    </row>
    <row r="32" spans="1:4" ht="11.25">
      <c r="A32" s="33" t="s">
        <v>204</v>
      </c>
      <c r="B32" s="15">
        <v>116.2</v>
      </c>
      <c r="C32" s="15">
        <v>116.9</v>
      </c>
      <c r="D32" s="15">
        <v>118.6</v>
      </c>
    </row>
    <row r="33" spans="1:4" ht="11.25">
      <c r="A33" s="33" t="s">
        <v>215</v>
      </c>
      <c r="B33" s="15">
        <v>125.2</v>
      </c>
      <c r="C33" s="15">
        <v>128.1</v>
      </c>
      <c r="D33" s="15">
        <v>129.9</v>
      </c>
    </row>
    <row r="34" spans="1:4" ht="11.25">
      <c r="A34" s="33" t="s">
        <v>205</v>
      </c>
      <c r="B34" s="15">
        <v>863.7</v>
      </c>
      <c r="C34" s="15">
        <v>916.8</v>
      </c>
      <c r="D34" s="15">
        <v>963</v>
      </c>
    </row>
    <row r="35" spans="1:4" ht="11.25">
      <c r="A35" s="35" t="s">
        <v>206</v>
      </c>
      <c r="B35" s="21">
        <v>1635.5</v>
      </c>
      <c r="C35" s="21">
        <v>1830</v>
      </c>
      <c r="D35" s="21">
        <v>1996</v>
      </c>
    </row>
    <row r="36" ht="11.25">
      <c r="D36" s="4" t="s">
        <v>513</v>
      </c>
    </row>
  </sheetData>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B52"/>
  <sheetViews>
    <sheetView workbookViewId="0" topLeftCell="A1">
      <selection activeCell="A1" sqref="A1"/>
    </sheetView>
  </sheetViews>
  <sheetFormatPr defaultColWidth="9.140625" defaultRowHeight="12.75"/>
  <cols>
    <col min="1" max="1" width="8.28125" style="0" customWidth="1"/>
  </cols>
  <sheetData>
    <row r="1" spans="1:2" ht="12.75">
      <c r="A1" s="142">
        <v>1.21</v>
      </c>
      <c r="B1" s="1" t="s">
        <v>357</v>
      </c>
    </row>
    <row r="2" ht="12.75">
      <c r="A2" s="513"/>
    </row>
    <row r="4" spans="11:14" ht="12.75">
      <c r="K4" s="36"/>
      <c r="L4" s="36"/>
      <c r="M4" s="36"/>
      <c r="N4" s="36"/>
    </row>
    <row r="5" spans="11:14" ht="12.75">
      <c r="K5" s="36"/>
      <c r="L5" s="36"/>
      <c r="M5" s="36"/>
      <c r="N5" s="36"/>
    </row>
    <row r="7" spans="4:15" ht="12.75">
      <c r="D7" s="36"/>
      <c r="E7" s="36"/>
      <c r="F7" s="36"/>
      <c r="G7" s="36"/>
      <c r="H7" s="36"/>
      <c r="I7" s="36"/>
      <c r="J7" s="36"/>
      <c r="K7" s="48"/>
      <c r="L7" s="48"/>
      <c r="M7" s="48"/>
      <c r="N7" s="48"/>
      <c r="O7" s="48"/>
    </row>
    <row r="8" spans="5:15" ht="12.75">
      <c r="E8" s="36"/>
      <c r="F8" s="36"/>
      <c r="G8" s="36"/>
      <c r="H8" s="36"/>
      <c r="I8" s="36"/>
      <c r="J8" s="36"/>
      <c r="K8" s="48"/>
      <c r="L8" s="48"/>
      <c r="M8" s="48"/>
      <c r="N8" s="48"/>
      <c r="O8" s="48"/>
    </row>
    <row r="9" spans="5:15" ht="12.75" customHeight="1" hidden="1">
      <c r="E9" s="36"/>
      <c r="F9" s="36"/>
      <c r="G9" s="36"/>
      <c r="H9" s="36"/>
      <c r="I9" s="36"/>
      <c r="J9" s="36"/>
      <c r="K9" s="48"/>
      <c r="L9" s="48"/>
      <c r="M9" s="48"/>
      <c r="N9" s="48"/>
      <c r="O9" s="48"/>
    </row>
    <row r="10" spans="5:15" ht="12.75" customHeight="1" hidden="1">
      <c r="E10" s="36"/>
      <c r="F10" s="36"/>
      <c r="G10" s="36"/>
      <c r="H10" s="36"/>
      <c r="I10" s="36"/>
      <c r="J10" s="36"/>
      <c r="K10" s="48"/>
      <c r="L10" s="48"/>
      <c r="M10" s="48"/>
      <c r="N10" s="48"/>
      <c r="O10" s="48"/>
    </row>
    <row r="11" spans="5:15" ht="12.75" customHeight="1" hidden="1">
      <c r="E11" s="36"/>
      <c r="F11" s="36"/>
      <c r="G11" s="36"/>
      <c r="H11" s="36"/>
      <c r="I11" s="36"/>
      <c r="J11" s="36"/>
      <c r="K11" s="48"/>
      <c r="L11" s="48"/>
      <c r="M11" s="48"/>
      <c r="N11" s="48"/>
      <c r="O11" s="48"/>
    </row>
    <row r="12" spans="5:15" ht="12.75">
      <c r="E12" s="36"/>
      <c r="F12" s="36"/>
      <c r="G12" s="36"/>
      <c r="H12" s="36"/>
      <c r="I12" s="36"/>
      <c r="J12" s="36"/>
      <c r="K12" s="48"/>
      <c r="L12" s="48"/>
      <c r="M12" s="48"/>
      <c r="N12" s="48"/>
      <c r="O12" s="48"/>
    </row>
    <row r="13" spans="5:15" ht="12.75">
      <c r="E13" s="36"/>
      <c r="F13" s="36"/>
      <c r="G13" s="36"/>
      <c r="H13" s="36"/>
      <c r="I13" s="36"/>
      <c r="J13" s="36"/>
      <c r="K13" s="48"/>
      <c r="L13" s="48"/>
      <c r="M13" s="48"/>
      <c r="N13" s="48"/>
      <c r="O13" s="48"/>
    </row>
    <row r="14" spans="5:15" ht="12.75">
      <c r="E14" s="36"/>
      <c r="F14" s="36"/>
      <c r="G14" s="36"/>
      <c r="H14" s="36"/>
      <c r="I14" s="36"/>
      <c r="J14" s="36"/>
      <c r="K14" s="48"/>
      <c r="L14" s="48"/>
      <c r="M14" s="48"/>
      <c r="N14" s="48"/>
      <c r="O14" s="48"/>
    </row>
    <row r="15" spans="5:15" ht="12.75">
      <c r="E15" s="36"/>
      <c r="F15" s="36"/>
      <c r="G15" s="36"/>
      <c r="H15" s="36"/>
      <c r="I15" s="36"/>
      <c r="J15" s="36"/>
      <c r="K15" s="48"/>
      <c r="L15" s="48"/>
      <c r="M15" s="48"/>
      <c r="N15" s="48"/>
      <c r="O15" s="48"/>
    </row>
    <row r="16" spans="5:15" ht="12.75">
      <c r="E16" s="36"/>
      <c r="F16" s="36"/>
      <c r="G16" s="36"/>
      <c r="H16" s="36"/>
      <c r="I16" s="36"/>
      <c r="J16" s="36"/>
      <c r="K16" s="48"/>
      <c r="L16" s="48"/>
      <c r="M16" s="48"/>
      <c r="N16" s="48"/>
      <c r="O16" s="48"/>
    </row>
    <row r="17" spans="5:15" ht="12.75">
      <c r="E17" s="36"/>
      <c r="F17" s="36"/>
      <c r="G17" s="36"/>
      <c r="H17" s="36"/>
      <c r="I17" s="36"/>
      <c r="J17" s="36"/>
      <c r="K17" s="48"/>
      <c r="L17" s="48"/>
      <c r="M17" s="48"/>
      <c r="N17" s="48"/>
      <c r="O17" s="48"/>
    </row>
    <row r="18" spans="5:15" ht="12.75">
      <c r="E18" s="36"/>
      <c r="F18" s="36"/>
      <c r="G18" s="36"/>
      <c r="H18" s="36"/>
      <c r="I18" s="36"/>
      <c r="J18" s="36"/>
      <c r="K18" s="48"/>
      <c r="L18" s="48"/>
      <c r="M18" s="48"/>
      <c r="N18" s="48"/>
      <c r="O18" s="48"/>
    </row>
    <row r="19" spans="5:14" ht="12.75">
      <c r="E19" s="36"/>
      <c r="F19" s="36"/>
      <c r="G19" s="36"/>
      <c r="H19" s="36"/>
      <c r="I19" s="36"/>
      <c r="J19" s="536"/>
      <c r="K19" s="604"/>
      <c r="L19" s="36"/>
      <c r="M19" s="36"/>
      <c r="N19" s="36"/>
    </row>
    <row r="20" spans="5:10" ht="12.75">
      <c r="E20" s="36"/>
      <c r="F20" s="36"/>
      <c r="G20" s="36"/>
      <c r="H20" s="36"/>
      <c r="I20" s="36"/>
      <c r="J20" s="36"/>
    </row>
    <row r="21" spans="5:10" ht="12.75">
      <c r="E21" s="36"/>
      <c r="F21" s="36"/>
      <c r="G21" s="36"/>
      <c r="H21" s="36"/>
      <c r="I21" s="36"/>
      <c r="J21" s="36"/>
    </row>
    <row r="22" spans="9:10" ht="12.75">
      <c r="I22" s="4" t="s">
        <v>512</v>
      </c>
      <c r="J22" s="513"/>
    </row>
    <row r="23" s="605" customFormat="1" ht="13.5" thickBot="1"/>
    <row r="24" spans="1:3" s="48" customFormat="1" ht="12.75">
      <c r="A24" s="2" t="s">
        <v>36</v>
      </c>
      <c r="B24"/>
      <c r="C24" s="36"/>
    </row>
    <row r="25" spans="1:3" s="48" customFormat="1" ht="12.75">
      <c r="A25" s="251" t="s">
        <v>335</v>
      </c>
      <c r="B25" s="606" t="s">
        <v>216</v>
      </c>
      <c r="C25" s="606" t="s">
        <v>475</v>
      </c>
    </row>
    <row r="26" spans="1:3" s="48" customFormat="1" ht="12.75">
      <c r="A26" s="257">
        <v>1995</v>
      </c>
      <c r="B26" s="36">
        <v>100</v>
      </c>
      <c r="C26" s="89">
        <v>99</v>
      </c>
    </row>
    <row r="27" spans="1:3" s="48" customFormat="1" ht="12.75">
      <c r="A27" s="257">
        <v>1996</v>
      </c>
      <c r="B27" s="36">
        <v>100</v>
      </c>
      <c r="C27" s="89">
        <v>102.4</v>
      </c>
    </row>
    <row r="28" spans="1:3" s="48" customFormat="1" ht="12.75">
      <c r="A28" s="257">
        <v>1997</v>
      </c>
      <c r="B28" s="36">
        <v>100</v>
      </c>
      <c r="C28" s="89">
        <v>106.1</v>
      </c>
    </row>
    <row r="29" spans="1:3" s="48" customFormat="1" ht="12.75">
      <c r="A29" s="257">
        <v>1998</v>
      </c>
      <c r="B29" s="36">
        <v>100</v>
      </c>
      <c r="C29" s="89">
        <v>104.4</v>
      </c>
    </row>
    <row r="30" spans="1:3" s="48" customFormat="1" ht="12.75">
      <c r="A30" s="257">
        <v>1999</v>
      </c>
      <c r="B30" s="36">
        <v>100</v>
      </c>
      <c r="C30" s="89">
        <v>108.1</v>
      </c>
    </row>
    <row r="31" spans="1:3" s="48" customFormat="1" ht="12.75">
      <c r="A31" s="257">
        <v>2000</v>
      </c>
      <c r="B31" s="36">
        <v>100</v>
      </c>
      <c r="C31" s="89">
        <v>111.6</v>
      </c>
    </row>
    <row r="32" spans="1:3" s="48" customFormat="1" ht="12.75">
      <c r="A32" s="257">
        <v>2001</v>
      </c>
      <c r="B32" s="36">
        <v>100</v>
      </c>
      <c r="C32" s="89">
        <v>116</v>
      </c>
    </row>
    <row r="33" spans="1:3" s="48" customFormat="1" ht="12.75">
      <c r="A33" s="257">
        <v>2002</v>
      </c>
      <c r="B33" s="36">
        <v>100</v>
      </c>
      <c r="C33" s="89">
        <v>122.4</v>
      </c>
    </row>
    <row r="34" spans="1:3" s="48" customFormat="1" ht="12.75">
      <c r="A34" s="257">
        <v>2003</v>
      </c>
      <c r="B34" s="36">
        <v>100</v>
      </c>
      <c r="C34" s="89">
        <v>126.6</v>
      </c>
    </row>
    <row r="35" spans="1:3" s="48" customFormat="1" ht="12.75">
      <c r="A35" s="368">
        <v>2004</v>
      </c>
      <c r="B35" s="40">
        <v>100</v>
      </c>
      <c r="C35" s="381">
        <v>123.1</v>
      </c>
    </row>
    <row r="36" s="605" customFormat="1" ht="13.5" thickBot="1"/>
    <row r="37" s="48" customFormat="1" ht="12.75"/>
    <row r="38" spans="4:28" ht="12.75">
      <c r="D38" s="2"/>
      <c r="E38" s="2"/>
      <c r="F38" s="2"/>
      <c r="G38" s="2"/>
      <c r="H38" s="2"/>
      <c r="I38" s="2"/>
      <c r="J38" s="2"/>
      <c r="K38" s="2"/>
      <c r="L38" s="2"/>
      <c r="M38" s="2"/>
      <c r="N38" s="2"/>
      <c r="O38" s="2"/>
      <c r="P38" s="2"/>
      <c r="Q38" s="2"/>
      <c r="R38" s="2"/>
      <c r="S38" s="2"/>
      <c r="T38" s="2"/>
      <c r="U38" s="2"/>
      <c r="V38" s="2"/>
      <c r="W38" s="2"/>
      <c r="X38" s="2"/>
      <c r="Y38" s="2"/>
      <c r="Z38" s="2"/>
      <c r="AA38" s="2"/>
      <c r="AB38" s="2"/>
    </row>
    <row r="39" spans="1:28"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1:28"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28"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1:18" ht="12.75">
      <c r="A43" s="2"/>
      <c r="B43" s="2"/>
      <c r="C43" s="2"/>
      <c r="D43" s="2"/>
      <c r="E43" s="2"/>
      <c r="F43" s="2"/>
      <c r="G43" s="2"/>
      <c r="H43" s="2"/>
      <c r="I43" s="2"/>
      <c r="J43" s="2"/>
      <c r="K43" s="2"/>
      <c r="L43" s="2"/>
      <c r="M43" s="2"/>
      <c r="N43" s="2"/>
      <c r="O43" s="2"/>
      <c r="P43" s="2"/>
      <c r="Q43" s="2"/>
      <c r="R43" s="2"/>
    </row>
    <row r="44" spans="1:18" ht="12.75">
      <c r="A44" s="2"/>
      <c r="B44" s="2"/>
      <c r="C44" s="2"/>
      <c r="D44" s="2"/>
      <c r="E44" s="2"/>
      <c r="F44" s="2"/>
      <c r="G44" s="2"/>
      <c r="H44" s="2"/>
      <c r="I44" s="2"/>
      <c r="J44" s="2"/>
      <c r="K44" s="2"/>
      <c r="L44" s="2"/>
      <c r="M44" s="2"/>
      <c r="N44" s="2"/>
      <c r="O44" s="2"/>
      <c r="P44" s="2"/>
      <c r="Q44" s="2"/>
      <c r="R44" s="2"/>
    </row>
    <row r="45" spans="1:18" ht="12.75">
      <c r="A45" s="2"/>
      <c r="B45" s="2"/>
      <c r="C45" s="2"/>
      <c r="D45" s="2"/>
      <c r="E45" s="2"/>
      <c r="F45" s="2"/>
      <c r="G45" s="2"/>
      <c r="H45" s="2"/>
      <c r="I45" s="2"/>
      <c r="J45" s="2"/>
      <c r="K45" s="2"/>
      <c r="L45" s="2"/>
      <c r="M45" s="2"/>
      <c r="N45" s="2"/>
      <c r="O45" s="2"/>
      <c r="P45" s="2"/>
      <c r="Q45" s="2"/>
      <c r="R45" s="2"/>
    </row>
    <row r="46" spans="1:18" ht="12.75">
      <c r="A46" s="2"/>
      <c r="B46" s="2"/>
      <c r="C46" s="2"/>
      <c r="D46" s="2"/>
      <c r="E46" s="2"/>
      <c r="F46" s="2"/>
      <c r="G46" s="2"/>
      <c r="H46" s="2"/>
      <c r="I46" s="2"/>
      <c r="J46" s="2"/>
      <c r="K46" s="2"/>
      <c r="L46" s="2"/>
      <c r="M46" s="2"/>
      <c r="N46" s="2"/>
      <c r="O46" s="2"/>
      <c r="P46" s="2"/>
      <c r="Q46" s="2"/>
      <c r="R46" s="2"/>
    </row>
    <row r="47" spans="1:28"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28" s="605" customFormat="1" ht="13.5" thickBot="1">
      <c r="A48" s="597"/>
      <c r="B48" s="597"/>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row>
    <row r="49" spans="1:28"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28"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28"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sheetData>
  <printOptions/>
  <pageMargins left="0.75" right="0.75" top="1" bottom="1" header="0.5" footer="0.5"/>
  <pageSetup horizontalDpi="600" verticalDpi="600" orientation="landscape" paperSize="9" scale="97" r:id="rId2"/>
  <headerFooter alignWithMargins="0">
    <oddHeader>&amp;L&amp;F
&amp;A</oddHeader>
  </headerFooter>
  <drawing r:id="rId1"/>
</worksheet>
</file>

<file path=xl/worksheets/sheet22.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140625" defaultRowHeight="12.75"/>
  <cols>
    <col min="1" max="1" width="12.140625" style="0" customWidth="1"/>
    <col min="9" max="9" width="12.57421875" style="0" customWidth="1"/>
    <col min="11" max="11" width="3.8515625" style="0" customWidth="1"/>
  </cols>
  <sheetData>
    <row r="1" spans="1:11" ht="12.75">
      <c r="A1" s="142">
        <v>1.22</v>
      </c>
      <c r="B1" s="37" t="s">
        <v>524</v>
      </c>
      <c r="C1" s="36"/>
      <c r="D1" s="36"/>
      <c r="E1" s="36"/>
      <c r="F1" s="36"/>
      <c r="G1" s="36"/>
      <c r="H1" s="36"/>
      <c r="I1" s="36"/>
      <c r="J1" s="2"/>
      <c r="K1" s="2"/>
    </row>
    <row r="2" spans="1:11" ht="12.75">
      <c r="A2" s="514"/>
      <c r="B2" s="15"/>
      <c r="C2" s="15"/>
      <c r="D2" s="31" t="s">
        <v>216</v>
      </c>
      <c r="E2" s="36"/>
      <c r="F2" s="36"/>
      <c r="G2" s="567"/>
      <c r="H2" s="36"/>
      <c r="I2" s="36"/>
      <c r="J2" s="2"/>
      <c r="K2" s="2"/>
    </row>
    <row r="3" spans="1:11" ht="12.75">
      <c r="A3" s="32" t="s">
        <v>333</v>
      </c>
      <c r="B3" s="32">
        <v>2002</v>
      </c>
      <c r="C3" s="32">
        <v>2003</v>
      </c>
      <c r="D3" s="113">
        <v>2004</v>
      </c>
      <c r="E3" s="36"/>
      <c r="G3" s="36"/>
      <c r="H3" s="36"/>
      <c r="I3" s="36"/>
      <c r="J3" s="2"/>
      <c r="K3" s="2"/>
    </row>
    <row r="4" spans="1:11" ht="12.75">
      <c r="A4" s="24" t="s">
        <v>331</v>
      </c>
      <c r="B4" s="7">
        <v>59.5</v>
      </c>
      <c r="C4" s="7">
        <v>53.4</v>
      </c>
      <c r="D4" s="7">
        <v>52.4</v>
      </c>
      <c r="E4" s="36"/>
      <c r="F4" s="36"/>
      <c r="G4" s="36"/>
      <c r="H4" s="36"/>
      <c r="I4" s="36"/>
      <c r="J4" s="2"/>
      <c r="K4" s="2"/>
    </row>
    <row r="5" spans="1:11" ht="12.75">
      <c r="A5" s="24" t="s">
        <v>328</v>
      </c>
      <c r="B5" s="7">
        <v>54.6</v>
      </c>
      <c r="C5" s="7">
        <v>54.9</v>
      </c>
      <c r="D5" s="7">
        <v>54.6</v>
      </c>
      <c r="E5" s="36"/>
      <c r="F5" s="36"/>
      <c r="G5" s="36"/>
      <c r="H5" s="36"/>
      <c r="I5" s="36"/>
      <c r="J5" s="2"/>
      <c r="K5" s="2"/>
    </row>
    <row r="6" spans="1:11" ht="12.75">
      <c r="A6" s="24" t="s">
        <v>207</v>
      </c>
      <c r="B6" s="7">
        <v>44.6</v>
      </c>
      <c r="C6" s="7">
        <v>50.5</v>
      </c>
      <c r="D6" s="7">
        <v>54.9</v>
      </c>
      <c r="E6" s="36"/>
      <c r="F6" s="36"/>
      <c r="G6" s="36"/>
      <c r="H6" s="36"/>
      <c r="I6" s="36"/>
      <c r="J6" s="2"/>
      <c r="K6" s="2"/>
    </row>
    <row r="7" spans="1:11" ht="12.75">
      <c r="A7" s="24" t="s">
        <v>325</v>
      </c>
      <c r="B7" s="7">
        <v>54.7</v>
      </c>
      <c r="C7" s="7">
        <v>55.5</v>
      </c>
      <c r="D7" s="7">
        <v>55</v>
      </c>
      <c r="E7" s="36"/>
      <c r="F7" s="36"/>
      <c r="G7" s="36"/>
      <c r="H7" s="36"/>
      <c r="I7" s="36"/>
      <c r="J7" s="2"/>
      <c r="K7" s="2"/>
    </row>
    <row r="8" spans="1:11" ht="12.75">
      <c r="A8" s="24" t="s">
        <v>329</v>
      </c>
      <c r="B8" s="7">
        <v>57.6</v>
      </c>
      <c r="C8" s="7">
        <v>55.4</v>
      </c>
      <c r="D8" s="7">
        <v>56.4</v>
      </c>
      <c r="E8" s="36"/>
      <c r="F8" s="36"/>
      <c r="G8" s="36"/>
      <c r="H8" s="36"/>
      <c r="I8" s="36"/>
      <c r="J8" s="2"/>
      <c r="K8" s="2"/>
    </row>
    <row r="9" spans="1:11" ht="12.75">
      <c r="A9" s="24" t="s">
        <v>327</v>
      </c>
      <c r="B9" s="7">
        <v>56.9</v>
      </c>
      <c r="C9" s="7">
        <v>59</v>
      </c>
      <c r="D9" s="7">
        <v>61.9</v>
      </c>
      <c r="E9" s="36"/>
      <c r="F9" s="36"/>
      <c r="G9" s="36"/>
      <c r="H9" s="36"/>
      <c r="I9" s="36"/>
      <c r="J9" s="2"/>
      <c r="K9" s="2"/>
    </row>
    <row r="10" spans="1:11" ht="12.75">
      <c r="A10" s="24" t="s">
        <v>326</v>
      </c>
      <c r="B10" s="7">
        <v>62.1</v>
      </c>
      <c r="C10" s="7">
        <v>63.2</v>
      </c>
      <c r="D10" s="7">
        <v>62.9</v>
      </c>
      <c r="E10" s="36"/>
      <c r="F10" s="36"/>
      <c r="G10" s="36"/>
      <c r="H10" s="36"/>
      <c r="I10" s="36"/>
      <c r="J10" s="2"/>
      <c r="K10" s="2"/>
    </row>
    <row r="11" spans="1:11" ht="12.75">
      <c r="A11" s="24" t="s">
        <v>330</v>
      </c>
      <c r="B11" s="7">
        <v>73.7</v>
      </c>
      <c r="C11" s="7">
        <v>74.4</v>
      </c>
      <c r="D11" s="7">
        <v>74.9</v>
      </c>
      <c r="E11" s="36"/>
      <c r="F11" s="36"/>
      <c r="G11" s="36"/>
      <c r="H11" s="36"/>
      <c r="I11" s="36"/>
      <c r="J11" s="2"/>
      <c r="K11" s="2"/>
    </row>
    <row r="12" spans="1:11" ht="12.75">
      <c r="A12" s="24" t="s">
        <v>332</v>
      </c>
      <c r="B12" s="7">
        <v>75.5</v>
      </c>
      <c r="C12" s="7">
        <v>77.9</v>
      </c>
      <c r="D12" s="7">
        <v>75.8</v>
      </c>
      <c r="E12" s="36"/>
      <c r="F12" s="36"/>
      <c r="G12" s="36"/>
      <c r="H12" s="36"/>
      <c r="I12" s="36"/>
      <c r="J12" s="2"/>
      <c r="K12" s="2"/>
    </row>
    <row r="13" spans="1:11" ht="12.75">
      <c r="A13" s="24" t="s">
        <v>175</v>
      </c>
      <c r="B13" s="7">
        <v>82.2</v>
      </c>
      <c r="C13" s="7">
        <v>84.5</v>
      </c>
      <c r="D13" s="7">
        <v>85.1</v>
      </c>
      <c r="E13" s="36"/>
      <c r="F13" s="36"/>
      <c r="G13" s="36"/>
      <c r="H13" s="36"/>
      <c r="I13" s="36"/>
      <c r="J13" s="2"/>
      <c r="K13" s="2"/>
    </row>
    <row r="14" spans="1:11" ht="12.75">
      <c r="A14" s="24" t="s">
        <v>320</v>
      </c>
      <c r="B14" s="7">
        <v>76.2</v>
      </c>
      <c r="C14" s="7">
        <v>87.3</v>
      </c>
      <c r="D14" s="7">
        <v>85.7</v>
      </c>
      <c r="E14" s="36"/>
      <c r="F14" s="36"/>
      <c r="G14" s="36"/>
      <c r="H14" s="36"/>
      <c r="I14" s="36"/>
      <c r="J14" s="2"/>
      <c r="K14" s="2"/>
    </row>
    <row r="15" spans="1:11" ht="12.75">
      <c r="A15" s="24" t="s">
        <v>176</v>
      </c>
      <c r="B15" s="7">
        <v>85</v>
      </c>
      <c r="C15" s="7">
        <v>86.6</v>
      </c>
      <c r="D15" s="7">
        <v>87.4</v>
      </c>
      <c r="E15" s="36"/>
      <c r="F15" s="36"/>
      <c r="G15" s="36"/>
      <c r="H15" s="36"/>
      <c r="I15" s="36"/>
      <c r="J15" s="2"/>
      <c r="K15" s="2"/>
    </row>
    <row r="16" spans="1:11" ht="12.75">
      <c r="A16" s="24" t="s">
        <v>324</v>
      </c>
      <c r="B16" s="7">
        <v>90.9</v>
      </c>
      <c r="C16" s="7">
        <v>96.5</v>
      </c>
      <c r="D16" s="7">
        <v>93.3</v>
      </c>
      <c r="E16" s="36"/>
      <c r="F16" s="36"/>
      <c r="G16" s="36"/>
      <c r="H16" s="36"/>
      <c r="I16" s="36"/>
      <c r="J16" s="2"/>
      <c r="K16" s="2"/>
    </row>
    <row r="17" spans="1:11" ht="12.75">
      <c r="A17" s="26" t="s">
        <v>214</v>
      </c>
      <c r="B17" s="5">
        <v>100</v>
      </c>
      <c r="C17" s="5">
        <v>100</v>
      </c>
      <c r="D17" s="5">
        <v>100</v>
      </c>
      <c r="E17" s="36"/>
      <c r="F17" s="36"/>
      <c r="G17" s="36"/>
      <c r="H17" s="36"/>
      <c r="I17" s="36"/>
      <c r="J17" s="2"/>
      <c r="K17" s="2"/>
    </row>
    <row r="18" spans="1:11" ht="12.75">
      <c r="A18" s="24" t="s">
        <v>178</v>
      </c>
      <c r="B18" s="7">
        <v>97.9</v>
      </c>
      <c r="C18" s="7">
        <v>102.3</v>
      </c>
      <c r="D18" s="7">
        <v>102.7</v>
      </c>
      <c r="E18" s="36"/>
      <c r="F18" s="36"/>
      <c r="G18" s="36"/>
      <c r="H18" s="36"/>
      <c r="I18" s="36"/>
      <c r="J18" s="2"/>
      <c r="K18" s="2"/>
    </row>
    <row r="19" spans="1:11" ht="12.75">
      <c r="A19" s="24" t="s">
        <v>319</v>
      </c>
      <c r="B19" s="7">
        <v>105.2</v>
      </c>
      <c r="C19" s="7">
        <v>105.7</v>
      </c>
      <c r="D19" s="7">
        <v>103.6</v>
      </c>
      <c r="E19" s="36"/>
      <c r="F19" s="36"/>
      <c r="G19" s="36"/>
      <c r="H19" s="36"/>
      <c r="I19" s="36"/>
      <c r="J19" s="2"/>
      <c r="K19" s="2"/>
    </row>
    <row r="20" spans="1:11" ht="12.75">
      <c r="A20" s="24" t="s">
        <v>172</v>
      </c>
      <c r="B20" s="7">
        <v>102.3</v>
      </c>
      <c r="C20" s="7">
        <v>104</v>
      </c>
      <c r="D20" s="7">
        <v>104.2</v>
      </c>
      <c r="E20" s="36"/>
      <c r="F20" s="36"/>
      <c r="G20" s="36"/>
      <c r="H20" s="36"/>
      <c r="I20" s="36"/>
      <c r="J20" s="2"/>
      <c r="K20" s="2"/>
    </row>
    <row r="21" spans="1:11" ht="12.75">
      <c r="A21" s="24" t="s">
        <v>180</v>
      </c>
      <c r="B21" s="7">
        <v>105.3</v>
      </c>
      <c r="C21" s="7">
        <v>106.6</v>
      </c>
      <c r="D21" s="7">
        <v>105.2</v>
      </c>
      <c r="E21" s="36"/>
      <c r="F21" s="36"/>
      <c r="G21" s="36"/>
      <c r="H21" s="36"/>
      <c r="I21" s="36"/>
      <c r="J21" s="2"/>
      <c r="K21" s="2"/>
    </row>
    <row r="22" spans="1:11" ht="12.75">
      <c r="A22" s="24" t="s">
        <v>323</v>
      </c>
      <c r="B22" s="7">
        <v>110.7</v>
      </c>
      <c r="C22" s="7">
        <v>103.8</v>
      </c>
      <c r="D22" s="7">
        <v>105.6</v>
      </c>
      <c r="E22" s="36"/>
      <c r="F22" s="36"/>
      <c r="G22" s="36"/>
      <c r="H22" s="36"/>
      <c r="I22" s="36"/>
      <c r="J22" s="2"/>
      <c r="K22" s="2"/>
    </row>
    <row r="23" spans="1:11" ht="12.75">
      <c r="A23" s="24" t="s">
        <v>179</v>
      </c>
      <c r="B23" s="7">
        <v>102.5</v>
      </c>
      <c r="C23" s="7">
        <v>105.3</v>
      </c>
      <c r="D23" s="7">
        <v>106.1</v>
      </c>
      <c r="E23" s="36"/>
      <c r="F23" s="36"/>
      <c r="G23" s="36"/>
      <c r="H23" s="36"/>
      <c r="I23" s="36"/>
      <c r="J23" s="2"/>
      <c r="K23" s="2"/>
    </row>
    <row r="24" spans="1:11" ht="12.75">
      <c r="A24" s="24" t="s">
        <v>174</v>
      </c>
      <c r="B24" s="7">
        <v>107.5</v>
      </c>
      <c r="C24" s="7">
        <v>108.7</v>
      </c>
      <c r="D24" s="7">
        <v>106.6</v>
      </c>
      <c r="E24" s="36"/>
      <c r="F24" s="36"/>
      <c r="G24" s="36"/>
      <c r="H24" s="36"/>
      <c r="I24" s="36"/>
      <c r="J24" s="2"/>
      <c r="K24" s="2"/>
    </row>
    <row r="25" spans="1:11" ht="12.75">
      <c r="A25" s="24" t="s">
        <v>177</v>
      </c>
      <c r="B25" s="7">
        <v>106.1</v>
      </c>
      <c r="C25" s="7">
        <v>105.8</v>
      </c>
      <c r="D25" s="7">
        <v>108</v>
      </c>
      <c r="E25" s="36"/>
      <c r="F25" s="36"/>
      <c r="G25" s="36"/>
      <c r="H25" s="36"/>
      <c r="I25" s="36"/>
      <c r="J25" s="2"/>
      <c r="K25" s="2"/>
    </row>
    <row r="26" spans="1:11" ht="12.75">
      <c r="A26" s="24" t="s">
        <v>322</v>
      </c>
      <c r="B26" s="7">
        <v>121.1</v>
      </c>
      <c r="C26" s="7">
        <v>124</v>
      </c>
      <c r="D26" s="7">
        <v>121.1</v>
      </c>
      <c r="E26" s="36"/>
      <c r="F26" s="36"/>
      <c r="G26" s="36"/>
      <c r="H26" s="36"/>
      <c r="I26" s="36"/>
      <c r="J26" s="2"/>
      <c r="K26" s="2"/>
    </row>
    <row r="27" spans="1:11" ht="12.75">
      <c r="A27" s="24" t="s">
        <v>321</v>
      </c>
      <c r="B27" s="7">
        <v>124.4</v>
      </c>
      <c r="C27" s="7">
        <v>125.9</v>
      </c>
      <c r="D27" s="7">
        <v>122.9</v>
      </c>
      <c r="E27" s="36"/>
      <c r="F27" s="36"/>
      <c r="G27" s="36"/>
      <c r="H27" s="36"/>
      <c r="I27" s="36"/>
      <c r="J27" s="2"/>
      <c r="K27" s="2"/>
    </row>
    <row r="28" spans="1:11" ht="12.75">
      <c r="A28" s="26" t="s">
        <v>475</v>
      </c>
      <c r="B28" s="5">
        <v>122.4</v>
      </c>
      <c r="C28" s="5">
        <v>126.6</v>
      </c>
      <c r="D28" s="5">
        <v>123.1</v>
      </c>
      <c r="E28" s="36"/>
      <c r="F28" s="36"/>
      <c r="G28" s="36"/>
      <c r="H28" s="36"/>
      <c r="I28" s="36"/>
      <c r="J28" s="2"/>
      <c r="K28" s="2"/>
    </row>
    <row r="29" spans="1:11" ht="12.75">
      <c r="A29" s="24" t="s">
        <v>173</v>
      </c>
      <c r="B29" s="7">
        <v>135.6</v>
      </c>
      <c r="C29" s="7">
        <v>138.8</v>
      </c>
      <c r="D29" s="7">
        <v>137</v>
      </c>
      <c r="E29" s="36"/>
      <c r="F29" s="36"/>
      <c r="G29" s="36"/>
      <c r="H29" s="36"/>
      <c r="I29" s="36"/>
      <c r="J29" s="2"/>
      <c r="K29" s="2"/>
    </row>
    <row r="30" spans="1:11" ht="12.75">
      <c r="A30" s="24"/>
      <c r="B30" s="7"/>
      <c r="C30" s="7"/>
      <c r="D30" s="7"/>
      <c r="E30" s="36"/>
      <c r="F30" s="36"/>
      <c r="G30" s="36"/>
      <c r="H30" s="36"/>
      <c r="I30" s="36"/>
      <c r="J30" s="2"/>
      <c r="K30" s="2"/>
    </row>
    <row r="31" spans="1:11" ht="12.75">
      <c r="A31" s="24" t="s">
        <v>205</v>
      </c>
      <c r="B31" s="7">
        <v>41.6</v>
      </c>
      <c r="C31" s="7">
        <v>42.6</v>
      </c>
      <c r="D31" s="7">
        <v>43</v>
      </c>
      <c r="E31" s="36"/>
      <c r="F31" s="36"/>
      <c r="G31" s="36"/>
      <c r="H31" s="36"/>
      <c r="I31" s="36"/>
      <c r="J31" s="2"/>
      <c r="K31" s="2"/>
    </row>
    <row r="32" spans="1:11" ht="12.75">
      <c r="A32" s="24" t="s">
        <v>206</v>
      </c>
      <c r="B32" s="7">
        <v>41.2</v>
      </c>
      <c r="C32" s="7">
        <v>41.5</v>
      </c>
      <c r="D32" s="7">
        <v>43.2</v>
      </c>
      <c r="E32" s="36"/>
      <c r="F32" s="36"/>
      <c r="G32" s="36"/>
      <c r="H32" s="36"/>
      <c r="I32" s="36"/>
      <c r="J32" s="2"/>
      <c r="K32" s="2"/>
    </row>
    <row r="33" spans="1:11" ht="12.75">
      <c r="A33" s="24" t="s">
        <v>215</v>
      </c>
      <c r="B33" s="7">
        <v>133.9</v>
      </c>
      <c r="C33" s="7">
        <v>135.2</v>
      </c>
      <c r="D33" s="7">
        <v>132.4</v>
      </c>
      <c r="E33" s="36"/>
      <c r="F33" s="36"/>
      <c r="G33" s="36"/>
      <c r="H33" s="36"/>
      <c r="I33" s="36"/>
      <c r="J33" s="2"/>
      <c r="K33" s="2"/>
    </row>
    <row r="34" spans="1:11" ht="12.75">
      <c r="A34" s="27" t="s">
        <v>204</v>
      </c>
      <c r="B34" s="39">
        <v>149.4</v>
      </c>
      <c r="C34" s="39">
        <v>145.2</v>
      </c>
      <c r="D34" s="39">
        <v>135.8</v>
      </c>
      <c r="E34" s="36"/>
      <c r="F34" s="36"/>
      <c r="G34" s="36"/>
      <c r="H34" s="36"/>
      <c r="I34" s="36"/>
      <c r="J34" s="2"/>
      <c r="K34" s="2"/>
    </row>
    <row r="35" spans="4:11" ht="12.75">
      <c r="D35" s="4" t="s">
        <v>513</v>
      </c>
      <c r="E35" s="36"/>
      <c r="F35" s="36"/>
      <c r="G35" s="36"/>
      <c r="H35" s="36"/>
      <c r="I35" s="36"/>
      <c r="J35" s="2"/>
      <c r="K35" s="2"/>
    </row>
    <row r="36" spans="1:11" ht="12.75">
      <c r="A36" s="530"/>
      <c r="E36" s="36"/>
      <c r="F36" s="36"/>
      <c r="G36" s="36"/>
      <c r="H36" s="36"/>
      <c r="I36" s="36"/>
      <c r="J36" s="2"/>
      <c r="K36" s="2"/>
    </row>
    <row r="37" spans="1:11" ht="12.75">
      <c r="A37" s="42" t="s">
        <v>523</v>
      </c>
      <c r="E37" s="36"/>
      <c r="F37" s="36"/>
      <c r="G37" s="36"/>
      <c r="H37" s="36"/>
      <c r="I37" s="36"/>
      <c r="J37" s="2"/>
      <c r="K37" s="2"/>
    </row>
    <row r="38" spans="5:11" ht="12.75">
      <c r="E38" s="36"/>
      <c r="F38" s="36"/>
      <c r="G38" s="36"/>
      <c r="H38" s="36"/>
      <c r="I38" s="36"/>
      <c r="J38" s="2"/>
      <c r="K38" s="2"/>
    </row>
    <row r="39" spans="5:11" ht="12.75">
      <c r="E39" s="36"/>
      <c r="F39" s="36"/>
      <c r="G39" s="36"/>
      <c r="H39" s="36"/>
      <c r="I39" s="36"/>
      <c r="J39" s="2"/>
      <c r="K39" s="2"/>
    </row>
    <row r="40" spans="10:11" ht="12.75">
      <c r="J40" s="2"/>
      <c r="K40" s="2"/>
    </row>
    <row r="41" spans="10:11" ht="12.75">
      <c r="J41" s="2"/>
      <c r="K41" s="2"/>
    </row>
    <row r="42" spans="10:11" ht="12.75">
      <c r="J42" s="2"/>
      <c r="K42" s="2"/>
    </row>
    <row r="43" spans="10:11" ht="12.75">
      <c r="J43" s="2"/>
      <c r="K43" s="2"/>
    </row>
    <row r="44" spans="10:11" ht="12.75">
      <c r="J44" s="2"/>
      <c r="K44" s="2"/>
    </row>
    <row r="45" spans="10:11" ht="12.75">
      <c r="J45" s="2"/>
      <c r="K45" s="2"/>
    </row>
    <row r="46" spans="10:11" ht="12.75">
      <c r="J46" s="2"/>
      <c r="K46" s="2"/>
    </row>
    <row r="47" spans="10:11" ht="12.75">
      <c r="J47" s="2"/>
      <c r="K47" s="2"/>
    </row>
    <row r="48" spans="10:11" ht="12.75">
      <c r="J48" s="2"/>
      <c r="K48" s="2"/>
    </row>
    <row r="49" spans="10:11" ht="12.75">
      <c r="J49" s="2"/>
      <c r="K49" s="2"/>
    </row>
    <row r="50" spans="10:11" ht="12.75">
      <c r="J50" s="2"/>
      <c r="K50" s="2"/>
    </row>
    <row r="51" spans="10:11" ht="12.75">
      <c r="J51" s="2"/>
      <c r="K51" s="2"/>
    </row>
    <row r="52" spans="10:11" ht="12.75">
      <c r="J52" s="2"/>
      <c r="K52" s="2"/>
    </row>
  </sheetData>
  <printOptions/>
  <pageMargins left="0.75" right="0.75" top="1" bottom="1" header="0.5" footer="0.5"/>
  <pageSetup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dimension ref="A1:S33"/>
  <sheetViews>
    <sheetView workbookViewId="0" topLeftCell="A1">
      <selection activeCell="A1" sqref="A1"/>
    </sheetView>
  </sheetViews>
  <sheetFormatPr defaultColWidth="9.140625" defaultRowHeight="12.75"/>
  <cols>
    <col min="1" max="1" width="11.421875" style="129" customWidth="1"/>
    <col min="2" max="9" width="9.140625" style="129" customWidth="1"/>
    <col min="10" max="10" width="9.140625" style="607" customWidth="1"/>
    <col min="11" max="16384" width="9.140625" style="129" customWidth="1"/>
  </cols>
  <sheetData>
    <row r="1" spans="1:19" ht="11.25">
      <c r="A1" s="584">
        <v>2.1</v>
      </c>
      <c r="B1" s="128" t="s">
        <v>712</v>
      </c>
      <c r="J1" s="3"/>
      <c r="K1" s="2" t="s">
        <v>506</v>
      </c>
      <c r="L1" s="2" t="s">
        <v>507</v>
      </c>
      <c r="M1" s="2"/>
      <c r="P1" s="2"/>
      <c r="Q1" s="2"/>
      <c r="R1" s="2"/>
      <c r="S1" s="2"/>
    </row>
    <row r="2" spans="1:19" ht="11.25">
      <c r="A2" s="128"/>
      <c r="J2" s="657" t="s">
        <v>681</v>
      </c>
      <c r="K2" s="2"/>
      <c r="L2" s="2"/>
      <c r="M2" s="2"/>
      <c r="P2" s="2"/>
      <c r="Q2" s="2"/>
      <c r="R2" s="2"/>
      <c r="S2" s="2"/>
    </row>
    <row r="3" spans="2:19" ht="11.25">
      <c r="B3" s="130"/>
      <c r="C3" s="130"/>
      <c r="J3" s="657">
        <v>1993</v>
      </c>
      <c r="K3" s="2">
        <v>11.4</v>
      </c>
      <c r="L3" s="2">
        <v>26.6</v>
      </c>
      <c r="M3" s="2"/>
      <c r="P3" s="2"/>
      <c r="Q3" s="2"/>
      <c r="R3" s="2"/>
      <c r="S3" s="2"/>
    </row>
    <row r="4" spans="1:19" ht="11.25">
      <c r="A4" s="131"/>
      <c r="B4" s="132"/>
      <c r="C4" s="132"/>
      <c r="J4" s="657">
        <v>1994</v>
      </c>
      <c r="K4" s="2">
        <v>13</v>
      </c>
      <c r="L4" s="2">
        <v>28.7</v>
      </c>
      <c r="M4" s="2"/>
      <c r="P4" s="2"/>
      <c r="Q4" s="2"/>
      <c r="R4" s="2"/>
      <c r="S4" s="2"/>
    </row>
    <row r="5" spans="1:19" ht="11.25">
      <c r="A5" s="131"/>
      <c r="B5" s="132"/>
      <c r="C5" s="132"/>
      <c r="J5" s="657">
        <v>1995</v>
      </c>
      <c r="K5" s="2">
        <v>13.2</v>
      </c>
      <c r="L5" s="2">
        <v>29.5</v>
      </c>
      <c r="P5" s="2"/>
      <c r="Q5" s="2"/>
      <c r="R5" s="2"/>
      <c r="S5" s="2"/>
    </row>
    <row r="6" spans="1:19" ht="11.25">
      <c r="A6" s="131"/>
      <c r="B6" s="132"/>
      <c r="C6" s="132"/>
      <c r="J6" s="657">
        <v>1996</v>
      </c>
      <c r="K6" s="2">
        <v>15.4</v>
      </c>
      <c r="L6" s="2">
        <v>28.4</v>
      </c>
      <c r="P6" s="2"/>
      <c r="Q6" s="2"/>
      <c r="R6" s="2"/>
      <c r="S6" s="2"/>
    </row>
    <row r="7" spans="1:19" ht="11.25">
      <c r="A7" s="131"/>
      <c r="B7" s="132"/>
      <c r="C7" s="132"/>
      <c r="J7" s="657">
        <v>1997</v>
      </c>
      <c r="K7" s="2">
        <v>15.4</v>
      </c>
      <c r="L7" s="2">
        <v>28.1</v>
      </c>
      <c r="P7" s="2"/>
      <c r="Q7" s="2"/>
      <c r="R7" s="2"/>
      <c r="S7" s="2"/>
    </row>
    <row r="8" spans="1:19" ht="11.25">
      <c r="A8" s="131"/>
      <c r="B8" s="132"/>
      <c r="C8" s="132"/>
      <c r="J8" s="657">
        <v>1998</v>
      </c>
      <c r="K8" s="2">
        <v>15.8</v>
      </c>
      <c r="L8" s="2">
        <v>29.8</v>
      </c>
      <c r="P8" s="2"/>
      <c r="Q8" s="2"/>
      <c r="R8" s="2"/>
      <c r="S8" s="2"/>
    </row>
    <row r="9" spans="1:19" ht="11.25">
      <c r="A9" s="131"/>
      <c r="B9" s="125"/>
      <c r="C9" s="125"/>
      <c r="J9" s="657">
        <v>1999</v>
      </c>
      <c r="K9" s="2">
        <v>18.5</v>
      </c>
      <c r="L9" s="2">
        <v>29</v>
      </c>
      <c r="P9" s="2"/>
      <c r="Q9" s="2"/>
      <c r="R9" s="2"/>
      <c r="S9" s="2"/>
    </row>
    <row r="10" spans="1:19" ht="11.25">
      <c r="A10" s="131"/>
      <c r="B10" s="132"/>
      <c r="C10" s="132"/>
      <c r="J10" s="657">
        <v>2000</v>
      </c>
      <c r="K10" s="2">
        <v>18.5</v>
      </c>
      <c r="L10" s="2">
        <v>29.8</v>
      </c>
      <c r="P10" s="2"/>
      <c r="Q10" s="2"/>
      <c r="R10" s="2"/>
      <c r="S10" s="2"/>
    </row>
    <row r="11" spans="1:19" ht="11.25">
      <c r="A11" s="131"/>
      <c r="B11" s="132"/>
      <c r="C11" s="132"/>
      <c r="J11" s="657">
        <v>2001</v>
      </c>
      <c r="K11" s="2">
        <v>16.8</v>
      </c>
      <c r="L11" s="2">
        <v>28.9</v>
      </c>
      <c r="P11" s="2"/>
      <c r="Q11" s="2"/>
      <c r="R11" s="2"/>
      <c r="S11" s="2"/>
    </row>
    <row r="12" spans="1:19" ht="11.25">
      <c r="A12" s="131"/>
      <c r="B12" s="132"/>
      <c r="C12" s="132"/>
      <c r="J12" s="657">
        <v>2002</v>
      </c>
      <c r="K12" s="2">
        <v>14.6</v>
      </c>
      <c r="L12" s="2">
        <v>26.4</v>
      </c>
      <c r="P12" s="2"/>
      <c r="Q12" s="2"/>
      <c r="R12" s="2"/>
      <c r="S12" s="2"/>
    </row>
    <row r="13" spans="1:19" ht="11.25">
      <c r="A13" s="131"/>
      <c r="B13" s="132"/>
      <c r="C13" s="132"/>
      <c r="J13" s="657">
        <v>2003</v>
      </c>
      <c r="K13" s="2">
        <v>16.8</v>
      </c>
      <c r="L13" s="2">
        <v>31.5</v>
      </c>
      <c r="P13" s="2"/>
      <c r="Q13" s="2"/>
      <c r="R13" s="2"/>
      <c r="S13" s="2"/>
    </row>
    <row r="14" spans="10:19" ht="11.25">
      <c r="J14" s="672">
        <v>2004</v>
      </c>
      <c r="K14" s="129">
        <v>14.5</v>
      </c>
      <c r="L14" s="129">
        <v>31.6</v>
      </c>
      <c r="P14" s="2"/>
      <c r="Q14" s="2"/>
      <c r="R14" s="2"/>
      <c r="S14" s="2"/>
    </row>
    <row r="15" spans="16:19" ht="11.25">
      <c r="P15" s="2"/>
      <c r="Q15" s="2"/>
      <c r="R15" s="2"/>
      <c r="S15" s="2"/>
    </row>
    <row r="16" spans="16:18" ht="11.25">
      <c r="P16" s="2"/>
      <c r="Q16" s="2"/>
      <c r="R16" s="2"/>
    </row>
    <row r="17" spans="16:18" ht="11.25">
      <c r="P17" s="2"/>
      <c r="Q17" s="2"/>
      <c r="R17" s="2"/>
    </row>
    <row r="18" spans="16:18" ht="11.25">
      <c r="P18" s="2"/>
      <c r="Q18" s="2"/>
      <c r="R18" s="2"/>
    </row>
    <row r="19" spans="16:18" ht="11.25">
      <c r="P19" s="2"/>
      <c r="Q19" s="2"/>
      <c r="R19" s="2"/>
    </row>
    <row r="20" spans="16:18" ht="11.25">
      <c r="P20" s="2"/>
      <c r="Q20" s="2"/>
      <c r="R20" s="2"/>
    </row>
    <row r="21" spans="7:18" ht="11.25">
      <c r="G21" s="126" t="s">
        <v>481</v>
      </c>
      <c r="H21" s="214"/>
      <c r="P21" s="2"/>
      <c r="Q21" s="2"/>
      <c r="R21" s="2"/>
    </row>
    <row r="22" spans="16:18" ht="11.25" customHeight="1">
      <c r="P22" s="2"/>
      <c r="Q22" s="2"/>
      <c r="R22" s="2"/>
    </row>
    <row r="23" spans="16:18" ht="11.25" customHeight="1">
      <c r="P23" s="2"/>
      <c r="Q23" s="2"/>
      <c r="R23" s="2"/>
    </row>
    <row r="24" spans="16:18" ht="11.25" customHeight="1">
      <c r="P24" s="2"/>
      <c r="Q24" s="2"/>
      <c r="R24" s="2"/>
    </row>
    <row r="25" spans="16:18" ht="11.25">
      <c r="P25" s="2"/>
      <c r="Q25" s="2"/>
      <c r="R25" s="2"/>
    </row>
    <row r="26" spans="16:18" ht="11.25">
      <c r="P26" s="2"/>
      <c r="Q26" s="2"/>
      <c r="R26" s="2"/>
    </row>
    <row r="27" spans="16:19" ht="11.25">
      <c r="P27" s="2"/>
      <c r="Q27" s="2"/>
      <c r="R27" s="2"/>
      <c r="S27" s="2"/>
    </row>
    <row r="28" spans="16:19" ht="11.25">
      <c r="P28" s="2"/>
      <c r="Q28" s="2"/>
      <c r="R28" s="2"/>
      <c r="S28" s="2"/>
    </row>
    <row r="29" spans="16:19" ht="11.25">
      <c r="P29" s="2"/>
      <c r="Q29" s="2"/>
      <c r="R29" s="2"/>
      <c r="S29" s="2"/>
    </row>
    <row r="30" spans="16:19" ht="11.25">
      <c r="P30" s="2"/>
      <c r="Q30" s="2"/>
      <c r="R30" s="2"/>
      <c r="S30" s="2"/>
    </row>
    <row r="31" spans="16:19" ht="11.25">
      <c r="P31" s="2"/>
      <c r="Q31" s="2"/>
      <c r="R31" s="2"/>
      <c r="S31" s="2"/>
    </row>
    <row r="32" spans="16:19" ht="11.25">
      <c r="P32" s="2"/>
      <c r="Q32" s="2"/>
      <c r="R32" s="2"/>
      <c r="S32" s="2"/>
    </row>
    <row r="33" spans="16:19" ht="11.25">
      <c r="P33" s="2"/>
      <c r="Q33" s="2"/>
      <c r="R33" s="2"/>
      <c r="S33" s="2"/>
    </row>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9.140625" defaultRowHeight="12.75"/>
  <cols>
    <col min="1" max="1" width="12.28125" style="129" customWidth="1"/>
    <col min="2" max="2" width="9.421875" style="129" customWidth="1"/>
    <col min="3" max="3" width="9.28125" style="129" customWidth="1"/>
    <col min="4" max="4" width="9.421875" style="129" customWidth="1"/>
    <col min="5" max="16384" width="9.140625" style="129" customWidth="1"/>
  </cols>
  <sheetData>
    <row r="1" spans="1:7" ht="15" customHeight="1">
      <c r="A1" s="584">
        <v>2.2</v>
      </c>
      <c r="B1" s="687" t="s">
        <v>199</v>
      </c>
      <c r="C1" s="684"/>
      <c r="D1" s="684"/>
      <c r="E1" s="684"/>
      <c r="F1" s="684"/>
      <c r="G1" s="684"/>
    </row>
    <row r="2" spans="2:7" ht="12.75" customHeight="1">
      <c r="B2" s="684"/>
      <c r="C2" s="684"/>
      <c r="D2" s="684"/>
      <c r="E2" s="684"/>
      <c r="F2" s="684"/>
      <c r="G2" s="684"/>
    </row>
    <row r="3" spans="1:6" ht="11.25">
      <c r="A3" s="10"/>
      <c r="B3" s="10"/>
      <c r="C3" s="10"/>
      <c r="D3" s="10"/>
      <c r="E3" s="10"/>
      <c r="F3" s="10"/>
    </row>
    <row r="4" spans="1:4" ht="11.25">
      <c r="A4" s="1"/>
      <c r="D4" s="126" t="s">
        <v>301</v>
      </c>
    </row>
    <row r="5" spans="1:4" ht="11.25">
      <c r="A5" s="23" t="s">
        <v>333</v>
      </c>
      <c r="B5" s="23">
        <v>2001</v>
      </c>
      <c r="C5" s="23">
        <v>2002</v>
      </c>
      <c r="D5" s="44">
        <v>2003</v>
      </c>
    </row>
    <row r="6" spans="1:4" ht="11.25">
      <c r="A6" s="24" t="s">
        <v>322</v>
      </c>
      <c r="B6" s="133">
        <v>1.4</v>
      </c>
      <c r="C6" s="133">
        <v>1.4</v>
      </c>
      <c r="D6" s="133">
        <v>1.5</v>
      </c>
    </row>
    <row r="7" spans="1:4" ht="11.25">
      <c r="A7" s="24" t="s">
        <v>321</v>
      </c>
      <c r="B7" s="133">
        <v>1</v>
      </c>
      <c r="C7" s="133">
        <v>1.1</v>
      </c>
      <c r="D7" s="133">
        <v>1</v>
      </c>
    </row>
    <row r="8" spans="1:4" ht="11.25">
      <c r="A8" s="24" t="s">
        <v>323</v>
      </c>
      <c r="B8" s="133">
        <v>0.8</v>
      </c>
      <c r="C8" s="133">
        <v>0.8</v>
      </c>
      <c r="D8" s="133">
        <v>0.9</v>
      </c>
    </row>
    <row r="9" spans="1:4" ht="11.25">
      <c r="A9" s="24" t="s">
        <v>213</v>
      </c>
      <c r="B9" s="133">
        <v>0.8</v>
      </c>
      <c r="C9" s="133">
        <v>0.8</v>
      </c>
      <c r="D9" s="133">
        <v>0.8</v>
      </c>
    </row>
    <row r="10" spans="1:4" ht="11.25">
      <c r="A10" s="24" t="s">
        <v>320</v>
      </c>
      <c r="B10" s="133">
        <v>0.6</v>
      </c>
      <c r="C10" s="133">
        <v>0.6</v>
      </c>
      <c r="D10" s="133">
        <v>0.7</v>
      </c>
    </row>
    <row r="11" spans="1:4" ht="11.25">
      <c r="A11" s="24" t="s">
        <v>319</v>
      </c>
      <c r="B11" s="133">
        <v>0.7</v>
      </c>
      <c r="C11" s="133">
        <v>0.7</v>
      </c>
      <c r="D11" s="133">
        <v>0.7</v>
      </c>
    </row>
    <row r="12" spans="1:4" ht="11.25">
      <c r="A12" s="24" t="s">
        <v>207</v>
      </c>
      <c r="B12" s="133">
        <v>0.3</v>
      </c>
      <c r="C12" s="133">
        <v>0.4</v>
      </c>
      <c r="D12" s="133">
        <v>0.6</v>
      </c>
    </row>
    <row r="13" spans="1:4" ht="11.25">
      <c r="A13" s="26" t="s">
        <v>475</v>
      </c>
      <c r="B13" s="134">
        <v>0.6</v>
      </c>
      <c r="C13" s="134">
        <v>0.5</v>
      </c>
      <c r="D13" s="134">
        <v>0.6</v>
      </c>
    </row>
    <row r="14" spans="1:4" ht="11.25">
      <c r="A14" s="26" t="s">
        <v>203</v>
      </c>
      <c r="B14" s="134">
        <v>0.5</v>
      </c>
      <c r="C14" s="134">
        <v>0.5</v>
      </c>
      <c r="D14" s="134">
        <v>0.6</v>
      </c>
    </row>
    <row r="15" spans="1:4" ht="11.25">
      <c r="A15" s="24" t="s">
        <v>173</v>
      </c>
      <c r="B15" s="133">
        <v>0.3</v>
      </c>
      <c r="C15" s="133">
        <v>0.5</v>
      </c>
      <c r="D15" s="133">
        <v>0.6</v>
      </c>
    </row>
    <row r="16" spans="1:4" ht="11.25">
      <c r="A16" s="24" t="s">
        <v>332</v>
      </c>
      <c r="B16" s="133">
        <v>0.5</v>
      </c>
      <c r="C16" s="133">
        <v>0.6</v>
      </c>
      <c r="D16" s="133">
        <v>0.6</v>
      </c>
    </row>
    <row r="17" spans="1:4" ht="11.25">
      <c r="A17" s="24" t="s">
        <v>177</v>
      </c>
      <c r="B17" s="133">
        <v>0.7</v>
      </c>
      <c r="C17" s="133" t="s">
        <v>244</v>
      </c>
      <c r="D17" s="133">
        <v>0.6</v>
      </c>
    </row>
    <row r="18" spans="1:4" ht="11.25">
      <c r="A18" s="24" t="s">
        <v>325</v>
      </c>
      <c r="B18" s="133">
        <v>0.4</v>
      </c>
      <c r="C18" s="133">
        <v>0.4</v>
      </c>
      <c r="D18" s="133">
        <v>0.5</v>
      </c>
    </row>
    <row r="19" spans="1:4" ht="11.25">
      <c r="A19" s="24" t="s">
        <v>172</v>
      </c>
      <c r="B19" s="133">
        <v>0.5</v>
      </c>
      <c r="C19" s="133">
        <v>0.5</v>
      </c>
      <c r="D19" s="133">
        <v>0.5</v>
      </c>
    </row>
    <row r="20" spans="1:4" ht="11.25">
      <c r="A20" s="24" t="s">
        <v>178</v>
      </c>
      <c r="B20" s="133">
        <v>0.2</v>
      </c>
      <c r="C20" s="133">
        <v>0.2</v>
      </c>
      <c r="D20" s="133">
        <v>0.4</v>
      </c>
    </row>
    <row r="21" spans="1:4" ht="11.25">
      <c r="A21" s="24" t="s">
        <v>176</v>
      </c>
      <c r="B21" s="133">
        <v>0.4</v>
      </c>
      <c r="C21" s="133">
        <v>0.4</v>
      </c>
      <c r="D21" s="133">
        <v>0.4</v>
      </c>
    </row>
    <row r="22" spans="1:4" ht="11.25">
      <c r="A22" s="24" t="s">
        <v>180</v>
      </c>
      <c r="B22" s="133">
        <v>0.4</v>
      </c>
      <c r="C22" s="133">
        <v>0.4</v>
      </c>
      <c r="D22" s="133">
        <v>0.4</v>
      </c>
    </row>
    <row r="23" spans="1:4" ht="11.25">
      <c r="A23" s="24" t="s">
        <v>326</v>
      </c>
      <c r="B23" s="133">
        <v>0.2</v>
      </c>
      <c r="C23" s="133">
        <v>0.2</v>
      </c>
      <c r="D23" s="133">
        <v>0.3</v>
      </c>
    </row>
    <row r="24" spans="1:4" ht="11.25">
      <c r="A24" s="24" t="s">
        <v>331</v>
      </c>
      <c r="B24" s="133">
        <v>0.3</v>
      </c>
      <c r="C24" s="133">
        <v>0.3</v>
      </c>
      <c r="D24" s="133">
        <v>0.3</v>
      </c>
    </row>
    <row r="25" spans="1:4" ht="11.25">
      <c r="A25" s="24" t="s">
        <v>328</v>
      </c>
      <c r="B25" s="133">
        <v>0.2</v>
      </c>
      <c r="C25" s="133">
        <v>0.2</v>
      </c>
      <c r="D25" s="133">
        <v>0.2</v>
      </c>
    </row>
    <row r="26" spans="1:4" ht="11.25">
      <c r="A26" s="24" t="s">
        <v>327</v>
      </c>
      <c r="B26" s="133">
        <v>0.1</v>
      </c>
      <c r="C26" s="133">
        <v>0.2</v>
      </c>
      <c r="D26" s="133">
        <v>0.2</v>
      </c>
    </row>
    <row r="27" spans="1:4" ht="11.25">
      <c r="A27" s="24" t="s">
        <v>329</v>
      </c>
      <c r="B27" s="133">
        <v>0.1</v>
      </c>
      <c r="C27" s="133">
        <v>0.1</v>
      </c>
      <c r="D27" s="133">
        <v>0.1</v>
      </c>
    </row>
    <row r="28" spans="1:4" ht="11.25">
      <c r="A28" s="24" t="s">
        <v>324</v>
      </c>
      <c r="B28" s="133">
        <v>0</v>
      </c>
      <c r="C28" s="133" t="s">
        <v>244</v>
      </c>
      <c r="D28" s="133">
        <v>0</v>
      </c>
    </row>
    <row r="29" spans="1:4" ht="11.25">
      <c r="A29" s="24" t="s">
        <v>175</v>
      </c>
      <c r="B29" s="133" t="s">
        <v>244</v>
      </c>
      <c r="C29" s="133" t="s">
        <v>244</v>
      </c>
      <c r="D29" s="133" t="s">
        <v>244</v>
      </c>
    </row>
    <row r="30" spans="1:4" ht="11.25">
      <c r="A30" s="24" t="s">
        <v>239</v>
      </c>
      <c r="B30" s="133" t="s">
        <v>244</v>
      </c>
      <c r="C30" s="133" t="s">
        <v>244</v>
      </c>
      <c r="D30" s="133" t="s">
        <v>244</v>
      </c>
    </row>
    <row r="31" spans="1:4" ht="11.25">
      <c r="A31" s="24" t="s">
        <v>330</v>
      </c>
      <c r="B31" s="133">
        <v>0</v>
      </c>
      <c r="C31" s="133" t="s">
        <v>244</v>
      </c>
      <c r="D31" s="133" t="s">
        <v>244</v>
      </c>
    </row>
    <row r="32" spans="1:4" ht="11.25">
      <c r="A32" s="24"/>
      <c r="B32" s="133"/>
      <c r="C32" s="133"/>
      <c r="D32" s="133"/>
    </row>
    <row r="33" spans="1:4" ht="11.25">
      <c r="A33" s="24" t="s">
        <v>206</v>
      </c>
      <c r="B33" s="133" t="s">
        <v>244</v>
      </c>
      <c r="C33" s="133" t="s">
        <v>244</v>
      </c>
      <c r="D33" s="133">
        <v>1</v>
      </c>
    </row>
    <row r="34" spans="1:4" ht="11.25">
      <c r="A34" s="74" t="s">
        <v>217</v>
      </c>
      <c r="B34" s="135" t="s">
        <v>244</v>
      </c>
      <c r="C34" s="135">
        <v>1.1</v>
      </c>
      <c r="D34" s="135">
        <v>1</v>
      </c>
    </row>
    <row r="35" spans="1:4" ht="11.25">
      <c r="A35" s="24" t="s">
        <v>204</v>
      </c>
      <c r="B35" s="133">
        <v>0.1</v>
      </c>
      <c r="C35" s="133">
        <v>0</v>
      </c>
      <c r="D35" s="133">
        <v>0.5</v>
      </c>
    </row>
    <row r="36" spans="1:4" ht="11.25">
      <c r="A36" s="24" t="s">
        <v>205</v>
      </c>
      <c r="B36" s="133">
        <v>0.1</v>
      </c>
      <c r="C36" s="133">
        <v>0.1</v>
      </c>
      <c r="D36" s="133">
        <v>0.1</v>
      </c>
    </row>
    <row r="37" spans="1:4" ht="11.25">
      <c r="A37" s="27" t="s">
        <v>215</v>
      </c>
      <c r="B37" s="136" t="s">
        <v>244</v>
      </c>
      <c r="C37" s="136">
        <v>0</v>
      </c>
      <c r="D37" s="136">
        <v>0</v>
      </c>
    </row>
    <row r="38" ht="11.25">
      <c r="D38" s="126" t="s">
        <v>481</v>
      </c>
    </row>
    <row r="39" ht="11.25">
      <c r="A39" s="529"/>
    </row>
  </sheetData>
  <mergeCells count="1">
    <mergeCell ref="B1:G2"/>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N25"/>
  <sheetViews>
    <sheetView workbookViewId="0" topLeftCell="A1">
      <selection activeCell="A1" sqref="A1"/>
    </sheetView>
  </sheetViews>
  <sheetFormatPr defaultColWidth="9.140625" defaultRowHeight="12.75"/>
  <cols>
    <col min="1" max="1" width="15.00390625" style="2" customWidth="1"/>
    <col min="2" max="16384" width="9.140625" style="2" customWidth="1"/>
  </cols>
  <sheetData>
    <row r="1" spans="1:11" ht="11.25">
      <c r="A1" s="142">
        <v>2.3</v>
      </c>
      <c r="B1" s="1" t="s">
        <v>484</v>
      </c>
      <c r="C1" s="119"/>
      <c r="D1" s="119"/>
      <c r="E1" s="119"/>
      <c r="F1" s="119"/>
      <c r="G1" s="119"/>
      <c r="H1" s="119"/>
      <c r="I1" s="119"/>
      <c r="J1" s="119"/>
      <c r="K1" s="119"/>
    </row>
    <row r="2" spans="2:11" ht="11.25">
      <c r="B2" s="119"/>
      <c r="C2" s="119"/>
      <c r="D2" s="119"/>
      <c r="E2" s="119"/>
      <c r="F2" s="119"/>
      <c r="G2" s="119"/>
      <c r="H2" s="119"/>
      <c r="I2" s="119"/>
      <c r="J2" s="119"/>
      <c r="K2" s="119"/>
    </row>
    <row r="3" spans="2:11" ht="11.25">
      <c r="B3" s="119"/>
      <c r="C3" s="119"/>
      <c r="D3" s="119"/>
      <c r="E3" s="119"/>
      <c r="F3" s="119"/>
      <c r="G3" s="119"/>
      <c r="H3" s="119"/>
      <c r="I3" s="119"/>
      <c r="J3" s="119"/>
      <c r="K3" s="119"/>
    </row>
    <row r="4" spans="2:9" ht="11.25" customHeight="1">
      <c r="B4" s="119"/>
      <c r="C4" s="119"/>
      <c r="D4" s="119"/>
      <c r="E4" s="119"/>
      <c r="F4" s="119"/>
      <c r="G4" s="119"/>
      <c r="H4" s="119"/>
      <c r="I4" s="119"/>
    </row>
    <row r="5" spans="2:9" ht="11.25" customHeight="1">
      <c r="B5" s="119"/>
      <c r="C5" s="119"/>
      <c r="D5" s="119"/>
      <c r="E5" s="119"/>
      <c r="F5" s="119"/>
      <c r="G5" s="119"/>
      <c r="H5" s="119"/>
      <c r="I5" s="119"/>
    </row>
    <row r="6" spans="2:9" ht="11.25" customHeight="1">
      <c r="B6" s="119"/>
      <c r="C6" s="119"/>
      <c r="D6" s="119"/>
      <c r="E6" s="119"/>
      <c r="F6" s="119"/>
      <c r="G6" s="119"/>
      <c r="H6" s="119"/>
      <c r="I6" s="119"/>
    </row>
    <row r="7" spans="2:9" ht="11.25" customHeight="1">
      <c r="B7" s="119"/>
      <c r="C7" s="119"/>
      <c r="D7" s="119"/>
      <c r="E7" s="119"/>
      <c r="F7" s="119"/>
      <c r="G7" s="119"/>
      <c r="H7" s="119"/>
      <c r="I7" s="119"/>
    </row>
    <row r="8" spans="2:9" ht="11.25" customHeight="1">
      <c r="B8" s="119"/>
      <c r="C8" s="119"/>
      <c r="D8" s="119"/>
      <c r="E8" s="119"/>
      <c r="F8" s="119"/>
      <c r="G8" s="119"/>
      <c r="H8" s="119"/>
      <c r="I8" s="119"/>
    </row>
    <row r="9" spans="2:9" ht="11.25" customHeight="1">
      <c r="B9" s="119"/>
      <c r="C9" s="119"/>
      <c r="D9" s="119"/>
      <c r="E9" s="119"/>
      <c r="F9" s="119"/>
      <c r="G9" s="119"/>
      <c r="H9" s="119"/>
      <c r="I9" s="119"/>
    </row>
    <row r="10" spans="2:9" ht="11.25" customHeight="1">
      <c r="B10" s="119"/>
      <c r="C10" s="119"/>
      <c r="D10" s="119"/>
      <c r="E10" s="119"/>
      <c r="F10" s="119"/>
      <c r="G10" s="119"/>
      <c r="H10" s="119"/>
      <c r="I10" s="119"/>
    </row>
    <row r="11" spans="2:9" ht="11.25" customHeight="1">
      <c r="B11" s="119"/>
      <c r="C11" s="119"/>
      <c r="D11" s="119"/>
      <c r="E11" s="119"/>
      <c r="F11" s="119"/>
      <c r="G11" s="119"/>
      <c r="H11" s="119"/>
      <c r="I11" s="119"/>
    </row>
    <row r="12" spans="2:9" ht="11.25" customHeight="1">
      <c r="B12" s="119"/>
      <c r="C12" s="119"/>
      <c r="D12" s="119"/>
      <c r="E12" s="119"/>
      <c r="F12" s="119"/>
      <c r="G12" s="119"/>
      <c r="H12" s="119"/>
      <c r="I12" s="119"/>
    </row>
    <row r="13" spans="2:9" ht="11.25">
      <c r="B13" s="119"/>
      <c r="C13" s="119"/>
      <c r="D13" s="119"/>
      <c r="E13" s="119"/>
      <c r="F13" s="119"/>
      <c r="G13" s="119"/>
      <c r="H13" s="119"/>
      <c r="I13" s="119"/>
    </row>
    <row r="14" spans="2:14" ht="11.25">
      <c r="B14" s="119"/>
      <c r="C14" s="119"/>
      <c r="D14" s="119"/>
      <c r="E14" s="119"/>
      <c r="F14" s="119"/>
      <c r="G14" s="119"/>
      <c r="H14" s="119"/>
      <c r="I14" s="119"/>
      <c r="J14" s="688" t="s">
        <v>57</v>
      </c>
      <c r="K14" s="689"/>
      <c r="L14" s="689"/>
      <c r="M14" s="689"/>
      <c r="N14" s="689"/>
    </row>
    <row r="15" spans="2:14" ht="11.25">
      <c r="B15" s="119"/>
      <c r="C15" s="119"/>
      <c r="D15" s="119"/>
      <c r="E15" s="119"/>
      <c r="F15" s="119"/>
      <c r="G15" s="119"/>
      <c r="H15" s="119"/>
      <c r="I15" s="119"/>
      <c r="J15" s="689"/>
      <c r="K15" s="689"/>
      <c r="L15" s="689"/>
      <c r="M15" s="689"/>
      <c r="N15" s="689"/>
    </row>
    <row r="16" spans="2:14" ht="11.25">
      <c r="B16" s="119"/>
      <c r="C16" s="119"/>
      <c r="D16" s="119"/>
      <c r="E16" s="119"/>
      <c r="F16" s="119"/>
      <c r="G16" s="119"/>
      <c r="H16" s="119"/>
      <c r="I16" s="119"/>
      <c r="J16" s="689"/>
      <c r="K16" s="689"/>
      <c r="L16" s="689"/>
      <c r="M16" s="689"/>
      <c r="N16" s="689"/>
    </row>
    <row r="17" spans="2:11" ht="11.25">
      <c r="B17" s="119"/>
      <c r="C17" s="119"/>
      <c r="D17" s="119"/>
      <c r="E17" s="119"/>
      <c r="F17" s="119"/>
      <c r="G17" s="119"/>
      <c r="H17" s="119"/>
      <c r="I17" s="119"/>
      <c r="K17" s="119"/>
    </row>
    <row r="18" spans="2:11" ht="11.25">
      <c r="B18" s="119"/>
      <c r="C18" s="119"/>
      <c r="D18" s="119"/>
      <c r="E18" s="119"/>
      <c r="F18" s="119"/>
      <c r="G18" s="119"/>
      <c r="H18" s="119"/>
      <c r="I18" s="119"/>
      <c r="K18" s="119"/>
    </row>
    <row r="19" spans="2:11" ht="11.25">
      <c r="B19" s="119"/>
      <c r="C19" s="119"/>
      <c r="D19" s="119"/>
      <c r="E19" s="119"/>
      <c r="F19" s="119"/>
      <c r="G19" s="119"/>
      <c r="I19" s="515"/>
      <c r="J19" s="119"/>
      <c r="K19" s="119"/>
    </row>
    <row r="20" spans="2:11" s="597" customFormat="1" ht="12" thickBot="1">
      <c r="B20" s="608"/>
      <c r="C20" s="608"/>
      <c r="D20" s="608"/>
      <c r="E20" s="608"/>
      <c r="F20" s="608"/>
      <c r="G20" s="609" t="s">
        <v>302</v>
      </c>
      <c r="I20" s="608"/>
      <c r="J20" s="608"/>
      <c r="K20" s="608"/>
    </row>
    <row r="22" spans="2:11" ht="11.25">
      <c r="B22" s="2">
        <v>1995</v>
      </c>
      <c r="C22" s="2">
        <v>1996</v>
      </c>
      <c r="D22" s="2">
        <v>1997</v>
      </c>
      <c r="E22" s="2">
        <v>1998</v>
      </c>
      <c r="F22" s="2">
        <v>1999</v>
      </c>
      <c r="G22" s="2">
        <v>2000</v>
      </c>
      <c r="H22" s="2">
        <v>2001</v>
      </c>
      <c r="I22" s="2">
        <v>2002</v>
      </c>
      <c r="J22" s="2">
        <v>2003</v>
      </c>
      <c r="K22" s="288">
        <v>2004</v>
      </c>
    </row>
    <row r="23" spans="1:11" ht="11.25">
      <c r="A23" s="2" t="s">
        <v>56</v>
      </c>
      <c r="B23" s="2">
        <v>1.85</v>
      </c>
      <c r="C23" s="2">
        <v>1.83</v>
      </c>
      <c r="D23" s="2">
        <v>1.82</v>
      </c>
      <c r="E23" s="2">
        <v>1.83</v>
      </c>
      <c r="F23" s="2">
        <v>1.87</v>
      </c>
      <c r="G23" s="2">
        <v>1.89</v>
      </c>
      <c r="H23" s="2">
        <v>1.93</v>
      </c>
      <c r="I23" s="2">
        <v>1.93</v>
      </c>
      <c r="J23" s="2">
        <v>1.92</v>
      </c>
      <c r="K23" s="119">
        <v>1.9</v>
      </c>
    </row>
    <row r="24" spans="1:11" ht="11.25">
      <c r="A24" s="2" t="s">
        <v>337</v>
      </c>
      <c r="B24" s="2">
        <v>1.35</v>
      </c>
      <c r="C24" s="2">
        <v>1.32</v>
      </c>
      <c r="D24" s="2">
        <v>1.27</v>
      </c>
      <c r="E24" s="2">
        <v>1.23</v>
      </c>
      <c r="F24" s="2">
        <v>1.18</v>
      </c>
      <c r="G24" s="2">
        <v>1.13</v>
      </c>
      <c r="H24" s="2">
        <v>1.12</v>
      </c>
      <c r="I24" s="2">
        <v>1.1</v>
      </c>
      <c r="J24" s="2">
        <v>1.16</v>
      </c>
      <c r="K24" s="119">
        <v>1.2</v>
      </c>
    </row>
    <row r="25" spans="1:11" s="597" customFormat="1" ht="12" thickBot="1">
      <c r="A25" s="597" t="s">
        <v>338</v>
      </c>
      <c r="B25" s="608">
        <f>B24/'[9]NAEA'!B24</f>
        <v>1.4958572485901032</v>
      </c>
      <c r="C25" s="608">
        <f>C24/'[9]NAEA'!C24</f>
        <v>1.453960665318049</v>
      </c>
      <c r="D25" s="608">
        <f>D24/'[9]NAEA'!D24</f>
        <v>1.421597716232705</v>
      </c>
      <c r="E25" s="608">
        <f>E24/'[9]NAEA'!E24</f>
        <v>1.3867383715931563</v>
      </c>
      <c r="F25" s="608">
        <f>F24/'[9]NAEA'!F24</f>
        <v>1.3701776112440986</v>
      </c>
      <c r="G25" s="608">
        <f>G24/'[9]NAEA'!G24</f>
        <v>1.3128410988179247</v>
      </c>
      <c r="H25" s="608">
        <f>H24/'[9]NAEA'!H24</f>
        <v>1.3289179728619382</v>
      </c>
      <c r="I25" s="608">
        <f>I24/'[9]NAEA'!I24</f>
        <v>1.3327343311957638</v>
      </c>
      <c r="J25" s="608">
        <f>J24/'[9]NAEA'!J24</f>
        <v>1.3711381416035988</v>
      </c>
      <c r="K25" s="608">
        <f>K24/'[9]NAEA'!K24</f>
        <v>1.418040285027467</v>
      </c>
    </row>
    <row r="39" s="597" customFormat="1" ht="12" thickBot="1"/>
  </sheetData>
  <mergeCells count="1">
    <mergeCell ref="J14:N16"/>
  </mergeCells>
  <printOptions/>
  <pageMargins left="0.75" right="0.75" top="1" bottom="1" header="0.5" footer="0.5"/>
  <pageSetup horizontalDpi="600" verticalDpi="600" orientation="landscape" paperSize="9" scale="52" r:id="rId2"/>
  <drawing r:id="rId1"/>
</worksheet>
</file>

<file path=xl/worksheets/sheet26.xml><?xml version="1.0" encoding="utf-8"?>
<worksheet xmlns="http://schemas.openxmlformats.org/spreadsheetml/2006/main" xmlns:r="http://schemas.openxmlformats.org/officeDocument/2006/relationships">
  <dimension ref="A1:P47"/>
  <sheetViews>
    <sheetView workbookViewId="0" topLeftCell="A17">
      <selection activeCell="A1" sqref="A1"/>
    </sheetView>
  </sheetViews>
  <sheetFormatPr defaultColWidth="9.140625" defaultRowHeight="12.75"/>
  <cols>
    <col min="1" max="1" width="14.7109375" style="2" customWidth="1"/>
    <col min="2" max="2" width="11.8515625" style="2" customWidth="1"/>
    <col min="3" max="3" width="11.140625" style="2" customWidth="1"/>
    <col min="4" max="4" width="11.8515625" style="2" customWidth="1"/>
    <col min="5" max="5" width="10.7109375" style="2" customWidth="1"/>
    <col min="6" max="6" width="6.57421875" style="2" customWidth="1"/>
    <col min="7" max="7" width="9.28125" style="2" bestFit="1" customWidth="1"/>
    <col min="8" max="8" width="3.7109375" style="2" customWidth="1"/>
    <col min="9" max="9" width="9.28125" style="2" bestFit="1" customWidth="1"/>
    <col min="10" max="10" width="4.421875" style="2" customWidth="1"/>
    <col min="11" max="16384" width="9.140625" style="2" customWidth="1"/>
  </cols>
  <sheetData>
    <row r="1" spans="1:2" ht="11.25">
      <c r="A1" s="142">
        <v>2.4</v>
      </c>
      <c r="B1" s="1" t="s">
        <v>485</v>
      </c>
    </row>
    <row r="2" ht="11.25">
      <c r="A2" s="1"/>
    </row>
    <row r="3" spans="1:4" ht="11.25">
      <c r="A3" s="1"/>
      <c r="D3" s="4" t="s">
        <v>340</v>
      </c>
    </row>
    <row r="4" spans="1:4" ht="11.25">
      <c r="A4" s="23" t="s">
        <v>333</v>
      </c>
      <c r="B4" s="465">
        <v>1994</v>
      </c>
      <c r="C4" s="465">
        <v>1999</v>
      </c>
      <c r="D4" s="466">
        <v>2004</v>
      </c>
    </row>
    <row r="5" spans="1:4" ht="11.25">
      <c r="A5" s="24" t="s">
        <v>322</v>
      </c>
      <c r="B5" s="459" t="s">
        <v>244</v>
      </c>
      <c r="C5" s="459">
        <v>3.65</v>
      </c>
      <c r="D5" s="459">
        <v>3.74</v>
      </c>
    </row>
    <row r="6" spans="1:4" ht="11.25">
      <c r="A6" s="24" t="s">
        <v>321</v>
      </c>
      <c r="B6" s="459">
        <v>2.29</v>
      </c>
      <c r="C6" s="459">
        <v>3.21</v>
      </c>
      <c r="D6" s="459">
        <v>3.51</v>
      </c>
    </row>
    <row r="7" spans="1:4" ht="11.25">
      <c r="A7" s="24" t="s">
        <v>173</v>
      </c>
      <c r="B7" s="459" t="s">
        <v>244</v>
      </c>
      <c r="C7" s="460">
        <v>2.1</v>
      </c>
      <c r="D7" s="459" t="s">
        <v>532</v>
      </c>
    </row>
    <row r="8" spans="1:4" ht="11.25">
      <c r="A8" s="24" t="s">
        <v>174</v>
      </c>
      <c r="B8" s="459" t="s">
        <v>550</v>
      </c>
      <c r="C8" s="460">
        <v>2.4</v>
      </c>
      <c r="D8" s="459" t="s">
        <v>533</v>
      </c>
    </row>
    <row r="9" spans="1:4" ht="11.25">
      <c r="A9" s="24" t="s">
        <v>319</v>
      </c>
      <c r="B9" s="460">
        <v>1.5</v>
      </c>
      <c r="C9" s="459">
        <v>1.88</v>
      </c>
      <c r="D9" s="459" t="s">
        <v>534</v>
      </c>
    </row>
    <row r="10" spans="1:4" ht="11.25">
      <c r="A10" s="24" t="s">
        <v>177</v>
      </c>
      <c r="B10" s="459">
        <v>2.32</v>
      </c>
      <c r="C10" s="459">
        <v>2.16</v>
      </c>
      <c r="D10" s="459" t="s">
        <v>535</v>
      </c>
    </row>
    <row r="11" spans="1:4" ht="11.25">
      <c r="A11" s="24" t="s">
        <v>172</v>
      </c>
      <c r="B11" s="459" t="s">
        <v>551</v>
      </c>
      <c r="C11" s="459">
        <v>1.96</v>
      </c>
      <c r="D11" s="459" t="s">
        <v>536</v>
      </c>
    </row>
    <row r="12" spans="1:4" ht="11.25">
      <c r="A12" s="26" t="s">
        <v>203</v>
      </c>
      <c r="B12" s="461" t="s">
        <v>552</v>
      </c>
      <c r="C12" s="461" t="s">
        <v>549</v>
      </c>
      <c r="D12" s="461" t="s">
        <v>537</v>
      </c>
    </row>
    <row r="13" spans="1:4" ht="11.25">
      <c r="A13" s="24" t="s">
        <v>323</v>
      </c>
      <c r="B13" s="459">
        <v>2.06</v>
      </c>
      <c r="C13" s="459">
        <v>1.84</v>
      </c>
      <c r="D13" s="459" t="s">
        <v>538</v>
      </c>
    </row>
    <row r="14" spans="1:4" ht="11.25">
      <c r="A14" s="24" t="s">
        <v>180</v>
      </c>
      <c r="B14" s="459" t="s">
        <v>553</v>
      </c>
      <c r="C14" s="459">
        <v>2.02</v>
      </c>
      <c r="D14" s="459" t="s">
        <v>539</v>
      </c>
    </row>
    <row r="15" spans="1:16" ht="12.75">
      <c r="A15" s="24" t="s">
        <v>179</v>
      </c>
      <c r="B15" s="459" t="s">
        <v>244</v>
      </c>
      <c r="C15" s="459" t="s">
        <v>244</v>
      </c>
      <c r="D15" s="459" t="s">
        <v>540</v>
      </c>
      <c r="K15"/>
      <c r="L15"/>
      <c r="M15"/>
      <c r="N15"/>
      <c r="O15"/>
      <c r="P15"/>
    </row>
    <row r="16" spans="1:16" ht="12.75">
      <c r="A16" s="24" t="s">
        <v>332</v>
      </c>
      <c r="B16" s="459">
        <v>1.76</v>
      </c>
      <c r="C16" s="459">
        <v>1.42</v>
      </c>
      <c r="D16" s="459" t="s">
        <v>541</v>
      </c>
      <c r="E16" s="555"/>
      <c r="K16"/>
      <c r="L16"/>
      <c r="M16"/>
      <c r="N16"/>
      <c r="O16"/>
      <c r="P16"/>
    </row>
    <row r="17" spans="1:16" ht="12.75">
      <c r="A17" s="26" t="s">
        <v>338</v>
      </c>
      <c r="B17" s="462">
        <f>B19/0.92</f>
        <v>1.4282608695652175</v>
      </c>
      <c r="C17" s="462">
        <f>C19/'[4]NAEA'!F24</f>
        <v>1.3701776112440986</v>
      </c>
      <c r="D17" s="462">
        <f>D19/'[4]NAEA'!K24</f>
        <v>1.428675587165173</v>
      </c>
      <c r="K17"/>
      <c r="L17"/>
      <c r="M17"/>
      <c r="N17"/>
      <c r="O17"/>
      <c r="P17"/>
    </row>
    <row r="18" spans="1:16" ht="12.75">
      <c r="A18" s="24" t="s">
        <v>325</v>
      </c>
      <c r="B18" s="459" t="s">
        <v>244</v>
      </c>
      <c r="C18" s="459">
        <v>1.16</v>
      </c>
      <c r="D18" s="459">
        <v>1.28</v>
      </c>
      <c r="K18"/>
      <c r="L18"/>
      <c r="M18"/>
      <c r="N18"/>
      <c r="O18"/>
      <c r="P18"/>
    </row>
    <row r="19" spans="1:16" ht="12.75">
      <c r="A19" s="26" t="s">
        <v>337</v>
      </c>
      <c r="B19" s="462">
        <v>1.314</v>
      </c>
      <c r="C19" s="461">
        <v>1.18</v>
      </c>
      <c r="D19" s="461" t="s">
        <v>542</v>
      </c>
      <c r="K19"/>
      <c r="L19"/>
      <c r="M19"/>
      <c r="N19"/>
      <c r="O19"/>
      <c r="P19"/>
    </row>
    <row r="20" spans="1:16" ht="12.75">
      <c r="A20" s="24" t="s">
        <v>178</v>
      </c>
      <c r="B20" s="459">
        <v>1.05</v>
      </c>
      <c r="C20" s="459">
        <v>1.04</v>
      </c>
      <c r="D20" s="459" t="s">
        <v>543</v>
      </c>
      <c r="K20"/>
      <c r="L20"/>
      <c r="M20"/>
      <c r="N20"/>
      <c r="O20"/>
      <c r="P20"/>
    </row>
    <row r="21" spans="1:16" ht="12.75">
      <c r="A21" s="24" t="s">
        <v>176</v>
      </c>
      <c r="B21" s="459">
        <v>0.81</v>
      </c>
      <c r="C21" s="459">
        <v>0.88</v>
      </c>
      <c r="D21" s="459">
        <v>1.07</v>
      </c>
      <c r="K21"/>
      <c r="L21"/>
      <c r="M21"/>
      <c r="N21"/>
      <c r="O21"/>
      <c r="P21"/>
    </row>
    <row r="22" spans="1:16" ht="12.75">
      <c r="A22" s="24" t="s">
        <v>326</v>
      </c>
      <c r="B22" s="459" t="s">
        <v>244</v>
      </c>
      <c r="C22" s="460">
        <v>0.7</v>
      </c>
      <c r="D22" s="459" t="s">
        <v>544</v>
      </c>
      <c r="K22"/>
      <c r="L22"/>
      <c r="M22"/>
      <c r="N22"/>
      <c r="O22"/>
      <c r="P22"/>
    </row>
    <row r="23" spans="1:16" ht="12.75">
      <c r="A23" s="24" t="s">
        <v>327</v>
      </c>
      <c r="B23" s="459">
        <v>0.89</v>
      </c>
      <c r="C23" s="459">
        <v>0.69</v>
      </c>
      <c r="D23" s="459">
        <v>0.89</v>
      </c>
      <c r="K23"/>
      <c r="L23"/>
      <c r="M23"/>
      <c r="N23"/>
      <c r="O23"/>
      <c r="P23"/>
    </row>
    <row r="24" spans="1:16" ht="12.75">
      <c r="A24" s="24" t="s">
        <v>320</v>
      </c>
      <c r="B24" s="459" t="s">
        <v>244</v>
      </c>
      <c r="C24" s="459">
        <v>0.72</v>
      </c>
      <c r="D24" s="459" t="s">
        <v>545</v>
      </c>
      <c r="K24"/>
      <c r="L24"/>
      <c r="M24"/>
      <c r="N24"/>
      <c r="O24"/>
      <c r="P24"/>
    </row>
    <row r="25" spans="1:16" ht="12.75">
      <c r="A25" s="24" t="s">
        <v>328</v>
      </c>
      <c r="B25" s="459">
        <v>0.52</v>
      </c>
      <c r="C25" s="459">
        <v>0.51</v>
      </c>
      <c r="D25" s="459">
        <v>0.76</v>
      </c>
      <c r="K25"/>
      <c r="L25"/>
      <c r="M25"/>
      <c r="N25"/>
      <c r="O25"/>
      <c r="P25"/>
    </row>
    <row r="26" spans="1:16" ht="12.75">
      <c r="A26" s="24" t="s">
        <v>175</v>
      </c>
      <c r="B26" s="459" t="s">
        <v>244</v>
      </c>
      <c r="C26" s="459">
        <v>0.67</v>
      </c>
      <c r="D26" s="459" t="s">
        <v>546</v>
      </c>
      <c r="K26"/>
      <c r="L26"/>
      <c r="M26"/>
      <c r="N26"/>
      <c r="O26"/>
      <c r="P26"/>
    </row>
    <row r="27" spans="1:16" ht="12.75">
      <c r="A27" s="24" t="s">
        <v>331</v>
      </c>
      <c r="B27" s="459" t="s">
        <v>244</v>
      </c>
      <c r="C27" s="460">
        <v>0.7</v>
      </c>
      <c r="D27" s="459">
        <v>0.58</v>
      </c>
      <c r="K27"/>
      <c r="L27"/>
      <c r="M27"/>
      <c r="N27"/>
      <c r="O27"/>
      <c r="P27"/>
    </row>
    <row r="28" spans="1:16" ht="12.75">
      <c r="A28" s="24" t="s">
        <v>207</v>
      </c>
      <c r="B28" s="460">
        <v>0.9</v>
      </c>
      <c r="C28" s="459">
        <v>0.66</v>
      </c>
      <c r="D28" s="459">
        <v>0.53</v>
      </c>
      <c r="K28"/>
      <c r="L28"/>
      <c r="M28"/>
      <c r="N28"/>
      <c r="O28"/>
      <c r="P28"/>
    </row>
    <row r="29" spans="1:16" ht="12.75">
      <c r="A29" s="24" t="s">
        <v>329</v>
      </c>
      <c r="B29" s="459">
        <v>0.38</v>
      </c>
      <c r="C29" s="459">
        <v>0.37</v>
      </c>
      <c r="D29" s="459">
        <v>0.42</v>
      </c>
      <c r="K29"/>
      <c r="L29"/>
      <c r="M29"/>
      <c r="N29"/>
      <c r="O29"/>
      <c r="P29"/>
    </row>
    <row r="30" spans="1:16" ht="12.75">
      <c r="A30" s="24" t="s">
        <v>324</v>
      </c>
      <c r="B30" s="459" t="s">
        <v>244</v>
      </c>
      <c r="C30" s="459">
        <v>0.24</v>
      </c>
      <c r="D30" s="459" t="s">
        <v>547</v>
      </c>
      <c r="K30"/>
      <c r="L30"/>
      <c r="M30"/>
      <c r="N30"/>
      <c r="O30"/>
      <c r="P30"/>
    </row>
    <row r="31" spans="1:16" ht="12.75">
      <c r="A31" s="24" t="s">
        <v>330</v>
      </c>
      <c r="B31" s="459" t="s">
        <v>244</v>
      </c>
      <c r="C31" s="459" t="s">
        <v>244</v>
      </c>
      <c r="D31" s="459" t="s">
        <v>548</v>
      </c>
      <c r="K31"/>
      <c r="L31"/>
      <c r="M31"/>
      <c r="N31"/>
      <c r="O31"/>
      <c r="P31"/>
    </row>
    <row r="32" spans="1:16" ht="12.75">
      <c r="A32" s="24"/>
      <c r="B32" s="459"/>
      <c r="C32" s="459"/>
      <c r="D32" s="459"/>
      <c r="K32"/>
      <c r="L32"/>
      <c r="M32"/>
      <c r="N32"/>
      <c r="O32"/>
      <c r="P32"/>
    </row>
    <row r="33" spans="1:16" ht="12.75">
      <c r="A33" s="24" t="s">
        <v>215</v>
      </c>
      <c r="B33" s="459">
        <v>1.41</v>
      </c>
      <c r="C33" s="459">
        <v>2.39</v>
      </c>
      <c r="D33" s="459">
        <v>3.01</v>
      </c>
      <c r="K33"/>
      <c r="L33"/>
      <c r="M33"/>
      <c r="N33"/>
      <c r="O33"/>
      <c r="P33"/>
    </row>
    <row r="34" spans="1:16" ht="12.75">
      <c r="A34" s="24" t="s">
        <v>204</v>
      </c>
      <c r="B34" s="459" t="s">
        <v>244</v>
      </c>
      <c r="C34" s="459">
        <v>1.65</v>
      </c>
      <c r="D34" s="459">
        <v>1.64</v>
      </c>
      <c r="K34"/>
      <c r="L34"/>
      <c r="M34"/>
      <c r="N34"/>
      <c r="O34"/>
      <c r="P34"/>
    </row>
    <row r="35" spans="1:16" ht="12.75">
      <c r="A35" s="24" t="s">
        <v>205</v>
      </c>
      <c r="B35" s="459" t="s">
        <v>244</v>
      </c>
      <c r="C35" s="459">
        <v>0.57</v>
      </c>
      <c r="D35" s="459">
        <v>0.51</v>
      </c>
      <c r="K35"/>
      <c r="L35"/>
      <c r="M35"/>
      <c r="N35"/>
      <c r="O35"/>
      <c r="P35"/>
    </row>
    <row r="36" spans="1:16" ht="12.75">
      <c r="A36" s="27" t="s">
        <v>206</v>
      </c>
      <c r="B36" s="463" t="s">
        <v>244</v>
      </c>
      <c r="C36" s="464">
        <v>0.4</v>
      </c>
      <c r="D36" s="464">
        <v>0.4</v>
      </c>
      <c r="K36"/>
      <c r="L36"/>
      <c r="M36"/>
      <c r="N36"/>
      <c r="O36"/>
      <c r="P36"/>
    </row>
    <row r="37" spans="4:16" ht="12.75">
      <c r="D37" s="138" t="s">
        <v>303</v>
      </c>
      <c r="K37"/>
      <c r="L37"/>
      <c r="M37"/>
      <c r="N37"/>
      <c r="O37"/>
      <c r="P37"/>
    </row>
    <row r="38" spans="11:16" ht="12.75">
      <c r="K38"/>
      <c r="L38"/>
      <c r="M38"/>
      <c r="N38"/>
      <c r="O38"/>
      <c r="P38"/>
    </row>
    <row r="39" spans="1:16" ht="12.75">
      <c r="A39" s="42" t="s">
        <v>525</v>
      </c>
      <c r="K39"/>
      <c r="L39"/>
      <c r="M39"/>
      <c r="N39"/>
      <c r="O39"/>
      <c r="P39"/>
    </row>
    <row r="40" spans="1:16" ht="12.75">
      <c r="A40" s="42" t="s">
        <v>526</v>
      </c>
      <c r="K40"/>
      <c r="L40"/>
      <c r="M40"/>
      <c r="N40"/>
      <c r="O40"/>
      <c r="P40"/>
    </row>
    <row r="41" spans="1:16" ht="12.75">
      <c r="A41" s="42" t="s">
        <v>527</v>
      </c>
      <c r="K41"/>
      <c r="L41"/>
      <c r="M41"/>
      <c r="N41"/>
      <c r="O41"/>
      <c r="P41"/>
    </row>
    <row r="42" spans="1:16" ht="12.75">
      <c r="A42" s="42" t="s">
        <v>518</v>
      </c>
      <c r="B42" s="524"/>
      <c r="K42"/>
      <c r="L42"/>
      <c r="M42"/>
      <c r="N42"/>
      <c r="O42"/>
      <c r="P42"/>
    </row>
    <row r="43" ht="11.25">
      <c r="A43" s="42" t="s">
        <v>528</v>
      </c>
    </row>
    <row r="44" ht="11.25">
      <c r="A44" s="42" t="s">
        <v>529</v>
      </c>
    </row>
    <row r="45" ht="11.25">
      <c r="A45" s="42" t="s">
        <v>530</v>
      </c>
    </row>
    <row r="46" ht="11.25">
      <c r="A46" s="42" t="s">
        <v>531</v>
      </c>
    </row>
    <row r="47" ht="11.25">
      <c r="E47" s="29"/>
    </row>
  </sheetData>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O28"/>
  <sheetViews>
    <sheetView workbookViewId="0" topLeftCell="A1">
      <selection activeCell="A1" sqref="A1"/>
    </sheetView>
  </sheetViews>
  <sheetFormatPr defaultColWidth="9.140625" defaultRowHeight="12.75"/>
  <sheetData>
    <row r="1" spans="1:2" ht="12.75">
      <c r="A1" s="142">
        <v>2.5</v>
      </c>
      <c r="B1" s="1" t="s">
        <v>486</v>
      </c>
    </row>
    <row r="6" ht="12.75" customHeight="1">
      <c r="I6" s="530"/>
    </row>
    <row r="7" ht="12.75">
      <c r="I7" s="530"/>
    </row>
    <row r="8" ht="12.75" customHeight="1"/>
    <row r="13" spans="9:15" ht="12.75">
      <c r="I13" s="587"/>
      <c r="J13" s="48"/>
      <c r="K13" s="48"/>
      <c r="L13" s="48"/>
      <c r="M13" s="48"/>
      <c r="N13" s="48"/>
      <c r="O13" s="48"/>
    </row>
    <row r="20" s="605" customFormat="1" ht="13.5" thickBot="1">
      <c r="H20" s="610" t="s">
        <v>304</v>
      </c>
    </row>
    <row r="21" spans="1:11" ht="12.75">
      <c r="A21" s="2"/>
      <c r="B21" s="2"/>
      <c r="C21" s="2"/>
      <c r="D21" s="2"/>
      <c r="E21" s="2"/>
      <c r="F21" s="2"/>
      <c r="G21" s="2"/>
      <c r="H21" s="2"/>
      <c r="I21" s="2"/>
      <c r="J21" s="2"/>
      <c r="K21" s="2"/>
    </row>
    <row r="22" spans="1:12" ht="12.75">
      <c r="A22" s="2"/>
      <c r="B22" s="2">
        <v>1994</v>
      </c>
      <c r="C22" s="2">
        <v>1995</v>
      </c>
      <c r="D22" s="2">
        <v>1996</v>
      </c>
      <c r="E22" s="2">
        <v>1997</v>
      </c>
      <c r="F22" s="2">
        <v>1998</v>
      </c>
      <c r="G22" s="2">
        <v>1999</v>
      </c>
      <c r="H22" s="2">
        <v>2000</v>
      </c>
      <c r="I22" s="2">
        <v>2001</v>
      </c>
      <c r="J22" s="2">
        <v>2002</v>
      </c>
      <c r="K22" s="2">
        <v>2003</v>
      </c>
      <c r="L22" s="2"/>
    </row>
    <row r="23" spans="1:10" ht="12.75">
      <c r="A23" s="2" t="s">
        <v>203</v>
      </c>
      <c r="B23" s="2">
        <v>75.2</v>
      </c>
      <c r="C23" s="2">
        <v>78.9</v>
      </c>
      <c r="D23" s="2">
        <v>91.5</v>
      </c>
      <c r="E23" s="2">
        <v>103</v>
      </c>
      <c r="F23" s="2">
        <v>113.4</v>
      </c>
      <c r="G23" s="2">
        <v>125.8</v>
      </c>
      <c r="H23" s="2">
        <v>134.7</v>
      </c>
      <c r="I23" s="2">
        <v>134.5</v>
      </c>
      <c r="J23" s="2"/>
    </row>
    <row r="24" spans="1:12" ht="12.75">
      <c r="A24" s="2" t="s">
        <v>475</v>
      </c>
      <c r="B24" s="2">
        <v>32.3</v>
      </c>
      <c r="C24" s="2">
        <v>37.8</v>
      </c>
      <c r="D24" s="2">
        <v>40.5</v>
      </c>
      <c r="E24" s="2">
        <v>49</v>
      </c>
      <c r="F24" s="2">
        <v>60.4</v>
      </c>
      <c r="G24" s="2">
        <v>80.5</v>
      </c>
      <c r="H24" s="2">
        <v>75</v>
      </c>
      <c r="I24" s="2">
        <v>88.1</v>
      </c>
      <c r="J24" s="2">
        <v>79.7</v>
      </c>
      <c r="K24" s="2">
        <v>36.9</v>
      </c>
      <c r="L24" t="s">
        <v>34</v>
      </c>
    </row>
    <row r="25" spans="1:11" ht="12.75">
      <c r="A25" s="2"/>
      <c r="B25" s="2"/>
      <c r="C25" s="2"/>
      <c r="D25" s="2"/>
      <c r="E25" s="2"/>
      <c r="F25" s="2"/>
      <c r="G25" s="2"/>
      <c r="H25" s="2"/>
      <c r="I25" s="2"/>
      <c r="J25" s="2"/>
      <c r="K25" s="2"/>
    </row>
    <row r="26" spans="1:11" ht="12.75">
      <c r="A26" s="2" t="s">
        <v>34</v>
      </c>
      <c r="B26" s="2" t="s">
        <v>35</v>
      </c>
      <c r="C26" s="2"/>
      <c r="D26" s="2"/>
      <c r="E26" s="2"/>
      <c r="F26" s="2"/>
      <c r="G26" s="2"/>
      <c r="H26" s="2"/>
      <c r="I26" s="2"/>
      <c r="J26" s="2"/>
      <c r="K26" s="2"/>
    </row>
    <row r="27" spans="1:12" s="605" customFormat="1" ht="13.5" thickBot="1">
      <c r="A27" s="597"/>
      <c r="B27" s="597"/>
      <c r="C27" s="597"/>
      <c r="D27" s="597"/>
      <c r="E27" s="597"/>
      <c r="F27" s="597"/>
      <c r="G27" s="597"/>
      <c r="H27" s="597"/>
      <c r="I27" s="597"/>
      <c r="J27" s="597"/>
      <c r="K27" s="597"/>
      <c r="L27" s="597"/>
    </row>
    <row r="28" spans="1:12" ht="12.75">
      <c r="A28" s="2"/>
      <c r="B28" s="2"/>
      <c r="C28" s="2"/>
      <c r="D28" s="2"/>
      <c r="E28" s="2"/>
      <c r="F28" s="2"/>
      <c r="G28" s="2"/>
      <c r="H28" s="2"/>
      <c r="I28" s="2"/>
      <c r="J28" s="2"/>
      <c r="K28" s="2"/>
      <c r="L28" s="2"/>
    </row>
  </sheetData>
  <printOptions/>
  <pageMargins left="0.75" right="0.75" top="1" bottom="1" header="0.5" footer="0.5"/>
  <pageSetup horizontalDpi="600" verticalDpi="600" orientation="portrait" paperSize="9" scale="64" r:id="rId2"/>
  <drawing r:id="rId1"/>
</worksheet>
</file>

<file path=xl/worksheets/sheet28.xml><?xml version="1.0" encoding="utf-8"?>
<worksheet xmlns="http://schemas.openxmlformats.org/spreadsheetml/2006/main" xmlns:r="http://schemas.openxmlformats.org/officeDocument/2006/relationships">
  <dimension ref="A1:J78"/>
  <sheetViews>
    <sheetView workbookViewId="0" topLeftCell="A1">
      <selection activeCell="A1" sqref="A1"/>
    </sheetView>
  </sheetViews>
  <sheetFormatPr defaultColWidth="9.140625" defaultRowHeight="12.75"/>
  <sheetData>
    <row r="1" spans="1:2" ht="12.75">
      <c r="A1" s="142">
        <v>2.6</v>
      </c>
      <c r="B1" s="1" t="s">
        <v>487</v>
      </c>
    </row>
    <row r="18" spans="8:9" ht="12.75">
      <c r="H18" s="513"/>
      <c r="I18" s="513"/>
    </row>
    <row r="19" spans="8:9" ht="12.75">
      <c r="H19" s="513"/>
      <c r="I19" s="513"/>
    </row>
    <row r="20" spans="8:9" ht="12.75">
      <c r="H20" s="611"/>
      <c r="I20" s="513"/>
    </row>
    <row r="21" spans="8:9" ht="12.75">
      <c r="H21" s="513"/>
      <c r="I21" s="513"/>
    </row>
    <row r="22" spans="8:9" ht="12.75">
      <c r="H22" s="530"/>
      <c r="I22" s="513"/>
    </row>
    <row r="39" ht="12.75">
      <c r="F39" s="41" t="s">
        <v>304</v>
      </c>
    </row>
    <row r="40" s="605" customFormat="1" ht="13.5" thickBot="1"/>
    <row r="41" spans="1:10" ht="12.75">
      <c r="A41" s="2"/>
      <c r="B41" s="2" t="s">
        <v>681</v>
      </c>
      <c r="C41" s="2">
        <v>2003</v>
      </c>
      <c r="E41" s="2"/>
      <c r="F41" s="2"/>
      <c r="G41" s="2"/>
      <c r="H41" s="2"/>
      <c r="I41" s="2"/>
      <c r="J41" s="2"/>
    </row>
    <row r="42" spans="1:10" ht="12.75">
      <c r="A42" s="2" t="s">
        <v>206</v>
      </c>
      <c r="B42" s="2">
        <v>0.333</v>
      </c>
      <c r="C42" s="2" t="s">
        <v>34</v>
      </c>
      <c r="E42" s="2"/>
      <c r="F42" s="2"/>
      <c r="G42" s="2"/>
      <c r="H42" s="2"/>
      <c r="I42" s="2"/>
      <c r="J42" s="2"/>
    </row>
    <row r="43" spans="1:10" ht="12.75">
      <c r="A43" s="2" t="s">
        <v>205</v>
      </c>
      <c r="B43" s="2">
        <v>1.874</v>
      </c>
      <c r="C43" s="2" t="s">
        <v>34</v>
      </c>
      <c r="E43" s="2"/>
      <c r="F43" s="2"/>
      <c r="G43" s="2"/>
      <c r="H43" s="2"/>
      <c r="I43" s="2"/>
      <c r="J43" s="2"/>
    </row>
    <row r="44" spans="1:10" ht="12.75">
      <c r="A44" s="2" t="s">
        <v>215</v>
      </c>
      <c r="B44" s="2">
        <v>45.343</v>
      </c>
      <c r="C44" s="2" t="s">
        <v>34</v>
      </c>
      <c r="E44" s="2"/>
      <c r="F44" s="2"/>
      <c r="G44" s="2"/>
      <c r="H44" s="2"/>
      <c r="I44" s="2"/>
      <c r="J44" s="2"/>
    </row>
    <row r="45" spans="1:10" ht="12.75">
      <c r="A45" s="2" t="s">
        <v>204</v>
      </c>
      <c r="B45" s="2">
        <v>52.882</v>
      </c>
      <c r="C45" s="2" t="s">
        <v>34</v>
      </c>
      <c r="E45" s="2"/>
      <c r="F45" s="2"/>
      <c r="G45" s="2"/>
      <c r="H45" s="2"/>
      <c r="I45" s="2"/>
      <c r="J45" s="2"/>
    </row>
    <row r="46" spans="1:10" ht="12.75">
      <c r="A46" s="2" t="s">
        <v>331</v>
      </c>
      <c r="B46" s="2">
        <v>1.877</v>
      </c>
      <c r="C46" s="2" t="s">
        <v>34</v>
      </c>
      <c r="E46" s="2"/>
      <c r="F46" s="2"/>
      <c r="G46" s="2"/>
      <c r="H46" s="2"/>
      <c r="I46" s="2"/>
      <c r="J46" s="2"/>
    </row>
    <row r="47" spans="1:10" ht="12.75">
      <c r="A47" s="2" t="s">
        <v>329</v>
      </c>
      <c r="B47" s="2">
        <v>2.668</v>
      </c>
      <c r="C47" s="2" t="s">
        <v>34</v>
      </c>
      <c r="E47" s="2"/>
      <c r="F47" s="2"/>
      <c r="G47" s="2"/>
      <c r="H47" s="2"/>
      <c r="I47" s="2"/>
      <c r="J47" s="2"/>
    </row>
    <row r="48" spans="1:10" ht="12.75">
      <c r="A48" s="2" t="s">
        <v>328</v>
      </c>
      <c r="B48" s="2">
        <v>2.68</v>
      </c>
      <c r="C48" s="2" t="s">
        <v>34</v>
      </c>
      <c r="E48" s="2"/>
      <c r="F48" s="2"/>
      <c r="G48" s="2"/>
      <c r="H48" s="2"/>
      <c r="I48" s="2"/>
      <c r="J48" s="2"/>
    </row>
    <row r="49" spans="1:10" ht="12.75">
      <c r="A49" s="2" t="s">
        <v>207</v>
      </c>
      <c r="B49" s="2">
        <v>3.423</v>
      </c>
      <c r="C49" s="2" t="s">
        <v>34</v>
      </c>
      <c r="E49" s="2"/>
      <c r="F49" s="2"/>
      <c r="G49" s="2"/>
      <c r="H49" s="2"/>
      <c r="I49" s="2"/>
      <c r="J49" s="2"/>
    </row>
    <row r="50" spans="1:10" ht="12.75">
      <c r="A50" s="2" t="s">
        <v>320</v>
      </c>
      <c r="B50" s="2">
        <v>3.936</v>
      </c>
      <c r="C50" s="2" t="s">
        <v>34</v>
      </c>
      <c r="E50" s="2"/>
      <c r="F50" s="2"/>
      <c r="G50" s="2"/>
      <c r="H50" s="2"/>
      <c r="I50" s="2"/>
      <c r="J50" s="2"/>
    </row>
    <row r="51" spans="1:10" ht="12.75">
      <c r="A51" s="2" t="s">
        <v>326</v>
      </c>
      <c r="B51" s="2">
        <v>4.668</v>
      </c>
      <c r="C51" s="2" t="s">
        <v>34</v>
      </c>
      <c r="E51" s="2"/>
      <c r="F51" s="2"/>
      <c r="G51" s="2"/>
      <c r="H51" s="2"/>
      <c r="I51" s="2"/>
      <c r="J51" s="2"/>
    </row>
    <row r="52" spans="1:10" ht="12.75">
      <c r="A52" s="2" t="s">
        <v>324</v>
      </c>
      <c r="B52" s="2">
        <v>4.894</v>
      </c>
      <c r="C52" s="2" t="s">
        <v>34</v>
      </c>
      <c r="E52" s="2"/>
      <c r="F52" s="2"/>
      <c r="G52" s="2"/>
      <c r="H52" s="2"/>
      <c r="I52" s="2"/>
      <c r="J52" s="2"/>
    </row>
    <row r="53" spans="1:10" ht="12.75">
      <c r="A53" s="2" t="s">
        <v>175</v>
      </c>
      <c r="B53" s="2">
        <v>6.186</v>
      </c>
      <c r="C53" s="2" t="s">
        <v>34</v>
      </c>
      <c r="E53" s="2"/>
      <c r="F53" s="2"/>
      <c r="G53" s="2"/>
      <c r="H53" s="2"/>
      <c r="I53" s="2"/>
      <c r="J53" s="2"/>
    </row>
    <row r="54" spans="1:10" ht="12.75">
      <c r="A54" s="2" t="s">
        <v>325</v>
      </c>
      <c r="B54" s="2">
        <v>7.369</v>
      </c>
      <c r="C54" s="2" t="s">
        <v>34</v>
      </c>
      <c r="E54" s="2"/>
      <c r="F54" s="2"/>
      <c r="G54" s="2"/>
      <c r="H54" s="2"/>
      <c r="I54" s="2"/>
      <c r="J54" s="2"/>
    </row>
    <row r="55" spans="1:10" ht="12.75">
      <c r="A55" s="2" t="s">
        <v>327</v>
      </c>
      <c r="B55" s="2">
        <v>8.727</v>
      </c>
      <c r="C55" s="2" t="s">
        <v>34</v>
      </c>
      <c r="E55" s="2"/>
      <c r="F55" s="2"/>
      <c r="G55" s="2"/>
      <c r="H55" s="2"/>
      <c r="I55" s="2"/>
      <c r="J55" s="2"/>
    </row>
    <row r="56" spans="1:10" ht="12.75">
      <c r="A56" s="2" t="s">
        <v>330</v>
      </c>
      <c r="B56" s="2">
        <v>8.81</v>
      </c>
      <c r="C56" s="2" t="s">
        <v>34</v>
      </c>
      <c r="E56" s="2"/>
      <c r="F56" s="2"/>
      <c r="G56" s="2"/>
      <c r="H56" s="2"/>
      <c r="I56" s="2"/>
      <c r="J56" s="2"/>
    </row>
    <row r="57" spans="1:10" ht="12.75">
      <c r="A57" s="2" t="s">
        <v>176</v>
      </c>
      <c r="B57" s="2">
        <v>14.359</v>
      </c>
      <c r="C57" s="2" t="s">
        <v>34</v>
      </c>
      <c r="E57" s="2"/>
      <c r="F57" s="2"/>
      <c r="G57" s="2"/>
      <c r="H57" s="2"/>
      <c r="I57" s="2"/>
      <c r="J57" s="2"/>
    </row>
    <row r="58" spans="1:10" ht="12.75">
      <c r="A58" s="2" t="s">
        <v>332</v>
      </c>
      <c r="B58" s="2">
        <v>21.889</v>
      </c>
      <c r="C58" s="2" t="s">
        <v>34</v>
      </c>
      <c r="E58" s="2"/>
      <c r="F58" s="2"/>
      <c r="G58" s="2"/>
      <c r="H58" s="2"/>
      <c r="I58" s="2"/>
      <c r="J58" s="2"/>
    </row>
    <row r="59" spans="1:10" ht="12.75">
      <c r="A59" s="141" t="s">
        <v>475</v>
      </c>
      <c r="B59" s="141">
        <v>36.89</v>
      </c>
      <c r="C59" s="141" t="s">
        <v>34</v>
      </c>
      <c r="E59" s="2"/>
      <c r="F59" s="2"/>
      <c r="G59" s="2"/>
      <c r="H59" s="2"/>
      <c r="I59" s="2"/>
      <c r="J59" s="2"/>
    </row>
    <row r="60" spans="1:10" ht="12.75">
      <c r="A60" s="2" t="s">
        <v>178</v>
      </c>
      <c r="B60" s="2">
        <v>46.947</v>
      </c>
      <c r="C60" s="2" t="s">
        <v>34</v>
      </c>
      <c r="E60" s="2"/>
      <c r="F60" s="2"/>
      <c r="G60" s="2"/>
      <c r="H60" s="2"/>
      <c r="I60" s="2"/>
      <c r="J60" s="2"/>
    </row>
    <row r="61" spans="1:10" ht="12.75">
      <c r="A61" s="2" t="s">
        <v>172</v>
      </c>
      <c r="B61" s="2">
        <v>70.204</v>
      </c>
      <c r="C61" s="2" t="s">
        <v>34</v>
      </c>
      <c r="E61" s="2"/>
      <c r="F61" s="2"/>
      <c r="G61" s="2"/>
      <c r="H61" s="2"/>
      <c r="I61" s="2"/>
      <c r="J61" s="2"/>
    </row>
    <row r="62" spans="1:10" ht="12.75">
      <c r="A62" s="2" t="s">
        <v>177</v>
      </c>
      <c r="B62" s="2">
        <v>76.282</v>
      </c>
      <c r="C62" s="2" t="s">
        <v>34</v>
      </c>
      <c r="E62" s="2"/>
      <c r="F62" s="2"/>
      <c r="G62" s="2"/>
      <c r="H62" s="2"/>
      <c r="I62" s="2"/>
      <c r="J62" s="2"/>
    </row>
    <row r="63" spans="1:10" ht="12.75">
      <c r="A63" s="2" t="s">
        <v>319</v>
      </c>
      <c r="B63" s="2">
        <v>103.114</v>
      </c>
      <c r="C63" s="2" t="s">
        <v>34</v>
      </c>
      <c r="E63" s="2"/>
      <c r="F63" s="2"/>
      <c r="G63" s="2"/>
      <c r="H63" s="2"/>
      <c r="I63" s="2"/>
      <c r="J63" s="2"/>
    </row>
    <row r="64" spans="1:10" ht="12.75">
      <c r="A64" s="2" t="s">
        <v>173</v>
      </c>
      <c r="B64" s="2">
        <v>110.761</v>
      </c>
      <c r="C64" s="2" t="s">
        <v>34</v>
      </c>
      <c r="E64" s="2"/>
      <c r="F64" s="2"/>
      <c r="G64" s="2"/>
      <c r="H64" s="2"/>
      <c r="I64" s="2"/>
      <c r="J64" s="2"/>
    </row>
    <row r="65" spans="1:10" ht="12.75">
      <c r="A65" s="2" t="s">
        <v>180</v>
      </c>
      <c r="B65" s="2">
        <v>113.314</v>
      </c>
      <c r="C65" s="2" t="s">
        <v>34</v>
      </c>
      <c r="E65" s="2"/>
      <c r="F65" s="2"/>
      <c r="G65" s="2"/>
      <c r="H65" s="2"/>
      <c r="I65" s="2"/>
      <c r="J65" s="2"/>
    </row>
    <row r="66" spans="1:10" ht="12.75">
      <c r="A66" s="2" t="s">
        <v>179</v>
      </c>
      <c r="B66" s="2">
        <v>116.641</v>
      </c>
      <c r="C66" s="2" t="s">
        <v>34</v>
      </c>
      <c r="E66" s="2"/>
      <c r="F66" s="2"/>
      <c r="G66" s="2"/>
      <c r="H66" s="2"/>
      <c r="I66" s="2"/>
      <c r="J66" s="2"/>
    </row>
    <row r="67" spans="1:10" ht="12.75">
      <c r="A67" s="612" t="s">
        <v>38</v>
      </c>
      <c r="B67" s="2">
        <v>128.7</v>
      </c>
      <c r="C67" s="2">
        <v>2002</v>
      </c>
      <c r="E67" s="2"/>
      <c r="F67" s="2"/>
      <c r="G67" s="2"/>
      <c r="H67" s="2"/>
      <c r="I67" s="2"/>
      <c r="J67" s="2"/>
    </row>
    <row r="68" spans="1:10" ht="12.75">
      <c r="A68" s="612" t="s">
        <v>39</v>
      </c>
      <c r="B68" s="2">
        <v>133.6</v>
      </c>
      <c r="C68" s="2">
        <v>2002</v>
      </c>
      <c r="E68" s="2"/>
      <c r="F68" s="2"/>
      <c r="G68" s="2"/>
      <c r="H68" s="2"/>
      <c r="I68" s="2"/>
      <c r="J68" s="2"/>
    </row>
    <row r="69" spans="1:10" ht="12.75">
      <c r="A69" s="2" t="s">
        <v>322</v>
      </c>
      <c r="B69" s="2">
        <v>136.75</v>
      </c>
      <c r="C69" s="2" t="s">
        <v>34</v>
      </c>
      <c r="E69" s="2"/>
      <c r="F69" s="2"/>
      <c r="G69" s="2"/>
      <c r="H69" s="2"/>
      <c r="I69" s="2"/>
      <c r="J69" s="2"/>
    </row>
    <row r="70" spans="1:10" ht="12.75">
      <c r="A70" s="2" t="s">
        <v>321</v>
      </c>
      <c r="B70" s="2">
        <v>143.052</v>
      </c>
      <c r="C70" s="2" t="s">
        <v>34</v>
      </c>
      <c r="E70" s="2"/>
      <c r="F70" s="2"/>
      <c r="G70" s="2"/>
      <c r="H70" s="2"/>
      <c r="I70" s="2"/>
      <c r="J70" s="2"/>
    </row>
    <row r="71" spans="1:10" ht="12.75">
      <c r="A71" s="2" t="s">
        <v>174</v>
      </c>
      <c r="B71" s="2">
        <v>155.961</v>
      </c>
      <c r="C71" s="2" t="s">
        <v>34</v>
      </c>
      <c r="E71" s="2"/>
      <c r="F71" s="2"/>
      <c r="G71" s="2"/>
      <c r="H71" s="2"/>
      <c r="I71" s="2"/>
      <c r="J71" s="2"/>
    </row>
    <row r="72" spans="1:10" ht="12.75">
      <c r="A72" s="2"/>
      <c r="B72" s="2"/>
      <c r="C72" s="2"/>
      <c r="D72" s="2"/>
      <c r="E72" s="2"/>
      <c r="F72" s="2"/>
      <c r="G72" s="2"/>
      <c r="H72" s="2"/>
      <c r="I72" s="2"/>
      <c r="J72" s="2"/>
    </row>
    <row r="73" spans="1:10" ht="12.75">
      <c r="A73" s="2" t="s">
        <v>34</v>
      </c>
      <c r="B73" s="2" t="s">
        <v>35</v>
      </c>
      <c r="C73" s="2"/>
      <c r="D73" s="2"/>
      <c r="E73" s="2"/>
      <c r="F73" s="2"/>
      <c r="G73" s="2"/>
      <c r="H73" s="2"/>
      <c r="I73" s="2"/>
      <c r="J73" s="2"/>
    </row>
    <row r="74" spans="1:10" s="605" customFormat="1" ht="13.5" thickBot="1">
      <c r="A74" s="597"/>
      <c r="B74" s="597"/>
      <c r="C74" s="597"/>
      <c r="D74" s="597"/>
      <c r="E74" s="597"/>
      <c r="F74" s="597"/>
      <c r="G74" s="597"/>
      <c r="H74" s="597"/>
      <c r="I74" s="597"/>
      <c r="J74" s="597"/>
    </row>
    <row r="75" spans="1:10" ht="12.75">
      <c r="A75" s="2"/>
      <c r="B75" s="2"/>
      <c r="C75" s="2"/>
      <c r="D75" s="2"/>
      <c r="E75" s="2"/>
      <c r="F75" s="2"/>
      <c r="G75" s="2"/>
      <c r="H75" s="2"/>
      <c r="I75" s="2"/>
      <c r="J75" s="2"/>
    </row>
    <row r="76" spans="1:10" ht="12.75">
      <c r="A76" s="2"/>
      <c r="B76" s="2"/>
      <c r="C76" s="2"/>
      <c r="D76" s="2"/>
      <c r="E76" s="2"/>
      <c r="F76" s="2"/>
      <c r="G76" s="2"/>
      <c r="H76" s="2"/>
      <c r="I76" s="2"/>
      <c r="J76" s="2"/>
    </row>
    <row r="77" spans="5:10" ht="12.75">
      <c r="E77" s="2"/>
      <c r="F77" s="2"/>
      <c r="G77" s="2"/>
      <c r="H77" s="2"/>
      <c r="I77" s="2"/>
      <c r="J77" s="2"/>
    </row>
    <row r="78" spans="5:10" ht="12.75">
      <c r="E78" s="2"/>
      <c r="F78" s="2"/>
      <c r="G78" s="2"/>
      <c r="H78" s="2"/>
      <c r="I78" s="2"/>
      <c r="J78" s="2"/>
    </row>
  </sheetData>
  <printOptions/>
  <pageMargins left="0.75" right="0.75" top="1" bottom="1" header="0.5" footer="0.5"/>
  <pageSetup horizontalDpi="600" verticalDpi="600" orientation="portrait" paperSize="9" scale="73" r:id="rId2"/>
  <drawing r:id="rId1"/>
</worksheet>
</file>

<file path=xl/worksheets/sheet29.xml><?xml version="1.0" encoding="utf-8"?>
<worksheet xmlns="http://schemas.openxmlformats.org/spreadsheetml/2006/main" xmlns:r="http://schemas.openxmlformats.org/officeDocument/2006/relationships">
  <dimension ref="A1:M10"/>
  <sheetViews>
    <sheetView workbookViewId="0" topLeftCell="A1">
      <selection activeCell="A1" sqref="A1"/>
    </sheetView>
  </sheetViews>
  <sheetFormatPr defaultColWidth="9.140625" defaultRowHeight="12.75"/>
  <cols>
    <col min="1" max="1" width="10.140625" style="2" customWidth="1"/>
    <col min="2" max="2" width="18.8515625" style="2" customWidth="1"/>
    <col min="3" max="3" width="10.8515625" style="2" customWidth="1"/>
    <col min="4" max="16384" width="9.140625" style="2" customWidth="1"/>
  </cols>
  <sheetData>
    <row r="1" spans="1:2" ht="11.25">
      <c r="A1" s="142">
        <v>2.7</v>
      </c>
      <c r="B1" s="142" t="s">
        <v>297</v>
      </c>
    </row>
    <row r="3" spans="1:3" ht="33.75">
      <c r="A3" s="317" t="s">
        <v>335</v>
      </c>
      <c r="B3" s="410" t="s">
        <v>399</v>
      </c>
      <c r="C3" s="410" t="s">
        <v>400</v>
      </c>
    </row>
    <row r="4" spans="1:3" ht="14.25" customHeight="1">
      <c r="A4" s="409">
        <v>1998</v>
      </c>
      <c r="B4" s="408">
        <v>61.2</v>
      </c>
      <c r="C4" s="408">
        <v>4.973992197659298</v>
      </c>
    </row>
    <row r="5" spans="1:3" ht="11.25">
      <c r="A5" s="409">
        <v>2000</v>
      </c>
      <c r="B5" s="408">
        <v>266</v>
      </c>
      <c r="C5" s="408">
        <v>20.470986609204246</v>
      </c>
    </row>
    <row r="6" spans="1:3" ht="11.25">
      <c r="A6" s="409">
        <v>2003</v>
      </c>
      <c r="B6" s="408">
        <v>463.2</v>
      </c>
      <c r="C6" s="408">
        <v>33.519067949924015</v>
      </c>
    </row>
    <row r="7" spans="1:3" ht="11.25">
      <c r="A7" s="409">
        <v>2004</v>
      </c>
      <c r="B7" s="185">
        <v>537</v>
      </c>
      <c r="C7" s="185">
        <v>38.196173269791586</v>
      </c>
    </row>
    <row r="8" spans="1:3" ht="11.25">
      <c r="A8" s="411">
        <v>2005</v>
      </c>
      <c r="B8" s="39">
        <v>655</v>
      </c>
      <c r="C8" s="39">
        <v>45.1</v>
      </c>
    </row>
    <row r="9" ht="11.25">
      <c r="C9" s="144" t="s">
        <v>401</v>
      </c>
    </row>
    <row r="10" ht="11.25">
      <c r="M10" s="143"/>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cols>
    <col min="1" max="1" width="12.00390625" style="0" customWidth="1"/>
    <col min="2" max="3" width="10.421875" style="0" customWidth="1"/>
    <col min="4" max="4" width="9.8515625" style="0" customWidth="1"/>
    <col min="5" max="6" width="10.8515625" style="2" customWidth="1"/>
    <col min="7" max="16384" width="9.140625" style="2" customWidth="1"/>
  </cols>
  <sheetData>
    <row r="1" spans="1:5" ht="11.25">
      <c r="A1" s="142">
        <v>1.3</v>
      </c>
      <c r="B1" s="1" t="s">
        <v>509</v>
      </c>
      <c r="C1" s="2"/>
      <c r="D1" s="2"/>
      <c r="E1" s="29"/>
    </row>
    <row r="2" spans="2:4" ht="12.75">
      <c r="B2" s="2"/>
      <c r="C2" s="2"/>
      <c r="D2" s="2"/>
    </row>
    <row r="3" spans="1:6" ht="11.25">
      <c r="A3" s="2"/>
      <c r="B3" s="2"/>
      <c r="C3" s="2"/>
      <c r="D3" s="4" t="s">
        <v>216</v>
      </c>
      <c r="F3" s="29"/>
    </row>
    <row r="4" spans="1:6" ht="11.25">
      <c r="A4" s="23" t="s">
        <v>333</v>
      </c>
      <c r="B4" s="23">
        <v>2002</v>
      </c>
      <c r="C4" s="23">
        <v>2003</v>
      </c>
      <c r="D4" s="44">
        <v>2004</v>
      </c>
      <c r="F4" s="29"/>
    </row>
    <row r="5" spans="1:4" ht="11.25">
      <c r="A5" s="24" t="s">
        <v>179</v>
      </c>
      <c r="B5" s="7">
        <v>220.3</v>
      </c>
      <c r="C5" s="7">
        <v>233.8</v>
      </c>
      <c r="D5" s="7">
        <v>238.6</v>
      </c>
    </row>
    <row r="6" spans="1:4" ht="11.25">
      <c r="A6" s="26" t="s">
        <v>95</v>
      </c>
      <c r="B6" s="5">
        <v>132.9</v>
      </c>
      <c r="C6" s="5">
        <v>134.1</v>
      </c>
      <c r="D6" s="5">
        <v>137</v>
      </c>
    </row>
    <row r="7" spans="1:4" ht="11.25">
      <c r="A7" s="24" t="s">
        <v>180</v>
      </c>
      <c r="B7" s="7">
        <v>125.3</v>
      </c>
      <c r="C7" s="7">
        <v>124.8</v>
      </c>
      <c r="D7" s="7">
        <v>124.4</v>
      </c>
    </row>
    <row r="8" spans="1:4" ht="11.25">
      <c r="A8" s="24" t="s">
        <v>319</v>
      </c>
      <c r="B8" s="7">
        <v>119.9</v>
      </c>
      <c r="C8" s="7">
        <v>120.8</v>
      </c>
      <c r="D8" s="7">
        <v>122.6</v>
      </c>
    </row>
    <row r="9" spans="1:4" ht="11.25">
      <c r="A9" s="24" t="s">
        <v>173</v>
      </c>
      <c r="B9" s="7">
        <v>121.4</v>
      </c>
      <c r="C9" s="7">
        <v>121</v>
      </c>
      <c r="D9" s="7">
        <v>121.8</v>
      </c>
    </row>
    <row r="10" spans="1:4" ht="11.25">
      <c r="A10" s="24" t="s">
        <v>172</v>
      </c>
      <c r="B10" s="7">
        <v>117.5</v>
      </c>
      <c r="C10" s="7">
        <v>118.1</v>
      </c>
      <c r="D10" s="7">
        <v>118.4</v>
      </c>
    </row>
    <row r="11" spans="1:4" ht="11.25">
      <c r="A11" s="24" t="s">
        <v>322</v>
      </c>
      <c r="B11" s="7">
        <v>113.7</v>
      </c>
      <c r="C11" s="7">
        <v>115.8</v>
      </c>
      <c r="D11" s="7">
        <v>117.4</v>
      </c>
    </row>
    <row r="12" spans="1:4" ht="11.25">
      <c r="A12" s="24" t="s">
        <v>323</v>
      </c>
      <c r="B12" s="7">
        <v>116</v>
      </c>
      <c r="C12" s="7">
        <v>116.2</v>
      </c>
      <c r="D12" s="7">
        <v>116.2</v>
      </c>
    </row>
    <row r="13" spans="1:4" ht="11.25">
      <c r="A13" s="26" t="s">
        <v>96</v>
      </c>
      <c r="B13" s="5">
        <v>109.7</v>
      </c>
      <c r="C13" s="5">
        <v>113.4</v>
      </c>
      <c r="D13" s="5">
        <v>115.9</v>
      </c>
    </row>
    <row r="14" spans="1:4" ht="11.25">
      <c r="A14" s="24" t="s">
        <v>321</v>
      </c>
      <c r="B14" s="7">
        <v>112.2</v>
      </c>
      <c r="C14" s="7">
        <v>111.2</v>
      </c>
      <c r="D14" s="7">
        <v>112.3</v>
      </c>
    </row>
    <row r="15" spans="1:4" ht="11.25">
      <c r="A15" s="24" t="s">
        <v>177</v>
      </c>
      <c r="B15" s="7">
        <v>112.2</v>
      </c>
      <c r="C15" s="7">
        <v>111.3</v>
      </c>
      <c r="D15" s="7">
        <v>109.3</v>
      </c>
    </row>
    <row r="16" spans="1:4" ht="11.25">
      <c r="A16" s="24" t="s">
        <v>174</v>
      </c>
      <c r="B16" s="7">
        <v>108.6</v>
      </c>
      <c r="C16" s="7">
        <v>108.4</v>
      </c>
      <c r="D16" s="7">
        <v>108.6</v>
      </c>
    </row>
    <row r="17" spans="1:4" ht="11.25">
      <c r="A17" s="24" t="s">
        <v>178</v>
      </c>
      <c r="B17" s="7">
        <v>110.1</v>
      </c>
      <c r="C17" s="7">
        <v>107.8</v>
      </c>
      <c r="D17" s="7">
        <v>105.8</v>
      </c>
    </row>
    <row r="18" spans="1:4" ht="11.25">
      <c r="A18" s="26" t="s">
        <v>203</v>
      </c>
      <c r="B18" s="5">
        <v>100</v>
      </c>
      <c r="C18" s="5">
        <v>100</v>
      </c>
      <c r="D18" s="5">
        <v>100</v>
      </c>
    </row>
    <row r="19" spans="1:4" ht="11.25">
      <c r="A19" s="24" t="s">
        <v>176</v>
      </c>
      <c r="B19" s="7">
        <v>95.2</v>
      </c>
      <c r="C19" s="7">
        <v>97.4</v>
      </c>
      <c r="D19" s="7">
        <v>97.6</v>
      </c>
    </row>
    <row r="20" spans="1:4" ht="11.25">
      <c r="A20" s="24" t="s">
        <v>324</v>
      </c>
      <c r="B20" s="7">
        <v>82</v>
      </c>
      <c r="C20" s="7">
        <v>79.9</v>
      </c>
      <c r="D20" s="7">
        <v>82.8</v>
      </c>
    </row>
    <row r="21" spans="1:4" ht="11.25">
      <c r="A21" s="24" t="s">
        <v>175</v>
      </c>
      <c r="B21" s="7">
        <v>77.2</v>
      </c>
      <c r="C21" s="7">
        <v>81.1</v>
      </c>
      <c r="D21" s="7">
        <v>82</v>
      </c>
    </row>
    <row r="22" spans="1:4" ht="11.25">
      <c r="A22" s="24" t="s">
        <v>332</v>
      </c>
      <c r="B22" s="7">
        <v>74.5</v>
      </c>
      <c r="C22" s="7">
        <v>76</v>
      </c>
      <c r="D22" s="7">
        <v>79.1</v>
      </c>
    </row>
    <row r="23" spans="1:4" ht="11.25">
      <c r="A23" s="24" t="s">
        <v>320</v>
      </c>
      <c r="B23" s="7">
        <v>79.5</v>
      </c>
      <c r="C23" s="7">
        <v>72.8</v>
      </c>
      <c r="D23" s="7">
        <v>72.4</v>
      </c>
    </row>
    <row r="24" spans="1:4" ht="11.25">
      <c r="A24" s="24" t="s">
        <v>325</v>
      </c>
      <c r="B24" s="7">
        <v>66.3</v>
      </c>
      <c r="C24" s="7">
        <v>67.8</v>
      </c>
      <c r="D24" s="7">
        <v>70.3</v>
      </c>
    </row>
    <row r="25" spans="1:4" ht="11.25">
      <c r="A25" s="24" t="s">
        <v>330</v>
      </c>
      <c r="B25" s="7">
        <v>74.2</v>
      </c>
      <c r="C25" s="7">
        <v>72.6</v>
      </c>
      <c r="D25" s="7">
        <v>69.2</v>
      </c>
    </row>
    <row r="26" spans="1:4" ht="11.25">
      <c r="A26" s="24" t="s">
        <v>327</v>
      </c>
      <c r="B26" s="7">
        <v>58.1</v>
      </c>
      <c r="C26" s="7">
        <v>59.3</v>
      </c>
      <c r="D26" s="7">
        <v>60.1</v>
      </c>
    </row>
    <row r="27" spans="1:4" ht="11.25">
      <c r="A27" s="24" t="s">
        <v>207</v>
      </c>
      <c r="B27" s="7">
        <v>50.5</v>
      </c>
      <c r="C27" s="7">
        <v>51.5</v>
      </c>
      <c r="D27" s="7">
        <v>51.9</v>
      </c>
    </row>
    <row r="28" spans="1:4" ht="11.25">
      <c r="A28" s="24" t="s">
        <v>326</v>
      </c>
      <c r="B28" s="7">
        <v>45</v>
      </c>
      <c r="C28" s="7">
        <v>48.2</v>
      </c>
      <c r="D28" s="7">
        <v>51.2</v>
      </c>
    </row>
    <row r="29" spans="1:4" ht="11.25">
      <c r="A29" s="24" t="s">
        <v>331</v>
      </c>
      <c r="B29" s="7">
        <v>46.3</v>
      </c>
      <c r="C29" s="7">
        <v>47</v>
      </c>
      <c r="D29" s="7">
        <v>48.8</v>
      </c>
    </row>
    <row r="30" spans="1:4" ht="11.25">
      <c r="A30" s="24" t="s">
        <v>328</v>
      </c>
      <c r="B30" s="7">
        <v>41.9</v>
      </c>
      <c r="C30" s="7">
        <v>45.3</v>
      </c>
      <c r="D30" s="7">
        <v>47.8</v>
      </c>
    </row>
    <row r="31" spans="1:4" ht="11.25">
      <c r="A31" s="24" t="s">
        <v>329</v>
      </c>
      <c r="B31" s="7">
        <v>38.7</v>
      </c>
      <c r="C31" s="7">
        <v>40.8</v>
      </c>
      <c r="D31" s="7">
        <v>42.8</v>
      </c>
    </row>
    <row r="32" spans="1:4" ht="11.25">
      <c r="A32" s="24"/>
      <c r="B32" s="7"/>
      <c r="C32" s="7"/>
      <c r="D32" s="7"/>
    </row>
    <row r="33" spans="1:4" ht="11.25">
      <c r="A33" s="24" t="s">
        <v>204</v>
      </c>
      <c r="B33" s="7">
        <v>146.6</v>
      </c>
      <c r="C33" s="7">
        <v>146.1</v>
      </c>
      <c r="D33" s="7">
        <v>153.5</v>
      </c>
    </row>
    <row r="34" spans="1:4" ht="11.25">
      <c r="A34" s="24" t="s">
        <v>290</v>
      </c>
      <c r="B34" s="7">
        <v>130</v>
      </c>
      <c r="C34" s="7">
        <v>130.4</v>
      </c>
      <c r="D34" s="7">
        <v>131.4</v>
      </c>
    </row>
    <row r="35" spans="1:4" ht="11.25">
      <c r="A35" s="24" t="s">
        <v>215</v>
      </c>
      <c r="B35" s="7">
        <v>118.2</v>
      </c>
      <c r="C35" s="7">
        <v>118.3</v>
      </c>
      <c r="D35" s="7">
        <v>122.7</v>
      </c>
    </row>
    <row r="36" spans="1:4" ht="11.25">
      <c r="A36" s="24" t="s">
        <v>291</v>
      </c>
      <c r="B36" s="7">
        <v>28.1</v>
      </c>
      <c r="C36" s="7">
        <v>30</v>
      </c>
      <c r="D36" s="7">
        <v>32.2</v>
      </c>
    </row>
    <row r="37" spans="1:4" ht="11.25">
      <c r="A37" s="27" t="s">
        <v>205</v>
      </c>
      <c r="B37" s="39">
        <v>28.3</v>
      </c>
      <c r="C37" s="39">
        <v>29.7</v>
      </c>
      <c r="D37" s="39">
        <v>30.6</v>
      </c>
    </row>
    <row r="38" spans="1:4" ht="11.25">
      <c r="A38" s="2"/>
      <c r="B38" s="2"/>
      <c r="C38" s="2"/>
      <c r="D38" s="41" t="s">
        <v>200</v>
      </c>
    </row>
    <row r="39" spans="1:4" ht="11.25">
      <c r="A39" s="2"/>
      <c r="B39" s="2"/>
      <c r="C39" s="2"/>
      <c r="D39" s="2"/>
    </row>
    <row r="40" spans="1:4" ht="11.25">
      <c r="A40" s="45" t="s">
        <v>295</v>
      </c>
      <c r="B40" s="2"/>
      <c r="C40" s="524"/>
      <c r="D40" s="2"/>
    </row>
  </sheetData>
  <printOptions/>
  <pageMargins left="0.75" right="0.75" top="1" bottom="1" header="0.5" footer="0.5"/>
  <pageSetup horizontalDpi="600" verticalDpi="600" orientation="landscape" paperSize="9" scale="71" r:id="rId1"/>
  <headerFooter alignWithMargins="0">
    <oddHeader>&amp;L&amp;F
&amp;A</oddHeader>
  </headerFooter>
</worksheet>
</file>

<file path=xl/worksheets/sheet30.xml><?xml version="1.0" encoding="utf-8"?>
<worksheet xmlns="http://schemas.openxmlformats.org/spreadsheetml/2006/main" xmlns:r="http://schemas.openxmlformats.org/officeDocument/2006/relationships">
  <dimension ref="A1:D35"/>
  <sheetViews>
    <sheetView workbookViewId="0" topLeftCell="A1">
      <selection activeCell="A1" sqref="A1"/>
    </sheetView>
  </sheetViews>
  <sheetFormatPr defaultColWidth="9.140625" defaultRowHeight="12.75"/>
  <cols>
    <col min="1" max="1" width="11.7109375" style="2" customWidth="1"/>
    <col min="2" max="4" width="9.140625" style="2" customWidth="1"/>
    <col min="5" max="5" width="8.421875" style="2" customWidth="1"/>
    <col min="6" max="16384" width="9.140625" style="2" customWidth="1"/>
  </cols>
  <sheetData>
    <row r="1" spans="1:2" ht="11.25">
      <c r="A1" s="142">
        <v>2.8</v>
      </c>
      <c r="B1" s="1" t="s">
        <v>306</v>
      </c>
    </row>
    <row r="2" ht="11.25">
      <c r="A2" s="29"/>
    </row>
    <row r="3" spans="1:4" ht="11.25">
      <c r="A3" s="1"/>
      <c r="D3" s="4" t="s">
        <v>402</v>
      </c>
    </row>
    <row r="4" spans="1:4" ht="11.25">
      <c r="A4" s="23" t="s">
        <v>333</v>
      </c>
      <c r="B4" s="23">
        <v>2003</v>
      </c>
      <c r="C4" s="23">
        <v>2004</v>
      </c>
      <c r="D4" s="44">
        <v>2005</v>
      </c>
    </row>
    <row r="5" spans="1:4" ht="11.25">
      <c r="A5" s="24" t="s">
        <v>180</v>
      </c>
      <c r="B5" s="133">
        <v>61</v>
      </c>
      <c r="C5" s="133">
        <v>65</v>
      </c>
      <c r="D5" s="133">
        <v>78</v>
      </c>
    </row>
    <row r="6" spans="1:4" ht="11.25">
      <c r="A6" s="24" t="s">
        <v>173</v>
      </c>
      <c r="B6" s="133">
        <v>64</v>
      </c>
      <c r="C6" s="133">
        <v>69</v>
      </c>
      <c r="D6" s="133">
        <v>75</v>
      </c>
    </row>
    <row r="7" spans="1:4" ht="11.25">
      <c r="A7" s="24" t="s">
        <v>322</v>
      </c>
      <c r="B7" s="133" t="s">
        <v>244</v>
      </c>
      <c r="C7" s="133" t="s">
        <v>244</v>
      </c>
      <c r="D7" s="133">
        <v>73</v>
      </c>
    </row>
    <row r="8" spans="1:4" ht="11.25">
      <c r="A8" s="24" t="s">
        <v>239</v>
      </c>
      <c r="B8" s="133">
        <v>45</v>
      </c>
      <c r="C8" s="133">
        <v>59</v>
      </c>
      <c r="D8" s="133">
        <v>65</v>
      </c>
    </row>
    <row r="9" spans="1:4" ht="11.25">
      <c r="A9" s="24" t="s">
        <v>174</v>
      </c>
      <c r="B9" s="133">
        <v>54</v>
      </c>
      <c r="C9" s="133">
        <v>60</v>
      </c>
      <c r="D9" s="133">
        <v>62</v>
      </c>
    </row>
    <row r="10" spans="1:4" ht="11.25">
      <c r="A10" s="24" t="s">
        <v>323</v>
      </c>
      <c r="B10" s="133">
        <v>55</v>
      </c>
      <c r="C10" s="133">
        <v>56</v>
      </c>
      <c r="D10" s="133">
        <v>60</v>
      </c>
    </row>
    <row r="11" spans="1:4" ht="11.25">
      <c r="A11" s="24" t="s">
        <v>321</v>
      </c>
      <c r="B11" s="133">
        <v>47</v>
      </c>
      <c r="C11" s="133">
        <v>51</v>
      </c>
      <c r="D11" s="133">
        <v>54</v>
      </c>
    </row>
    <row r="12" spans="1:4" ht="11.25">
      <c r="A12" s="24" t="s">
        <v>172</v>
      </c>
      <c r="B12" s="133" t="s">
        <v>244</v>
      </c>
      <c r="C12" s="133" t="s">
        <v>244</v>
      </c>
      <c r="D12" s="133">
        <v>50</v>
      </c>
    </row>
    <row r="13" spans="1:4" ht="11.25">
      <c r="A13" s="26" t="s">
        <v>203</v>
      </c>
      <c r="B13" s="134" t="s">
        <v>244</v>
      </c>
      <c r="C13" s="134">
        <v>43</v>
      </c>
      <c r="D13" s="134">
        <v>48</v>
      </c>
    </row>
    <row r="14" spans="1:4" ht="11.25">
      <c r="A14" s="24" t="s">
        <v>332</v>
      </c>
      <c r="B14" s="133" t="s">
        <v>244</v>
      </c>
      <c r="C14" s="133">
        <v>47</v>
      </c>
      <c r="D14" s="133">
        <v>48</v>
      </c>
    </row>
    <row r="15" spans="1:4" ht="11.25">
      <c r="A15" s="24" t="s">
        <v>319</v>
      </c>
      <c r="B15" s="133">
        <v>37</v>
      </c>
      <c r="C15" s="133">
        <v>45</v>
      </c>
      <c r="D15" s="133">
        <v>47</v>
      </c>
    </row>
    <row r="16" spans="1:4" ht="11.25">
      <c r="A16" s="26" t="s">
        <v>475</v>
      </c>
      <c r="B16" s="134">
        <v>33.5</v>
      </c>
      <c r="C16" s="134">
        <v>38.2</v>
      </c>
      <c r="D16" s="145">
        <v>45.1</v>
      </c>
    </row>
    <row r="17" spans="1:4" ht="11.25">
      <c r="A17" s="24" t="s">
        <v>326</v>
      </c>
      <c r="B17" s="133" t="s">
        <v>244</v>
      </c>
      <c r="C17" s="133">
        <v>31</v>
      </c>
      <c r="D17" s="133">
        <v>39</v>
      </c>
    </row>
    <row r="18" spans="1:4" ht="11.25">
      <c r="A18" s="24" t="s">
        <v>178</v>
      </c>
      <c r="B18" s="133">
        <v>32</v>
      </c>
      <c r="C18" s="133">
        <v>34</v>
      </c>
      <c r="D18" s="133">
        <v>39</v>
      </c>
    </row>
    <row r="19" spans="1:4" ht="11.25">
      <c r="A19" s="24" t="s">
        <v>176</v>
      </c>
      <c r="B19" s="133">
        <v>28</v>
      </c>
      <c r="C19" s="133">
        <v>34</v>
      </c>
      <c r="D19" s="133">
        <v>36</v>
      </c>
    </row>
    <row r="20" spans="1:4" ht="11.25">
      <c r="A20" s="24" t="s">
        <v>324</v>
      </c>
      <c r="B20" s="133" t="s">
        <v>244</v>
      </c>
      <c r="C20" s="133">
        <v>53</v>
      </c>
      <c r="D20" s="133">
        <v>32</v>
      </c>
    </row>
    <row r="21" spans="1:4" ht="11.25">
      <c r="A21" s="24" t="s">
        <v>329</v>
      </c>
      <c r="B21" s="133" t="s">
        <v>244</v>
      </c>
      <c r="C21" s="133">
        <v>15</v>
      </c>
      <c r="D21" s="133">
        <v>31</v>
      </c>
    </row>
    <row r="22" spans="1:4" ht="11.25">
      <c r="A22" s="24" t="s">
        <v>320</v>
      </c>
      <c r="B22" s="133">
        <v>22</v>
      </c>
      <c r="C22" s="133">
        <v>26</v>
      </c>
      <c r="D22" s="133">
        <v>31</v>
      </c>
    </row>
    <row r="23" spans="1:4" ht="11.25">
      <c r="A23" s="24" t="s">
        <v>331</v>
      </c>
      <c r="B23" s="133" t="s">
        <v>244</v>
      </c>
      <c r="C23" s="133">
        <v>26</v>
      </c>
      <c r="D23" s="133">
        <v>30</v>
      </c>
    </row>
    <row r="24" spans="1:4" ht="11.25">
      <c r="A24" s="24" t="s">
        <v>207</v>
      </c>
      <c r="B24" s="133" t="s">
        <v>244</v>
      </c>
      <c r="C24" s="133">
        <v>23</v>
      </c>
      <c r="D24" s="133">
        <v>23</v>
      </c>
    </row>
    <row r="25" spans="1:4" ht="11.25">
      <c r="A25" s="24" t="s">
        <v>175</v>
      </c>
      <c r="B25" s="133">
        <v>16</v>
      </c>
      <c r="C25" s="133">
        <v>17</v>
      </c>
      <c r="D25" s="133">
        <v>22</v>
      </c>
    </row>
    <row r="26" spans="1:4" ht="11.25">
      <c r="A26" s="24" t="s">
        <v>327</v>
      </c>
      <c r="B26" s="133" t="s">
        <v>244</v>
      </c>
      <c r="C26" s="133">
        <v>14</v>
      </c>
      <c r="D26" s="133">
        <v>22</v>
      </c>
    </row>
    <row r="27" spans="1:4" ht="11.25">
      <c r="A27" s="24" t="s">
        <v>325</v>
      </c>
      <c r="B27" s="133">
        <v>15</v>
      </c>
      <c r="C27" s="133">
        <v>19</v>
      </c>
      <c r="D27" s="133">
        <v>19</v>
      </c>
    </row>
    <row r="28" spans="1:4" ht="11.25">
      <c r="A28" s="24" t="s">
        <v>328</v>
      </c>
      <c r="B28" s="133">
        <v>6</v>
      </c>
      <c r="C28" s="133">
        <v>12</v>
      </c>
      <c r="D28" s="133">
        <v>16</v>
      </c>
    </row>
    <row r="29" spans="1:4" ht="11.25">
      <c r="A29" s="24" t="s">
        <v>177</v>
      </c>
      <c r="B29" s="133">
        <v>31</v>
      </c>
      <c r="C29" s="133">
        <v>34</v>
      </c>
      <c r="D29" s="133" t="s">
        <v>244</v>
      </c>
    </row>
    <row r="30" spans="1:4" ht="11.25">
      <c r="A30" s="24"/>
      <c r="B30" s="133"/>
      <c r="C30" s="133"/>
      <c r="D30" s="133"/>
    </row>
    <row r="31" spans="1:4" ht="11.25">
      <c r="A31" s="24" t="s">
        <v>215</v>
      </c>
      <c r="B31" s="133" t="s">
        <v>244</v>
      </c>
      <c r="C31" s="133">
        <v>81</v>
      </c>
      <c r="D31" s="133">
        <v>84</v>
      </c>
    </row>
    <row r="32" spans="1:4" ht="11.25">
      <c r="A32" s="24" t="s">
        <v>204</v>
      </c>
      <c r="B32" s="133">
        <v>60</v>
      </c>
      <c r="C32" s="133">
        <v>60</v>
      </c>
      <c r="D32" s="133" t="s">
        <v>244</v>
      </c>
    </row>
    <row r="33" spans="1:4" ht="11.25">
      <c r="A33" s="24" t="s">
        <v>205</v>
      </c>
      <c r="B33" s="133" t="s">
        <v>244</v>
      </c>
      <c r="C33" s="133">
        <v>10</v>
      </c>
      <c r="D33" s="133" t="s">
        <v>244</v>
      </c>
    </row>
    <row r="34" spans="1:4" ht="11.25">
      <c r="A34" s="27" t="s">
        <v>206</v>
      </c>
      <c r="B34" s="136" t="s">
        <v>244</v>
      </c>
      <c r="C34" s="136">
        <v>6</v>
      </c>
      <c r="D34" s="136" t="s">
        <v>244</v>
      </c>
    </row>
    <row r="35" ht="11.25">
      <c r="D35" s="144" t="s">
        <v>305</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D18"/>
  <sheetViews>
    <sheetView workbookViewId="0" topLeftCell="A1">
      <selection activeCell="A1" sqref="A1"/>
    </sheetView>
  </sheetViews>
  <sheetFormatPr defaultColWidth="9.140625" defaultRowHeight="12.75"/>
  <cols>
    <col min="1" max="1" width="6.140625" style="148" customWidth="1"/>
    <col min="2" max="4" width="11.00390625" style="148" customWidth="1"/>
    <col min="5" max="16384" width="9.140625" style="148" customWidth="1"/>
  </cols>
  <sheetData>
    <row r="1" spans="1:2" ht="11.25">
      <c r="A1" s="585">
        <v>3.1</v>
      </c>
      <c r="B1" s="147" t="s">
        <v>79</v>
      </c>
    </row>
    <row r="2" spans="1:2" ht="11.25">
      <c r="A2" s="147"/>
      <c r="B2" s="147"/>
    </row>
    <row r="3" ht="12" thickBot="1">
      <c r="D3" s="149" t="s">
        <v>88</v>
      </c>
    </row>
    <row r="4" spans="1:4" ht="11.25">
      <c r="A4" s="150" t="s">
        <v>335</v>
      </c>
      <c r="B4" s="151" t="s">
        <v>89</v>
      </c>
      <c r="C4" s="151" t="s">
        <v>507</v>
      </c>
      <c r="D4" s="151" t="s">
        <v>506</v>
      </c>
    </row>
    <row r="5" spans="1:4" ht="11.25">
      <c r="A5" s="152">
        <v>1996</v>
      </c>
      <c r="B5" s="153">
        <v>55.06673467652809</v>
      </c>
      <c r="C5" s="153">
        <v>66.8</v>
      </c>
      <c r="D5" s="153">
        <v>43.3</v>
      </c>
    </row>
    <row r="6" spans="1:4" ht="11.25">
      <c r="A6" s="152">
        <v>1997</v>
      </c>
      <c r="B6" s="153">
        <v>56.1</v>
      </c>
      <c r="C6" s="153">
        <v>67.6</v>
      </c>
      <c r="D6" s="153">
        <v>44.6</v>
      </c>
    </row>
    <row r="7" spans="1:4" ht="11.25">
      <c r="A7" s="152">
        <v>1998</v>
      </c>
      <c r="B7" s="153">
        <v>59.7</v>
      </c>
      <c r="C7" s="153">
        <v>71.1</v>
      </c>
      <c r="D7" s="153">
        <v>48.1</v>
      </c>
    </row>
    <row r="8" spans="1:4" ht="11.25">
      <c r="A8" s="152">
        <v>1999</v>
      </c>
      <c r="B8" s="153">
        <v>62.5</v>
      </c>
      <c r="C8" s="153">
        <v>73.6</v>
      </c>
      <c r="D8" s="153">
        <v>51.2</v>
      </c>
    </row>
    <row r="9" spans="1:4" ht="11.25">
      <c r="A9" s="152">
        <v>2000</v>
      </c>
      <c r="B9" s="153">
        <v>64.5</v>
      </c>
      <c r="C9" s="153">
        <v>75.7</v>
      </c>
      <c r="D9" s="153">
        <v>53.2</v>
      </c>
    </row>
    <row r="10" spans="1:4" ht="11.25">
      <c r="A10" s="152">
        <v>2001</v>
      </c>
      <c r="B10" s="153">
        <v>65.2</v>
      </c>
      <c r="C10" s="153">
        <v>76.2</v>
      </c>
      <c r="D10" s="153">
        <v>54</v>
      </c>
    </row>
    <row r="11" spans="1:4" ht="11.25">
      <c r="A11" s="152">
        <v>2002</v>
      </c>
      <c r="B11" s="153">
        <v>65.1</v>
      </c>
      <c r="C11" s="153">
        <v>75</v>
      </c>
      <c r="D11" s="153">
        <v>55.2</v>
      </c>
    </row>
    <row r="12" spans="1:4" ht="11.25">
      <c r="A12" s="152">
        <v>2003</v>
      </c>
      <c r="B12" s="153">
        <v>65.1</v>
      </c>
      <c r="C12" s="153">
        <v>74.7</v>
      </c>
      <c r="D12" s="153">
        <v>55.3</v>
      </c>
    </row>
    <row r="13" spans="1:4" ht="11.25">
      <c r="A13" s="154">
        <v>2004</v>
      </c>
      <c r="B13" s="155">
        <v>65.5</v>
      </c>
      <c r="C13" s="155">
        <v>75.2</v>
      </c>
      <c r="D13" s="155">
        <v>55.8</v>
      </c>
    </row>
    <row r="14" spans="1:4" ht="12" thickBot="1">
      <c r="A14" s="156">
        <v>2005</v>
      </c>
      <c r="B14" s="157">
        <v>67.1</v>
      </c>
      <c r="C14" s="157">
        <v>76.2</v>
      </c>
      <c r="D14" s="157">
        <v>58</v>
      </c>
    </row>
    <row r="15" ht="11.25">
      <c r="D15" s="149" t="s">
        <v>555</v>
      </c>
    </row>
    <row r="16" ht="11.25">
      <c r="D16" s="531"/>
    </row>
    <row r="17" spans="1:3" ht="11.25">
      <c r="A17" s="158" t="s">
        <v>554</v>
      </c>
      <c r="B17" s="159"/>
      <c r="C17" s="159"/>
    </row>
    <row r="18" spans="2:3" ht="11.25">
      <c r="B18" s="159"/>
      <c r="C18" s="159"/>
    </row>
  </sheetData>
  <printOptions/>
  <pageMargins left="0.75" right="0.75" top="1" bottom="1" header="0.5" footer="0.5"/>
  <pageSetup horizontalDpi="600" verticalDpi="600" orientation="portrait" paperSize="9" scale="78" r:id="rId2"/>
  <drawing r:id="rId1"/>
</worksheet>
</file>

<file path=xl/worksheets/sheet32.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12.57421875" style="161" customWidth="1"/>
    <col min="2" max="4" width="8.00390625" style="161" customWidth="1"/>
    <col min="5" max="5" width="8.8515625" style="161" customWidth="1"/>
    <col min="6" max="16384" width="8.00390625" style="161" customWidth="1"/>
  </cols>
  <sheetData>
    <row r="1" spans="1:4" ht="11.25">
      <c r="A1" s="586">
        <v>3.2</v>
      </c>
      <c r="B1" s="160" t="s">
        <v>183</v>
      </c>
      <c r="D1" s="532"/>
    </row>
    <row r="2" ht="11.25">
      <c r="A2" s="160"/>
    </row>
    <row r="3" spans="1:5" ht="21.75" customHeight="1">
      <c r="A3" s="160"/>
      <c r="E3" s="162" t="s">
        <v>88</v>
      </c>
    </row>
    <row r="4" spans="1:6" ht="23.25" customHeight="1">
      <c r="A4" s="163" t="s">
        <v>333</v>
      </c>
      <c r="B4" s="412" t="s">
        <v>89</v>
      </c>
      <c r="C4" s="413" t="s">
        <v>507</v>
      </c>
      <c r="D4" s="413" t="s">
        <v>506</v>
      </c>
      <c r="E4" s="414" t="s">
        <v>98</v>
      </c>
      <c r="F4" s="532"/>
    </row>
    <row r="5" spans="1:5" ht="11.25">
      <c r="A5" s="558" t="s">
        <v>173</v>
      </c>
      <c r="B5" s="559">
        <v>75.9</v>
      </c>
      <c r="C5" s="559">
        <v>79.8</v>
      </c>
      <c r="D5" s="559">
        <v>71.9</v>
      </c>
      <c r="E5" s="166">
        <f aca="true" t="shared" si="0" ref="E5:E30">C5-D5</f>
        <v>7.8999999999999915</v>
      </c>
    </row>
    <row r="6" spans="1:5" ht="11.25">
      <c r="A6" s="558" t="s">
        <v>180</v>
      </c>
      <c r="B6" s="559">
        <v>73.2</v>
      </c>
      <c r="C6" s="559">
        <v>79.9</v>
      </c>
      <c r="D6" s="559">
        <v>66.4</v>
      </c>
      <c r="E6" s="166">
        <f t="shared" si="0"/>
        <v>13.5</v>
      </c>
    </row>
    <row r="7" spans="1:5" ht="11.25">
      <c r="A7" s="558" t="s">
        <v>322</v>
      </c>
      <c r="B7" s="559">
        <v>72.3</v>
      </c>
      <c r="C7" s="559">
        <v>74.3</v>
      </c>
      <c r="D7" s="559">
        <v>70.2</v>
      </c>
      <c r="E7" s="166">
        <f t="shared" si="0"/>
        <v>4.099999999999994</v>
      </c>
    </row>
    <row r="8" spans="1:5" ht="11.25">
      <c r="A8" s="558" t="s">
        <v>323</v>
      </c>
      <c r="B8" s="559">
        <v>71.7</v>
      </c>
      <c r="C8" s="559">
        <v>77.6</v>
      </c>
      <c r="D8" s="559">
        <v>65.9</v>
      </c>
      <c r="E8" s="166">
        <f t="shared" si="0"/>
        <v>11.699999999999989</v>
      </c>
    </row>
    <row r="9" spans="1:5" ht="11.25">
      <c r="A9" s="558" t="s">
        <v>319</v>
      </c>
      <c r="B9" s="559">
        <v>68.6</v>
      </c>
      <c r="C9" s="559">
        <v>75.4</v>
      </c>
      <c r="D9" s="559">
        <v>62</v>
      </c>
      <c r="E9" s="166">
        <f t="shared" si="0"/>
        <v>13.400000000000006</v>
      </c>
    </row>
    <row r="10" spans="1:5" ht="11.25">
      <c r="A10" s="558" t="s">
        <v>324</v>
      </c>
      <c r="B10" s="559">
        <v>68.5</v>
      </c>
      <c r="C10" s="559">
        <v>79.2</v>
      </c>
      <c r="D10" s="559">
        <v>58.4</v>
      </c>
      <c r="E10" s="166">
        <f t="shared" si="0"/>
        <v>20.800000000000004</v>
      </c>
    </row>
    <row r="11" spans="1:5" ht="11.25">
      <c r="A11" s="558" t="s">
        <v>321</v>
      </c>
      <c r="B11" s="559">
        <v>68.4</v>
      </c>
      <c r="C11" s="559">
        <v>70.3</v>
      </c>
      <c r="D11" s="559">
        <v>66.5</v>
      </c>
      <c r="E11" s="166">
        <f t="shared" si="0"/>
        <v>3.799999999999997</v>
      </c>
    </row>
    <row r="12" spans="1:5" ht="11.25">
      <c r="A12" s="558" t="s">
        <v>320</v>
      </c>
      <c r="B12" s="559">
        <v>67.5</v>
      </c>
      <c r="C12" s="559">
        <v>73.4</v>
      </c>
      <c r="D12" s="559">
        <v>61.7</v>
      </c>
      <c r="E12" s="562">
        <f>C12-D12</f>
        <v>11.700000000000003</v>
      </c>
    </row>
    <row r="13" spans="1:5" ht="11.25">
      <c r="A13" s="560" t="s">
        <v>475</v>
      </c>
      <c r="B13" s="561">
        <v>67.1</v>
      </c>
      <c r="C13" s="561">
        <v>76.2</v>
      </c>
      <c r="D13" s="561">
        <v>58</v>
      </c>
      <c r="E13" s="168">
        <f>C13-D13</f>
        <v>18.200000000000003</v>
      </c>
    </row>
    <row r="14" spans="1:5" ht="11.25">
      <c r="A14" s="558" t="s">
        <v>332</v>
      </c>
      <c r="B14" s="559">
        <v>66</v>
      </c>
      <c r="C14" s="559">
        <v>70.4</v>
      </c>
      <c r="D14" s="559">
        <v>61.3</v>
      </c>
      <c r="E14" s="166">
        <f t="shared" si="0"/>
        <v>9.100000000000009</v>
      </c>
    </row>
    <row r="15" spans="1:5" ht="11.25">
      <c r="A15" s="558" t="s">
        <v>174</v>
      </c>
      <c r="B15" s="559">
        <v>65.4</v>
      </c>
      <c r="C15" s="559">
        <v>71.2</v>
      </c>
      <c r="D15" s="559">
        <v>59.6</v>
      </c>
      <c r="E15" s="166">
        <f t="shared" si="0"/>
        <v>11.600000000000001</v>
      </c>
    </row>
    <row r="16" spans="1:5" ht="11.25">
      <c r="A16" s="558" t="s">
        <v>325</v>
      </c>
      <c r="B16" s="559">
        <v>64.8</v>
      </c>
      <c r="C16" s="559">
        <v>73.3</v>
      </c>
      <c r="D16" s="559">
        <v>56.3</v>
      </c>
      <c r="E16" s="166">
        <f t="shared" si="0"/>
        <v>17</v>
      </c>
    </row>
    <row r="17" spans="1:5" ht="11.25">
      <c r="A17" s="558" t="s">
        <v>326</v>
      </c>
      <c r="B17" s="559">
        <v>64.4</v>
      </c>
      <c r="C17" s="559">
        <v>67</v>
      </c>
      <c r="D17" s="559">
        <v>62.1</v>
      </c>
      <c r="E17" s="562">
        <f t="shared" si="0"/>
        <v>4.899999999999999</v>
      </c>
    </row>
    <row r="18" spans="1:5" ht="11.25">
      <c r="A18" s="560" t="s">
        <v>214</v>
      </c>
      <c r="B18" s="561">
        <v>63.8</v>
      </c>
      <c r="C18" s="561">
        <v>71.3</v>
      </c>
      <c r="D18" s="561">
        <v>56.3</v>
      </c>
      <c r="E18" s="168">
        <f t="shared" si="0"/>
        <v>15</v>
      </c>
    </row>
    <row r="19" spans="1:5" ht="11.25">
      <c r="A19" s="558" t="s">
        <v>179</v>
      </c>
      <c r="B19" s="559">
        <v>63.6</v>
      </c>
      <c r="C19" s="559">
        <v>73.3</v>
      </c>
      <c r="D19" s="559">
        <v>53.7</v>
      </c>
      <c r="E19" s="166">
        <f t="shared" si="0"/>
        <v>19.599999999999994</v>
      </c>
    </row>
    <row r="20" spans="1:5" ht="11.25">
      <c r="A20" s="558" t="s">
        <v>176</v>
      </c>
      <c r="B20" s="559">
        <v>63.3</v>
      </c>
      <c r="C20" s="559">
        <v>75.2</v>
      </c>
      <c r="D20" s="559">
        <v>51.2</v>
      </c>
      <c r="E20" s="166">
        <f t="shared" si="0"/>
        <v>24</v>
      </c>
    </row>
    <row r="21" spans="1:5" ht="11.25">
      <c r="A21" s="558" t="s">
        <v>329</v>
      </c>
      <c r="B21" s="559">
        <v>63.3</v>
      </c>
      <c r="C21" s="559">
        <v>67.6</v>
      </c>
      <c r="D21" s="559">
        <v>59.3</v>
      </c>
      <c r="E21" s="166">
        <f t="shared" si="0"/>
        <v>8.299999999999997</v>
      </c>
    </row>
    <row r="22" spans="1:5" ht="11.25">
      <c r="A22" s="558" t="s">
        <v>177</v>
      </c>
      <c r="B22" s="559">
        <v>63.1</v>
      </c>
      <c r="C22" s="559">
        <v>68.8</v>
      </c>
      <c r="D22" s="559">
        <v>57.6</v>
      </c>
      <c r="E22" s="166">
        <f t="shared" si="0"/>
        <v>11.199999999999996</v>
      </c>
    </row>
    <row r="23" spans="1:5" ht="11.25">
      <c r="A23" s="558" t="s">
        <v>328</v>
      </c>
      <c r="B23" s="559">
        <v>62.6</v>
      </c>
      <c r="C23" s="559">
        <v>66.1</v>
      </c>
      <c r="D23" s="559">
        <v>59.4</v>
      </c>
      <c r="E23" s="166">
        <f t="shared" si="0"/>
        <v>6.699999999999996</v>
      </c>
    </row>
    <row r="24" spans="1:5" ht="11.25">
      <c r="A24" s="558" t="s">
        <v>172</v>
      </c>
      <c r="B24" s="559">
        <v>61.1</v>
      </c>
      <c r="C24" s="559">
        <v>68.3</v>
      </c>
      <c r="D24" s="559">
        <v>53.8</v>
      </c>
      <c r="E24" s="166">
        <f t="shared" si="0"/>
        <v>14.5</v>
      </c>
    </row>
    <row r="25" spans="1:5" ht="11.25">
      <c r="A25" s="558" t="s">
        <v>175</v>
      </c>
      <c r="B25" s="559">
        <v>60.1</v>
      </c>
      <c r="C25" s="559">
        <v>74.2</v>
      </c>
      <c r="D25" s="559">
        <v>46.1</v>
      </c>
      <c r="E25" s="166">
        <f t="shared" si="0"/>
        <v>28.1</v>
      </c>
    </row>
    <row r="26" spans="1:5" ht="11.25">
      <c r="A26" s="558" t="s">
        <v>207</v>
      </c>
      <c r="B26" s="559">
        <v>57.7</v>
      </c>
      <c r="C26" s="559">
        <v>64.6</v>
      </c>
      <c r="D26" s="559">
        <v>50.9</v>
      </c>
      <c r="E26" s="166">
        <f t="shared" si="0"/>
        <v>13.699999999999996</v>
      </c>
    </row>
    <row r="27" spans="1:5" ht="11.25">
      <c r="A27" s="558" t="s">
        <v>178</v>
      </c>
      <c r="B27" s="559">
        <v>57.6</v>
      </c>
      <c r="C27" s="559">
        <v>69.9</v>
      </c>
      <c r="D27" s="559">
        <v>45.3</v>
      </c>
      <c r="E27" s="166">
        <f t="shared" si="0"/>
        <v>24.60000000000001</v>
      </c>
    </row>
    <row r="28" spans="1:5" ht="11.25">
      <c r="A28" s="558" t="s">
        <v>327</v>
      </c>
      <c r="B28" s="559">
        <v>56.9</v>
      </c>
      <c r="C28" s="559">
        <v>63.1</v>
      </c>
      <c r="D28" s="559">
        <v>51</v>
      </c>
      <c r="E28" s="166">
        <f t="shared" si="0"/>
        <v>12.100000000000001</v>
      </c>
    </row>
    <row r="29" spans="1:5" ht="11.25">
      <c r="A29" s="558" t="s">
        <v>330</v>
      </c>
      <c r="B29" s="559">
        <v>53.9</v>
      </c>
      <c r="C29" s="559">
        <v>73.8</v>
      </c>
      <c r="D29" s="559">
        <v>33.7</v>
      </c>
      <c r="E29" s="166">
        <f t="shared" si="0"/>
        <v>40.099999999999994</v>
      </c>
    </row>
    <row r="30" spans="1:5" ht="11.25">
      <c r="A30" s="558" t="s">
        <v>331</v>
      </c>
      <c r="B30" s="559">
        <v>52.8</v>
      </c>
      <c r="C30" s="559">
        <v>58.9</v>
      </c>
      <c r="D30" s="559">
        <v>46.8</v>
      </c>
      <c r="E30" s="166">
        <f t="shared" si="0"/>
        <v>12.100000000000001</v>
      </c>
    </row>
    <row r="31" spans="1:5" ht="11.25">
      <c r="A31" s="165"/>
      <c r="B31" s="166"/>
      <c r="C31" s="166"/>
      <c r="D31" s="166"/>
      <c r="E31" s="166"/>
    </row>
    <row r="32" spans="1:5" ht="11.25">
      <c r="A32" s="558" t="s">
        <v>204</v>
      </c>
      <c r="B32" s="559">
        <v>74.8</v>
      </c>
      <c r="C32" s="559">
        <v>77.8</v>
      </c>
      <c r="D32" s="559">
        <v>71.7</v>
      </c>
      <c r="E32" s="166">
        <f>C32-D32</f>
        <v>6.099999999999994</v>
      </c>
    </row>
    <row r="33" spans="1:5" ht="11.25">
      <c r="A33" s="558" t="s">
        <v>206</v>
      </c>
      <c r="B33" s="559">
        <v>57.6</v>
      </c>
      <c r="C33" s="559">
        <v>63.7</v>
      </c>
      <c r="D33" s="559">
        <v>51.5</v>
      </c>
      <c r="E33" s="166">
        <f>C33-D33</f>
        <v>12.200000000000003</v>
      </c>
    </row>
    <row r="34" spans="1:5" ht="11.25">
      <c r="A34" s="563" t="s">
        <v>205</v>
      </c>
      <c r="B34" s="564">
        <v>55.8</v>
      </c>
      <c r="C34" s="564">
        <v>60</v>
      </c>
      <c r="D34" s="564">
        <v>51.7</v>
      </c>
      <c r="E34" s="170">
        <f>C34-D34</f>
        <v>8.299999999999997</v>
      </c>
    </row>
    <row r="35" spans="1:5" ht="11.25">
      <c r="A35" s="565"/>
      <c r="B35" s="566"/>
      <c r="C35" s="566"/>
      <c r="D35" s="566"/>
      <c r="E35" s="149" t="s">
        <v>97</v>
      </c>
    </row>
  </sheetData>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8.140625" style="161" customWidth="1"/>
    <col min="2" max="2" width="12.7109375" style="161" customWidth="1"/>
    <col min="3" max="3" width="13.00390625" style="161" customWidth="1"/>
    <col min="4" max="5" width="8.8515625" style="161" customWidth="1"/>
    <col min="6" max="16384" width="8.00390625" style="161" customWidth="1"/>
  </cols>
  <sheetData>
    <row r="1" spans="1:2" ht="11.25">
      <c r="A1" s="586">
        <v>3.3</v>
      </c>
      <c r="B1" s="160" t="s">
        <v>463</v>
      </c>
    </row>
    <row r="2" spans="1:2" ht="11.25">
      <c r="A2" s="160"/>
      <c r="B2" s="516"/>
    </row>
    <row r="3" spans="2:5" ht="11.25">
      <c r="B3" s="162" t="s">
        <v>92</v>
      </c>
      <c r="C3" s="162" t="s">
        <v>216</v>
      </c>
      <c r="D3" s="162"/>
      <c r="E3" s="473"/>
    </row>
    <row r="4" spans="1:5" ht="22.5">
      <c r="A4" s="171"/>
      <c r="B4" s="414" t="s">
        <v>93</v>
      </c>
      <c r="C4" s="414" t="s">
        <v>94</v>
      </c>
      <c r="D4" s="532"/>
      <c r="E4" s="474"/>
    </row>
    <row r="5" spans="1:5" ht="11.25">
      <c r="A5" s="172" t="s">
        <v>335</v>
      </c>
      <c r="B5" s="173" t="s">
        <v>336</v>
      </c>
      <c r="C5" s="173" t="s">
        <v>336</v>
      </c>
      <c r="E5" s="475"/>
    </row>
    <row r="6" spans="1:5" ht="11.25">
      <c r="A6" s="405">
        <v>1995</v>
      </c>
      <c r="B6" s="2">
        <v>95.6</v>
      </c>
      <c r="C6" s="2">
        <v>112.1</v>
      </c>
      <c r="E6" s="476"/>
    </row>
    <row r="7" spans="1:5" ht="12.75" customHeight="1">
      <c r="A7" s="405">
        <v>1996</v>
      </c>
      <c r="B7" s="2">
        <v>97.3</v>
      </c>
      <c r="C7" s="2">
        <v>114.5</v>
      </c>
      <c r="E7"/>
    </row>
    <row r="8" spans="1:5" ht="12.75">
      <c r="A8" s="405">
        <v>1997</v>
      </c>
      <c r="B8" s="7">
        <v>104.6</v>
      </c>
      <c r="C8" s="2">
        <v>120.7</v>
      </c>
      <c r="E8"/>
    </row>
    <row r="9" spans="1:5" ht="12.75">
      <c r="A9" s="405">
        <v>1998</v>
      </c>
      <c r="B9" s="2">
        <v>107.3</v>
      </c>
      <c r="C9" s="2">
        <v>118.9</v>
      </c>
      <c r="E9"/>
    </row>
    <row r="10" spans="1:5" ht="12.75">
      <c r="A10" s="405">
        <v>1999</v>
      </c>
      <c r="B10" s="2">
        <v>109.1</v>
      </c>
      <c r="C10" s="2">
        <v>120.1</v>
      </c>
      <c r="E10"/>
    </row>
    <row r="11" spans="1:5" ht="12.75">
      <c r="A11" s="405">
        <v>2000</v>
      </c>
      <c r="B11" s="2">
        <v>110.4</v>
      </c>
      <c r="C11" s="2">
        <v>121.6</v>
      </c>
      <c r="E11"/>
    </row>
    <row r="12" spans="1:5" ht="12.75">
      <c r="A12" s="405">
        <v>2001</v>
      </c>
      <c r="B12" s="2">
        <v>112.7</v>
      </c>
      <c r="C12" s="2">
        <v>123.7</v>
      </c>
      <c r="E12"/>
    </row>
    <row r="13" spans="1:5" ht="11.25">
      <c r="A13" s="405">
        <v>2002</v>
      </c>
      <c r="B13" s="2">
        <v>116.4</v>
      </c>
      <c r="C13" s="2">
        <v>127.6</v>
      </c>
      <c r="E13" s="166"/>
    </row>
    <row r="14" spans="1:5" ht="11.25">
      <c r="A14" s="405">
        <v>2003</v>
      </c>
      <c r="B14" s="2">
        <v>117.9</v>
      </c>
      <c r="C14" s="2">
        <v>128.1</v>
      </c>
      <c r="E14" s="166"/>
    </row>
    <row r="15" spans="1:5" ht="11.25">
      <c r="A15" s="406">
        <v>2004</v>
      </c>
      <c r="B15" s="477">
        <v>119.9</v>
      </c>
      <c r="C15" s="30">
        <v>129.2</v>
      </c>
      <c r="E15" s="476"/>
    </row>
    <row r="16" spans="3:4" ht="11.25">
      <c r="C16" s="174" t="s">
        <v>200</v>
      </c>
      <c r="D16" s="2"/>
    </row>
    <row r="17" spans="1:6" ht="11.25">
      <c r="A17" s="2"/>
      <c r="B17" s="2"/>
      <c r="C17" s="2"/>
      <c r="D17" s="2"/>
      <c r="E17" s="2"/>
      <c r="F17" s="2"/>
    </row>
    <row r="18" spans="1:6" ht="11.25">
      <c r="A18" s="2"/>
      <c r="B18" s="2"/>
      <c r="C18" s="2"/>
      <c r="D18" s="2"/>
      <c r="E18" s="2"/>
      <c r="F18" s="2"/>
    </row>
    <row r="19" spans="1:6" ht="11.25">
      <c r="A19" s="2"/>
      <c r="B19" s="2"/>
      <c r="C19" s="2"/>
      <c r="D19" s="2"/>
      <c r="E19" s="2"/>
      <c r="F19" s="2"/>
    </row>
    <row r="20" spans="1:6" ht="11.25">
      <c r="A20" s="2"/>
      <c r="B20" s="2"/>
      <c r="C20" s="2"/>
      <c r="D20" s="2"/>
      <c r="E20" s="2"/>
      <c r="F20" s="2"/>
    </row>
    <row r="21" spans="1:6" ht="11.25">
      <c r="A21" s="2"/>
      <c r="B21" s="2"/>
      <c r="C21" s="2"/>
      <c r="D21" s="2"/>
      <c r="E21" s="2"/>
      <c r="F21" s="2"/>
    </row>
    <row r="22" spans="1:6" ht="11.25">
      <c r="A22" s="2"/>
      <c r="B22" s="2"/>
      <c r="C22" s="2"/>
      <c r="D22" s="2"/>
      <c r="E22" s="2"/>
      <c r="F22" s="2"/>
    </row>
    <row r="23" spans="1:6" ht="11.25">
      <c r="A23" s="2"/>
      <c r="B23" s="2"/>
      <c r="C23" s="2"/>
      <c r="D23" s="2"/>
      <c r="E23" s="2"/>
      <c r="F23" s="2"/>
    </row>
    <row r="24" spans="1:6" ht="11.25">
      <c r="A24" s="2"/>
      <c r="B24" s="2"/>
      <c r="C24" s="2"/>
      <c r="D24" s="2"/>
      <c r="E24" s="2"/>
      <c r="F24" s="2"/>
    </row>
  </sheetData>
  <printOptions/>
  <pageMargins left="0.75" right="0.75" top="1" bottom="1" header="0.5" footer="0.5"/>
  <pageSetup horizontalDpi="600" verticalDpi="600" orientation="portrait" paperSize="9" scale="93" r:id="rId1"/>
</worksheet>
</file>

<file path=xl/worksheets/sheet34.xml><?xml version="1.0" encoding="utf-8"?>
<worksheet xmlns="http://schemas.openxmlformats.org/spreadsheetml/2006/main" xmlns:r="http://schemas.openxmlformats.org/officeDocument/2006/relationships">
  <dimension ref="A1:J76"/>
  <sheetViews>
    <sheetView workbookViewId="0" topLeftCell="A18">
      <selection activeCell="A1" sqref="A1"/>
    </sheetView>
  </sheetViews>
  <sheetFormatPr defaultColWidth="9.140625" defaultRowHeight="12.75"/>
  <cols>
    <col min="1" max="4" width="8.00390625" style="175" customWidth="1"/>
    <col min="5" max="5" width="8.421875" style="175" customWidth="1"/>
    <col min="6" max="6" width="9.140625" style="175" customWidth="1"/>
    <col min="7" max="10" width="8.00390625" style="2" customWidth="1"/>
    <col min="11" max="16384" width="8.00390625" style="175" customWidth="1"/>
  </cols>
  <sheetData>
    <row r="1" spans="1:6" ht="13.5" customHeight="1">
      <c r="A1" s="586">
        <v>3.4</v>
      </c>
      <c r="B1" s="595" t="s">
        <v>80</v>
      </c>
      <c r="C1" s="478"/>
      <c r="D1" s="478"/>
      <c r="E1" s="478"/>
      <c r="F1" s="114"/>
    </row>
    <row r="2" spans="1:6" ht="12.75">
      <c r="A2" s="114"/>
      <c r="B2" s="114"/>
      <c r="C2" s="114"/>
      <c r="D2" s="114"/>
      <c r="E2" s="114"/>
      <c r="F2" s="516"/>
    </row>
    <row r="13" ht="11.25" customHeight="1"/>
    <row r="14" ht="11.25" customHeight="1"/>
    <row r="34" ht="11.25">
      <c r="A34" s="176"/>
    </row>
    <row r="35" ht="11.25">
      <c r="A35" s="177"/>
    </row>
    <row r="36" ht="11.25">
      <c r="A36" s="178"/>
    </row>
    <row r="37" ht="11.25">
      <c r="A37" s="178"/>
    </row>
    <row r="38" ht="11.25">
      <c r="A38" s="178"/>
    </row>
    <row r="39" ht="11.25">
      <c r="A39" s="178"/>
    </row>
    <row r="40" ht="11.25">
      <c r="A40" s="178"/>
    </row>
    <row r="41" spans="1:5" ht="11.25">
      <c r="A41" s="178"/>
      <c r="E41" s="174" t="s">
        <v>200</v>
      </c>
    </row>
    <row r="42" spans="1:10" s="616" customFormat="1" ht="12" thickBot="1">
      <c r="A42" s="613"/>
      <c r="B42" s="614"/>
      <c r="C42" s="615"/>
      <c r="D42" s="615"/>
      <c r="G42" s="597"/>
      <c r="H42" s="597"/>
      <c r="I42" s="597"/>
      <c r="J42" s="597"/>
    </row>
    <row r="43" ht="11.25">
      <c r="C43" s="175">
        <v>2004</v>
      </c>
    </row>
    <row r="44" spans="1:4" ht="11.25">
      <c r="A44" s="2" t="s">
        <v>179</v>
      </c>
      <c r="B44" s="2"/>
      <c r="C44" s="2">
        <v>157.4</v>
      </c>
      <c r="D44" s="2"/>
    </row>
    <row r="45" spans="1:4" ht="11.25">
      <c r="A45" s="2" t="s">
        <v>95</v>
      </c>
      <c r="B45" s="2"/>
      <c r="C45" s="2">
        <v>129.2</v>
      </c>
      <c r="D45" s="2"/>
    </row>
    <row r="46" spans="1:4" ht="11.25">
      <c r="A46" s="2" t="s">
        <v>172</v>
      </c>
      <c r="B46" s="2"/>
      <c r="C46" s="2">
        <v>128.6</v>
      </c>
      <c r="D46" s="2"/>
    </row>
    <row r="47" spans="1:4" ht="11.25">
      <c r="A47" s="2" t="s">
        <v>177</v>
      </c>
      <c r="B47" s="2"/>
      <c r="C47" s="2">
        <v>118.7</v>
      </c>
      <c r="D47" s="2"/>
    </row>
    <row r="48" spans="1:4" ht="11.25">
      <c r="A48" s="2" t="s">
        <v>319</v>
      </c>
      <c r="B48" s="2"/>
      <c r="C48" s="2">
        <v>110.8</v>
      </c>
      <c r="D48" s="2" t="s">
        <v>32</v>
      </c>
    </row>
    <row r="49" spans="1:4" ht="11.25">
      <c r="A49" s="2" t="s">
        <v>178</v>
      </c>
      <c r="B49" s="2"/>
      <c r="C49" s="2">
        <v>110.3</v>
      </c>
      <c r="D49" s="2"/>
    </row>
    <row r="50" spans="1:4" ht="11.25">
      <c r="A50" s="2" t="s">
        <v>96</v>
      </c>
      <c r="B50" s="2"/>
      <c r="C50" s="2">
        <v>109.3</v>
      </c>
      <c r="D50" s="2"/>
    </row>
    <row r="51" spans="1:4" ht="11.25">
      <c r="A51" s="2" t="s">
        <v>180</v>
      </c>
      <c r="B51" s="2"/>
      <c r="C51" s="2">
        <v>107.8</v>
      </c>
      <c r="D51" s="2"/>
    </row>
    <row r="52" spans="1:4" ht="11.25">
      <c r="A52" s="2" t="s">
        <v>321</v>
      </c>
      <c r="B52" s="2"/>
      <c r="C52" s="2">
        <v>107.7</v>
      </c>
      <c r="D52" s="2"/>
    </row>
    <row r="53" spans="1:4" ht="11.25">
      <c r="A53" s="2" t="s">
        <v>322</v>
      </c>
      <c r="B53" s="2"/>
      <c r="C53" s="2">
        <v>106.3</v>
      </c>
      <c r="D53" s="2"/>
    </row>
    <row r="54" spans="1:4" ht="11.25">
      <c r="A54" s="2" t="s">
        <v>323</v>
      </c>
      <c r="B54" s="2"/>
      <c r="C54" s="2">
        <v>106.1</v>
      </c>
      <c r="D54" s="2"/>
    </row>
    <row r="55" spans="1:4" ht="11.25">
      <c r="A55" s="2" t="s">
        <v>173</v>
      </c>
      <c r="B55" s="2"/>
      <c r="C55" s="2">
        <v>103.9</v>
      </c>
      <c r="D55" s="2"/>
    </row>
    <row r="56" spans="1:4" ht="11.25">
      <c r="A56" s="2" t="s">
        <v>174</v>
      </c>
      <c r="B56" s="2"/>
      <c r="C56" s="2">
        <v>100.2</v>
      </c>
      <c r="D56" s="2"/>
    </row>
    <row r="57" spans="1:4" ht="11.25">
      <c r="A57" s="2" t="s">
        <v>214</v>
      </c>
      <c r="B57" s="2"/>
      <c r="C57" s="2">
        <v>100</v>
      </c>
      <c r="D57" s="2" t="s">
        <v>33</v>
      </c>
    </row>
    <row r="58" spans="1:4" ht="11.25">
      <c r="A58" s="2" t="s">
        <v>176</v>
      </c>
      <c r="B58" s="2"/>
      <c r="C58" s="2">
        <v>99.1</v>
      </c>
      <c r="D58" s="2"/>
    </row>
    <row r="59" spans="1:4" ht="11.25">
      <c r="A59" s="2" t="s">
        <v>175</v>
      </c>
      <c r="B59" s="2"/>
      <c r="C59" s="2">
        <v>98.2</v>
      </c>
      <c r="D59" s="2" t="s">
        <v>32</v>
      </c>
    </row>
    <row r="60" spans="1:4" ht="11.25">
      <c r="A60" s="2" t="s">
        <v>330</v>
      </c>
      <c r="B60" s="2"/>
      <c r="C60" s="2">
        <v>81</v>
      </c>
      <c r="D60" s="2"/>
    </row>
    <row r="61" spans="1:4" ht="11.25">
      <c r="A61" s="2" t="s">
        <v>332</v>
      </c>
      <c r="B61" s="2"/>
      <c r="C61" s="2">
        <v>75.1</v>
      </c>
      <c r="D61" s="2"/>
    </row>
    <row r="62" spans="1:4" ht="11.25">
      <c r="A62" s="2" t="s">
        <v>324</v>
      </c>
      <c r="B62" s="2"/>
      <c r="C62" s="2">
        <v>73.6</v>
      </c>
      <c r="D62" s="2" t="s">
        <v>33</v>
      </c>
    </row>
    <row r="63" spans="1:4" ht="11.25">
      <c r="A63" s="2" t="s">
        <v>327</v>
      </c>
      <c r="B63" s="2"/>
      <c r="C63" s="2">
        <v>68.1</v>
      </c>
      <c r="D63" s="2"/>
    </row>
    <row r="64" spans="1:4" ht="11.25">
      <c r="A64" s="2" t="s">
        <v>320</v>
      </c>
      <c r="B64" s="2"/>
      <c r="C64" s="2">
        <v>65.8</v>
      </c>
      <c r="D64" s="2" t="s">
        <v>33</v>
      </c>
    </row>
    <row r="65" spans="1:4" ht="11.25">
      <c r="A65" s="2" t="s">
        <v>325</v>
      </c>
      <c r="B65" s="2"/>
      <c r="C65" s="2">
        <v>64.3</v>
      </c>
      <c r="D65" s="2"/>
    </row>
    <row r="66" spans="1:4" ht="11.25">
      <c r="A66" s="2" t="s">
        <v>331</v>
      </c>
      <c r="B66" s="2"/>
      <c r="C66" s="2">
        <v>62</v>
      </c>
      <c r="D66" s="2"/>
    </row>
    <row r="67" spans="1:4" ht="11.25">
      <c r="A67" s="2" t="s">
        <v>207</v>
      </c>
      <c r="B67" s="2"/>
      <c r="C67" s="2">
        <v>59</v>
      </c>
      <c r="D67" s="2"/>
    </row>
    <row r="68" spans="1:4" ht="11.25">
      <c r="A68" s="2" t="s">
        <v>326</v>
      </c>
      <c r="B68" s="2"/>
      <c r="C68" s="2">
        <v>50.9</v>
      </c>
      <c r="D68" s="2"/>
    </row>
    <row r="69" spans="1:4" ht="11.25">
      <c r="A69" s="2" t="s">
        <v>328</v>
      </c>
      <c r="B69" s="2"/>
      <c r="C69" s="2">
        <v>49.5</v>
      </c>
      <c r="D69" s="2"/>
    </row>
    <row r="70" spans="1:4" ht="11.25">
      <c r="A70" s="2" t="s">
        <v>329</v>
      </c>
      <c r="B70" s="2"/>
      <c r="C70" s="2">
        <v>42.7</v>
      </c>
      <c r="D70" s="2"/>
    </row>
    <row r="72" spans="1:4" ht="11.25">
      <c r="A72" s="2" t="s">
        <v>204</v>
      </c>
      <c r="B72" s="2"/>
      <c r="C72" s="2">
        <v>133.4</v>
      </c>
      <c r="D72" s="2"/>
    </row>
    <row r="73" spans="1:4" ht="11.25">
      <c r="A73" s="2" t="s">
        <v>215</v>
      </c>
      <c r="B73" s="2"/>
      <c r="C73" s="2">
        <v>100.1</v>
      </c>
      <c r="D73" s="2" t="s">
        <v>33</v>
      </c>
    </row>
    <row r="74" spans="1:4" ht="11.25">
      <c r="A74" s="2" t="s">
        <v>206</v>
      </c>
      <c r="B74" s="2"/>
      <c r="C74" s="2">
        <v>36.3</v>
      </c>
      <c r="D74" s="2" t="s">
        <v>33</v>
      </c>
    </row>
    <row r="75" spans="1:4" ht="11.25">
      <c r="A75" s="2" t="s">
        <v>205</v>
      </c>
      <c r="B75" s="2"/>
      <c r="C75" s="2">
        <v>31.7</v>
      </c>
      <c r="D75" s="2" t="s">
        <v>33</v>
      </c>
    </row>
    <row r="76" spans="7:10" s="616" customFormat="1" ht="12" thickBot="1">
      <c r="G76" s="597"/>
      <c r="H76" s="597"/>
      <c r="I76" s="597"/>
      <c r="J76" s="597"/>
    </row>
  </sheetData>
  <printOptions/>
  <pageMargins left="0.75" right="0.75" top="1" bottom="1" header="0.5" footer="0.5"/>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H35"/>
  <sheetViews>
    <sheetView workbookViewId="0" topLeftCell="A1">
      <selection activeCell="A1" sqref="A1"/>
    </sheetView>
  </sheetViews>
  <sheetFormatPr defaultColWidth="9.140625" defaultRowHeight="12.75"/>
  <cols>
    <col min="1" max="1" width="10.57421875" style="184" customWidth="1"/>
    <col min="2" max="2" width="7.140625" style="180" customWidth="1"/>
    <col min="3" max="8" width="9.28125" style="180" customWidth="1"/>
    <col min="9" max="16384" width="8.00390625" style="180" customWidth="1"/>
  </cols>
  <sheetData>
    <row r="1" spans="1:2" s="627" customFormat="1" ht="11.25">
      <c r="A1" s="183">
        <v>3.5</v>
      </c>
      <c r="B1" s="179" t="s">
        <v>81</v>
      </c>
    </row>
    <row r="2" spans="1:2" ht="11.25">
      <c r="A2" s="179"/>
      <c r="B2" s="181"/>
    </row>
    <row r="3" spans="1:2" ht="11.25">
      <c r="A3" s="179"/>
      <c r="B3" s="181"/>
    </row>
    <row r="4" spans="1:2" ht="11.25" customHeight="1">
      <c r="A4" s="179"/>
      <c r="B4" s="181"/>
    </row>
    <row r="5" spans="1:2" ht="11.25">
      <c r="A5" s="179"/>
      <c r="B5" s="181"/>
    </row>
    <row r="6" spans="1:2" ht="11.25">
      <c r="A6" s="179"/>
      <c r="B6" s="181"/>
    </row>
    <row r="7" spans="1:2" ht="11.25">
      <c r="A7" s="179"/>
      <c r="B7" s="181"/>
    </row>
    <row r="8" spans="1:2" ht="11.25">
      <c r="A8" s="179"/>
      <c r="B8" s="181"/>
    </row>
    <row r="9" spans="1:2" ht="11.25">
      <c r="A9" s="179"/>
      <c r="B9" s="181"/>
    </row>
    <row r="10" spans="1:2" ht="11.25">
      <c r="A10" s="179"/>
      <c r="B10" s="181"/>
    </row>
    <row r="11" spans="1:2" ht="11.25">
      <c r="A11" s="179"/>
      <c r="B11" s="181"/>
    </row>
    <row r="12" spans="1:2" ht="11.25">
      <c r="A12" s="179"/>
      <c r="B12" s="181"/>
    </row>
    <row r="13" spans="1:2" ht="11.25">
      <c r="A13" s="179"/>
      <c r="B13" s="181"/>
    </row>
    <row r="14" spans="1:2" ht="11.25">
      <c r="A14" s="179"/>
      <c r="B14" s="181"/>
    </row>
    <row r="15" spans="1:2" ht="11.25">
      <c r="A15" s="179"/>
      <c r="B15" s="181"/>
    </row>
    <row r="16" spans="1:2" ht="11.25">
      <c r="A16" s="179"/>
      <c r="B16" s="181"/>
    </row>
    <row r="17" spans="1:2" ht="11.25">
      <c r="A17" s="179"/>
      <c r="B17" s="181"/>
    </row>
    <row r="18" spans="1:2" ht="11.25">
      <c r="A18" s="179"/>
      <c r="B18" s="181"/>
    </row>
    <row r="19" spans="1:2" ht="11.25">
      <c r="A19" s="179"/>
      <c r="B19" s="181"/>
    </row>
    <row r="20" spans="1:2" ht="11.25">
      <c r="A20" s="179"/>
      <c r="B20" s="181"/>
    </row>
    <row r="21" spans="1:8" ht="11.25">
      <c r="A21" s="179"/>
      <c r="B21" s="181"/>
      <c r="G21" s="182" t="s">
        <v>512</v>
      </c>
      <c r="H21" s="517"/>
    </row>
    <row r="22" spans="1:2" ht="11.25">
      <c r="A22" s="179"/>
      <c r="B22" s="181"/>
    </row>
    <row r="23" spans="1:2" s="619" customFormat="1" ht="12" thickBot="1">
      <c r="A23" s="617"/>
      <c r="B23" s="618"/>
    </row>
    <row r="24" spans="1:3" ht="11.25">
      <c r="A24" s="183"/>
      <c r="B24" s="620" t="s">
        <v>203</v>
      </c>
      <c r="C24" s="621" t="s">
        <v>475</v>
      </c>
    </row>
    <row r="25" spans="1:3" ht="11.25">
      <c r="A25" s="622" t="s">
        <v>54</v>
      </c>
      <c r="B25" s="623"/>
      <c r="C25" s="623">
        <v>11.9</v>
      </c>
    </row>
    <row r="26" spans="1:3" ht="12.75" customHeight="1">
      <c r="A26" s="622" t="s">
        <v>397</v>
      </c>
      <c r="B26" s="623"/>
      <c r="C26" s="623">
        <v>10.3</v>
      </c>
    </row>
    <row r="27" spans="1:3" ht="12.75" customHeight="1">
      <c r="A27" s="622">
        <v>1998</v>
      </c>
      <c r="B27" s="624">
        <v>9.4</v>
      </c>
      <c r="C27" s="625">
        <v>7.8</v>
      </c>
    </row>
    <row r="28" spans="1:3" ht="11.25">
      <c r="A28" s="622">
        <v>1999</v>
      </c>
      <c r="B28" s="624">
        <v>9.2</v>
      </c>
      <c r="C28" s="625">
        <v>5.7</v>
      </c>
    </row>
    <row r="29" spans="1:3" ht="11.25">
      <c r="A29" s="622">
        <v>2000</v>
      </c>
      <c r="B29" s="624">
        <v>8.8</v>
      </c>
      <c r="C29" s="625">
        <v>4.3</v>
      </c>
    </row>
    <row r="30" spans="1:3" ht="11.25">
      <c r="A30" s="622">
        <v>2001</v>
      </c>
      <c r="B30" s="624">
        <v>8.5</v>
      </c>
      <c r="C30" s="625">
        <v>3.6</v>
      </c>
    </row>
    <row r="31" spans="1:3" ht="11.25">
      <c r="A31" s="622">
        <v>2002</v>
      </c>
      <c r="B31" s="624">
        <v>8.9</v>
      </c>
      <c r="C31" s="625">
        <v>4.2</v>
      </c>
    </row>
    <row r="32" spans="1:3" ht="11.25">
      <c r="A32" s="184">
        <v>2003</v>
      </c>
      <c r="B32" s="624">
        <v>9.1</v>
      </c>
      <c r="C32" s="625">
        <v>4.4</v>
      </c>
    </row>
    <row r="33" spans="1:3" ht="11.25">
      <c r="A33" s="184">
        <v>2004</v>
      </c>
      <c r="B33" s="624">
        <v>9.3</v>
      </c>
      <c r="C33" s="626">
        <v>4.4</v>
      </c>
    </row>
    <row r="34" spans="1:3" ht="11.25">
      <c r="A34" s="184">
        <v>2005</v>
      </c>
      <c r="B34" s="624">
        <v>9</v>
      </c>
      <c r="C34" s="626">
        <v>4.2</v>
      </c>
    </row>
    <row r="35" s="619" customFormat="1" ht="12" thickBot="1">
      <c r="A35" s="628"/>
    </row>
  </sheetData>
  <printOptions/>
  <pageMargins left="0.75" right="0.75" top="1" bottom="1" header="0.5" footer="0.5"/>
  <pageSetup horizontalDpi="600" verticalDpi="600" orientation="portrait" paperSize="9" scale="71" r:id="rId2"/>
  <drawing r:id="rId1"/>
</worksheet>
</file>

<file path=xl/worksheets/sheet36.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11.28125" style="0" customWidth="1"/>
  </cols>
  <sheetData>
    <row r="1" spans="1:2" ht="12.75">
      <c r="A1" s="142">
        <v>3.6</v>
      </c>
      <c r="B1" s="160" t="s">
        <v>82</v>
      </c>
    </row>
    <row r="2" spans="1:7" ht="12.75">
      <c r="A2" s="160"/>
      <c r="B2" s="513"/>
      <c r="G2" s="2"/>
    </row>
    <row r="3" spans="1:7" ht="13.5" customHeight="1">
      <c r="A3" s="160"/>
      <c r="E3" s="4" t="s">
        <v>247</v>
      </c>
      <c r="G3" s="2"/>
    </row>
    <row r="4" spans="1:7" ht="22.5">
      <c r="A4" s="23" t="s">
        <v>333</v>
      </c>
      <c r="B4" s="412" t="s">
        <v>89</v>
      </c>
      <c r="C4" s="413" t="s">
        <v>507</v>
      </c>
      <c r="D4" s="413" t="s">
        <v>506</v>
      </c>
      <c r="E4" s="414" t="s">
        <v>98</v>
      </c>
      <c r="G4" s="2"/>
    </row>
    <row r="5" spans="1:7" ht="12.75">
      <c r="A5" s="26" t="s">
        <v>475</v>
      </c>
      <c r="B5" s="5">
        <v>4.2</v>
      </c>
      <c r="C5" s="5">
        <v>4.6</v>
      </c>
      <c r="D5" s="5">
        <v>3.8</v>
      </c>
      <c r="E5" s="5">
        <f>C5-D5</f>
        <v>0.7999999999999998</v>
      </c>
      <c r="F5" s="513"/>
      <c r="G5" s="2"/>
    </row>
    <row r="6" spans="1:7" ht="12.75">
      <c r="A6" s="24" t="s">
        <v>180</v>
      </c>
      <c r="B6" s="7">
        <v>4.7</v>
      </c>
      <c r="C6" s="7">
        <v>4.5</v>
      </c>
      <c r="D6" s="7">
        <v>5.1</v>
      </c>
      <c r="E6" s="7">
        <f aca="true" t="shared" si="0" ref="E6:E34">C6-D6</f>
        <v>-0.5999999999999996</v>
      </c>
      <c r="G6" s="2"/>
    </row>
    <row r="7" spans="1:7" ht="12.75">
      <c r="A7" s="24" t="s">
        <v>323</v>
      </c>
      <c r="B7" s="7">
        <v>4.7</v>
      </c>
      <c r="C7" s="7">
        <v>5.1</v>
      </c>
      <c r="D7" s="7">
        <v>4.3</v>
      </c>
      <c r="E7" s="7">
        <f t="shared" si="0"/>
        <v>0.7999999999999998</v>
      </c>
      <c r="G7" s="2"/>
    </row>
    <row r="8" spans="1:7" ht="12.75">
      <c r="A8" s="24" t="s">
        <v>173</v>
      </c>
      <c r="B8" s="7">
        <v>4.8</v>
      </c>
      <c r="C8" s="7">
        <v>4.4</v>
      </c>
      <c r="D8" s="7">
        <v>5.3</v>
      </c>
      <c r="E8" s="7">
        <f t="shared" si="0"/>
        <v>-0.8999999999999995</v>
      </c>
      <c r="G8" s="2"/>
    </row>
    <row r="9" spans="1:7" ht="12.75">
      <c r="A9" s="24" t="s">
        <v>319</v>
      </c>
      <c r="B9" s="7">
        <v>5.2</v>
      </c>
      <c r="C9" s="7">
        <v>4.8</v>
      </c>
      <c r="D9" s="7">
        <v>5.6</v>
      </c>
      <c r="E9" s="7">
        <f t="shared" si="0"/>
        <v>-0.7999999999999998</v>
      </c>
      <c r="G9" s="2"/>
    </row>
    <row r="10" spans="1:7" ht="12.75">
      <c r="A10" s="24" t="s">
        <v>324</v>
      </c>
      <c r="B10" s="7">
        <v>5.3</v>
      </c>
      <c r="C10" s="7">
        <v>4.1</v>
      </c>
      <c r="D10" s="7">
        <v>6.7</v>
      </c>
      <c r="E10" s="7">
        <f t="shared" si="0"/>
        <v>-2.6000000000000005</v>
      </c>
      <c r="G10" s="2"/>
    </row>
    <row r="11" spans="1:7" ht="12.75">
      <c r="A11" s="24" t="s">
        <v>179</v>
      </c>
      <c r="B11" s="7">
        <v>5.3</v>
      </c>
      <c r="C11" s="7">
        <v>3.8</v>
      </c>
      <c r="D11" s="7">
        <v>7.5</v>
      </c>
      <c r="E11" s="7">
        <f t="shared" si="0"/>
        <v>-3.7</v>
      </c>
      <c r="G11" s="2"/>
    </row>
    <row r="12" spans="1:7" ht="12.75">
      <c r="A12" s="24" t="s">
        <v>332</v>
      </c>
      <c r="B12" s="7">
        <v>6.3</v>
      </c>
      <c r="C12" s="7">
        <v>5.9</v>
      </c>
      <c r="D12" s="7">
        <v>6.8</v>
      </c>
      <c r="E12" s="7">
        <f t="shared" si="0"/>
        <v>-0.8999999999999995</v>
      </c>
      <c r="G12" s="2"/>
    </row>
    <row r="13" spans="1:7" ht="12.75">
      <c r="A13" s="24" t="s">
        <v>322</v>
      </c>
      <c r="B13" s="7">
        <v>6.3</v>
      </c>
      <c r="C13" s="7">
        <v>6.4</v>
      </c>
      <c r="D13" s="7">
        <v>6.3</v>
      </c>
      <c r="E13" s="7">
        <f t="shared" si="0"/>
        <v>0.10000000000000053</v>
      </c>
      <c r="G13" s="2"/>
    </row>
    <row r="14" spans="1:7" ht="12.75">
      <c r="A14" s="24" t="s">
        <v>327</v>
      </c>
      <c r="B14" s="7">
        <v>7.2</v>
      </c>
      <c r="C14" s="7">
        <v>7</v>
      </c>
      <c r="D14" s="7">
        <v>7.4</v>
      </c>
      <c r="E14" s="7">
        <f t="shared" si="0"/>
        <v>-0.40000000000000036</v>
      </c>
      <c r="G14" s="2"/>
    </row>
    <row r="15" spans="1:7" ht="12.75">
      <c r="A15" s="24" t="s">
        <v>330</v>
      </c>
      <c r="B15" s="7">
        <v>7.3</v>
      </c>
      <c r="C15" s="7">
        <v>6.5</v>
      </c>
      <c r="D15" s="7">
        <v>9</v>
      </c>
      <c r="E15" s="7">
        <f t="shared" si="0"/>
        <v>-2.5</v>
      </c>
      <c r="G15" s="2"/>
    </row>
    <row r="16" spans="1:7" ht="12.75">
      <c r="A16" s="24" t="s">
        <v>320</v>
      </c>
      <c r="B16" s="7">
        <v>7.6</v>
      </c>
      <c r="C16" s="7">
        <v>6.7</v>
      </c>
      <c r="D16" s="7">
        <v>8.6</v>
      </c>
      <c r="E16" s="7">
        <f t="shared" si="0"/>
        <v>-1.8999999999999995</v>
      </c>
      <c r="G16" s="2"/>
    </row>
    <row r="17" spans="1:7" ht="12.75">
      <c r="A17" s="24" t="s">
        <v>178</v>
      </c>
      <c r="B17" s="7">
        <v>7.7</v>
      </c>
      <c r="C17" s="7">
        <v>6.2</v>
      </c>
      <c r="D17" s="7">
        <v>10.1</v>
      </c>
      <c r="E17" s="7">
        <f t="shared" si="0"/>
        <v>-3.8999999999999995</v>
      </c>
      <c r="G17" s="2"/>
    </row>
    <row r="18" spans="1:7" ht="12.75">
      <c r="A18" s="24" t="s">
        <v>325</v>
      </c>
      <c r="B18" s="7">
        <v>7.9</v>
      </c>
      <c r="C18" s="7">
        <v>6.5</v>
      </c>
      <c r="D18" s="7">
        <v>9.7</v>
      </c>
      <c r="E18" s="7">
        <f t="shared" si="0"/>
        <v>-3.1999999999999993</v>
      </c>
      <c r="G18" s="2"/>
    </row>
    <row r="19" spans="1:7" ht="12.75">
      <c r="A19" s="24" t="s">
        <v>326</v>
      </c>
      <c r="B19" s="7">
        <v>7.9</v>
      </c>
      <c r="C19" s="7">
        <v>8.8</v>
      </c>
      <c r="D19" s="7">
        <v>7.1</v>
      </c>
      <c r="E19" s="7">
        <f t="shared" si="0"/>
        <v>1.700000000000001</v>
      </c>
      <c r="G19" s="2"/>
    </row>
    <row r="20" spans="1:7" ht="12.75">
      <c r="A20" s="24" t="s">
        <v>328</v>
      </c>
      <c r="B20" s="7">
        <v>8.2</v>
      </c>
      <c r="C20" s="7">
        <v>7.9</v>
      </c>
      <c r="D20" s="7">
        <v>8.5</v>
      </c>
      <c r="E20" s="7">
        <f t="shared" si="0"/>
        <v>-0.5999999999999996</v>
      </c>
      <c r="G20" s="2"/>
    </row>
    <row r="21" spans="1:7" ht="12.75">
      <c r="A21" s="24" t="s">
        <v>172</v>
      </c>
      <c r="B21" s="7">
        <v>8.4</v>
      </c>
      <c r="C21" s="7">
        <v>7.6</v>
      </c>
      <c r="D21" s="7">
        <v>9.6</v>
      </c>
      <c r="E21" s="7">
        <f t="shared" si="0"/>
        <v>-2</v>
      </c>
      <c r="G21" s="2"/>
    </row>
    <row r="22" spans="1:7" ht="12.75">
      <c r="A22" s="24" t="s">
        <v>321</v>
      </c>
      <c r="B22" s="7">
        <v>8.4</v>
      </c>
      <c r="C22" s="7">
        <v>8.2</v>
      </c>
      <c r="D22" s="7">
        <v>8.6</v>
      </c>
      <c r="E22" s="7">
        <f t="shared" si="0"/>
        <v>-0.40000000000000036</v>
      </c>
      <c r="G22" s="2"/>
    </row>
    <row r="23" spans="1:7" ht="12.75">
      <c r="A23" s="26" t="s">
        <v>203</v>
      </c>
      <c r="B23" s="5">
        <v>8.7</v>
      </c>
      <c r="C23" s="5">
        <v>7.9</v>
      </c>
      <c r="D23" s="5">
        <v>9.8</v>
      </c>
      <c r="E23" s="5">
        <f t="shared" si="0"/>
        <v>-1.9000000000000004</v>
      </c>
      <c r="G23" s="2"/>
    </row>
    <row r="24" spans="1:7" ht="12.75">
      <c r="A24" s="24" t="s">
        <v>329</v>
      </c>
      <c r="B24" s="7">
        <v>9</v>
      </c>
      <c r="C24" s="7">
        <v>9.1</v>
      </c>
      <c r="D24" s="7">
        <v>9</v>
      </c>
      <c r="E24" s="7">
        <f t="shared" si="0"/>
        <v>0.09999999999999964</v>
      </c>
      <c r="G24" s="2"/>
    </row>
    <row r="25" spans="1:7" ht="12.75">
      <c r="A25" s="24" t="s">
        <v>176</v>
      </c>
      <c r="B25" s="7">
        <v>9.2</v>
      </c>
      <c r="C25" s="7">
        <v>7</v>
      </c>
      <c r="D25" s="7">
        <v>12.2</v>
      </c>
      <c r="E25" s="7">
        <f t="shared" si="0"/>
        <v>-5.199999999999999</v>
      </c>
      <c r="G25" s="2"/>
    </row>
    <row r="26" spans="1:7" ht="12.75">
      <c r="A26" s="24" t="s">
        <v>174</v>
      </c>
      <c r="B26" s="7">
        <v>9.5</v>
      </c>
      <c r="C26" s="7">
        <v>8.9</v>
      </c>
      <c r="D26" s="7">
        <v>10.3</v>
      </c>
      <c r="E26" s="7">
        <f t="shared" si="0"/>
        <v>-1.4000000000000004</v>
      </c>
      <c r="G26" s="2"/>
    </row>
    <row r="27" spans="1:7" ht="12.75">
      <c r="A27" s="24" t="s">
        <v>177</v>
      </c>
      <c r="B27" s="7">
        <v>9.5</v>
      </c>
      <c r="C27" s="7">
        <v>8.7</v>
      </c>
      <c r="D27" s="7">
        <v>10.5</v>
      </c>
      <c r="E27" s="7">
        <f t="shared" si="0"/>
        <v>-1.8000000000000007</v>
      </c>
      <c r="G27" s="2"/>
    </row>
    <row r="28" spans="1:7" ht="12.75">
      <c r="A28" s="24" t="s">
        <v>175</v>
      </c>
      <c r="B28" s="7">
        <v>9.8</v>
      </c>
      <c r="C28" s="7">
        <v>6.1</v>
      </c>
      <c r="D28" s="7">
        <v>15.3</v>
      </c>
      <c r="E28" s="7">
        <f t="shared" si="0"/>
        <v>-9.200000000000001</v>
      </c>
      <c r="G28" s="2"/>
    </row>
    <row r="29" spans="1:7" ht="12.75">
      <c r="A29" s="24" t="s">
        <v>207</v>
      </c>
      <c r="B29" s="7">
        <v>16.4</v>
      </c>
      <c r="C29" s="7">
        <v>15.7</v>
      </c>
      <c r="D29" s="7">
        <v>17.3</v>
      </c>
      <c r="E29" s="7">
        <f t="shared" si="0"/>
        <v>-1.6000000000000014</v>
      </c>
      <c r="G29" s="2"/>
    </row>
    <row r="30" spans="1:7" ht="12.75">
      <c r="A30" s="24" t="s">
        <v>331</v>
      </c>
      <c r="B30" s="7">
        <v>17.7</v>
      </c>
      <c r="C30" s="7">
        <v>16.5</v>
      </c>
      <c r="D30" s="7">
        <v>19.2</v>
      </c>
      <c r="E30" s="7">
        <f t="shared" si="0"/>
        <v>-2.6999999999999993</v>
      </c>
      <c r="G30" s="2"/>
    </row>
    <row r="31" spans="1:7" ht="12.75">
      <c r="A31" s="24"/>
      <c r="B31" s="7"/>
      <c r="C31" s="7"/>
      <c r="D31" s="7"/>
      <c r="E31" s="7"/>
      <c r="G31" s="2"/>
    </row>
    <row r="32" spans="1:7" ht="12.75">
      <c r="A32" s="24" t="s">
        <v>204</v>
      </c>
      <c r="B32" s="7">
        <v>4.6</v>
      </c>
      <c r="C32" s="7">
        <v>4.8</v>
      </c>
      <c r="D32" s="7">
        <v>4.4</v>
      </c>
      <c r="E32" s="7">
        <f t="shared" si="0"/>
        <v>0.39999999999999947</v>
      </c>
      <c r="G32" s="2"/>
    </row>
    <row r="33" spans="1:7" ht="12.75">
      <c r="A33" s="24" t="s">
        <v>206</v>
      </c>
      <c r="B33" s="7">
        <v>7.7</v>
      </c>
      <c r="C33" s="7">
        <v>8</v>
      </c>
      <c r="D33" s="7">
        <v>7.5</v>
      </c>
      <c r="E33" s="7">
        <f t="shared" si="0"/>
        <v>0.5</v>
      </c>
      <c r="G33" s="2"/>
    </row>
    <row r="34" spans="1:7" ht="12.75">
      <c r="A34" s="27" t="s">
        <v>205</v>
      </c>
      <c r="B34" s="39">
        <v>9.9</v>
      </c>
      <c r="C34" s="39">
        <v>10</v>
      </c>
      <c r="D34" s="39">
        <v>9.6</v>
      </c>
      <c r="E34" s="39">
        <f t="shared" si="0"/>
        <v>0.40000000000000036</v>
      </c>
      <c r="G34" s="2"/>
    </row>
    <row r="35" spans="1:7" ht="12.75">
      <c r="A35" s="2"/>
      <c r="B35" s="2"/>
      <c r="C35" s="2"/>
      <c r="D35" s="2"/>
      <c r="E35" s="149" t="s">
        <v>97</v>
      </c>
      <c r="G35" s="2"/>
    </row>
    <row r="36" ht="12.75">
      <c r="G36" s="2"/>
    </row>
    <row r="37" ht="12.75">
      <c r="G37" s="2"/>
    </row>
    <row r="38" ht="12.75">
      <c r="G38" s="2"/>
    </row>
    <row r="39" ht="12.75">
      <c r="G39" s="2"/>
    </row>
    <row r="40" ht="12.75">
      <c r="G40" s="2"/>
    </row>
    <row r="41" ht="12.75">
      <c r="G41" s="2"/>
    </row>
    <row r="42" ht="12.75">
      <c r="G42" s="2"/>
    </row>
    <row r="43" ht="12.75">
      <c r="G43" s="2"/>
    </row>
    <row r="44" ht="12.75">
      <c r="G44" s="2"/>
    </row>
    <row r="45" ht="12.75">
      <c r="G45" s="2"/>
    </row>
    <row r="46" ht="12.75">
      <c r="G46" s="2"/>
    </row>
  </sheetData>
  <printOptions/>
  <pageMargins left="0.75" right="0.75"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X1349"/>
  <sheetViews>
    <sheetView workbookViewId="0" topLeftCell="A1">
      <selection activeCell="A1" sqref="A1"/>
    </sheetView>
  </sheetViews>
  <sheetFormatPr defaultColWidth="9.140625" defaultRowHeight="12.75"/>
  <cols>
    <col min="1" max="1" width="14.00390625" style="187" customWidth="1"/>
    <col min="2" max="16384" width="8.00390625" style="187" customWidth="1"/>
  </cols>
  <sheetData>
    <row r="1" spans="1:7" s="186" customFormat="1" ht="11.25">
      <c r="A1" s="183">
        <v>3.7</v>
      </c>
      <c r="B1" s="572" t="s">
        <v>120</v>
      </c>
      <c r="G1" s="568"/>
    </row>
    <row r="2" s="186" customFormat="1" ht="11.25">
      <c r="J2" s="180"/>
    </row>
    <row r="3" s="186" customFormat="1" ht="11.25"/>
    <row r="5" ht="12" customHeight="1"/>
    <row r="6" ht="12">
      <c r="I6" s="630"/>
    </row>
    <row r="7" spans="1:7" ht="12">
      <c r="A7" s="186"/>
      <c r="B7" s="186"/>
      <c r="C7" s="186"/>
      <c r="D7" s="186"/>
      <c r="E7" s="186"/>
      <c r="F7" s="186"/>
      <c r="G7" s="186"/>
    </row>
    <row r="8" spans="1:7" ht="12" customHeight="1">
      <c r="A8" s="186"/>
      <c r="B8" s="186"/>
      <c r="C8" s="186"/>
      <c r="D8" s="186"/>
      <c r="E8" s="186"/>
      <c r="F8" s="186"/>
      <c r="G8" s="186"/>
    </row>
    <row r="9" spans="1:7" ht="12" customHeight="1">
      <c r="A9" s="186"/>
      <c r="B9" s="186"/>
      <c r="C9" s="186"/>
      <c r="D9" s="186"/>
      <c r="E9" s="186"/>
      <c r="F9" s="186"/>
      <c r="G9" s="186"/>
    </row>
    <row r="10" spans="1:9" ht="12">
      <c r="A10" s="186"/>
      <c r="B10" s="186"/>
      <c r="C10" s="186"/>
      <c r="D10" s="186"/>
      <c r="E10" s="186"/>
      <c r="F10" s="186"/>
      <c r="G10" s="186"/>
      <c r="I10" s="630"/>
    </row>
    <row r="11" spans="1:7" ht="12">
      <c r="A11" s="186"/>
      <c r="B11" s="186"/>
      <c r="C11" s="186"/>
      <c r="D11" s="186"/>
      <c r="E11" s="186"/>
      <c r="F11" s="186"/>
      <c r="G11" s="186"/>
    </row>
    <row r="12" spans="1:7" ht="12">
      <c r="A12" s="186"/>
      <c r="B12" s="186"/>
      <c r="C12" s="186"/>
      <c r="D12" s="186"/>
      <c r="E12" s="186"/>
      <c r="F12" s="186"/>
      <c r="G12" s="186"/>
    </row>
    <row r="13" spans="1:7" ht="12">
      <c r="A13" s="186"/>
      <c r="B13" s="186"/>
      <c r="C13" s="186"/>
      <c r="D13" s="186"/>
      <c r="E13" s="186"/>
      <c r="F13" s="186"/>
      <c r="G13" s="186"/>
    </row>
    <row r="14" spans="1:7" ht="12">
      <c r="A14" s="186"/>
      <c r="B14" s="186"/>
      <c r="C14" s="186"/>
      <c r="D14" s="186"/>
      <c r="E14" s="186"/>
      <c r="F14" s="186"/>
      <c r="G14" s="186"/>
    </row>
    <row r="15" spans="1:7" ht="12">
      <c r="A15" s="186"/>
      <c r="B15" s="186"/>
      <c r="C15" s="186"/>
      <c r="D15" s="186"/>
      <c r="E15" s="186"/>
      <c r="F15" s="186"/>
      <c r="G15" s="186"/>
    </row>
    <row r="16" spans="1:5" ht="12">
      <c r="A16" s="186"/>
      <c r="B16" s="186"/>
      <c r="C16" s="186"/>
      <c r="D16" s="186"/>
      <c r="E16" s="186"/>
    </row>
    <row r="17" spans="1:8" ht="12">
      <c r="A17" s="186"/>
      <c r="B17" s="186"/>
      <c r="C17" s="186"/>
      <c r="D17" s="186"/>
      <c r="E17" s="186"/>
      <c r="F17" s="186"/>
      <c r="G17" s="182" t="s">
        <v>512</v>
      </c>
      <c r="H17" s="518"/>
    </row>
    <row r="18" s="629" customFormat="1" ht="12" thickBot="1"/>
    <row r="19" spans="2:11" s="186" customFormat="1" ht="11.25">
      <c r="B19" s="186">
        <v>1996</v>
      </c>
      <c r="C19" s="186">
        <v>1997</v>
      </c>
      <c r="D19" s="186">
        <v>1998</v>
      </c>
      <c r="E19" s="186">
        <v>1999</v>
      </c>
      <c r="F19" s="186">
        <v>2000</v>
      </c>
      <c r="G19" s="186">
        <v>2001</v>
      </c>
      <c r="H19" s="186">
        <v>2002</v>
      </c>
      <c r="I19" s="186">
        <v>2003</v>
      </c>
      <c r="J19" s="186">
        <v>2004</v>
      </c>
      <c r="K19" s="186">
        <v>2005</v>
      </c>
    </row>
    <row r="20" s="186" customFormat="1" ht="11.25"/>
    <row r="21" spans="1:10" s="186" customFormat="1" ht="11.25">
      <c r="A21" s="186" t="s">
        <v>203</v>
      </c>
      <c r="B21" s="186" t="s">
        <v>244</v>
      </c>
      <c r="C21" s="186" t="s">
        <v>244</v>
      </c>
      <c r="D21" s="186">
        <v>4.4</v>
      </c>
      <c r="E21" s="186">
        <v>4.1</v>
      </c>
      <c r="F21" s="186">
        <v>3.9</v>
      </c>
      <c r="G21" s="186">
        <v>3.8</v>
      </c>
      <c r="H21" s="186">
        <v>3.9</v>
      </c>
      <c r="I21" s="186">
        <v>4</v>
      </c>
      <c r="J21" s="186">
        <v>4.1</v>
      </c>
    </row>
    <row r="22" spans="1:11" s="629" customFormat="1" ht="12" thickBot="1">
      <c r="A22" s="629" t="s">
        <v>475</v>
      </c>
      <c r="B22" s="629">
        <v>6.9</v>
      </c>
      <c r="C22" s="629">
        <v>5.6</v>
      </c>
      <c r="D22" s="629">
        <v>3.9</v>
      </c>
      <c r="E22" s="629">
        <v>2.5</v>
      </c>
      <c r="F22" s="629">
        <v>1.6</v>
      </c>
      <c r="G22" s="629">
        <v>1.2</v>
      </c>
      <c r="H22" s="629">
        <v>1.2</v>
      </c>
      <c r="I22" s="629">
        <v>1.5</v>
      </c>
      <c r="J22" s="629">
        <v>1.4</v>
      </c>
      <c r="K22" s="629">
        <v>1.4</v>
      </c>
    </row>
    <row r="23" spans="1:24" ht="12">
      <c r="A23" s="2"/>
      <c r="B23" s="2"/>
      <c r="C23" s="2"/>
      <c r="D23" s="2"/>
      <c r="E23" s="2"/>
      <c r="F23" s="2"/>
      <c r="G23" s="2"/>
      <c r="H23" s="2"/>
      <c r="I23" s="2"/>
      <c r="J23" s="2"/>
      <c r="K23" s="2"/>
      <c r="L23" s="2"/>
      <c r="M23" s="2"/>
      <c r="N23" s="2"/>
      <c r="O23" s="2"/>
      <c r="P23" s="2"/>
      <c r="Q23" s="2"/>
      <c r="R23" s="2"/>
      <c r="S23" s="2"/>
      <c r="T23" s="2"/>
      <c r="U23" s="2"/>
      <c r="V23" s="2"/>
      <c r="W23" s="2"/>
      <c r="X23" s="2"/>
    </row>
    <row r="24" spans="1:24" ht="12">
      <c r="A24" s="2"/>
      <c r="B24" s="2"/>
      <c r="C24" s="2"/>
      <c r="D24" s="2"/>
      <c r="E24" s="2"/>
      <c r="F24" s="2"/>
      <c r="G24" s="2"/>
      <c r="H24" s="2"/>
      <c r="I24" s="2"/>
      <c r="J24" s="2"/>
      <c r="K24" s="2"/>
      <c r="L24" s="2"/>
      <c r="M24" s="2"/>
      <c r="N24" s="2"/>
      <c r="O24" s="2"/>
      <c r="P24" s="2"/>
      <c r="Q24" s="2"/>
      <c r="R24" s="2"/>
      <c r="S24" s="2"/>
      <c r="T24" s="2"/>
      <c r="U24" s="2"/>
      <c r="V24" s="2"/>
      <c r="W24" s="2"/>
      <c r="X24" s="2"/>
    </row>
    <row r="25" spans="1:22" ht="12">
      <c r="A25" s="2"/>
      <c r="B25" s="2"/>
      <c r="C25" s="2"/>
      <c r="D25" s="2"/>
      <c r="E25" s="2"/>
      <c r="F25" s="2"/>
      <c r="G25" s="2"/>
      <c r="H25" s="2"/>
      <c r="I25" s="2"/>
      <c r="J25" s="2"/>
      <c r="K25" s="2"/>
      <c r="L25" s="2"/>
      <c r="M25" s="2"/>
      <c r="N25" s="2"/>
      <c r="O25" s="2"/>
      <c r="P25" s="2"/>
      <c r="Q25" s="2"/>
      <c r="R25" s="2"/>
      <c r="S25" s="2"/>
      <c r="T25" s="2"/>
      <c r="U25" s="2"/>
      <c r="V25" s="2"/>
    </row>
    <row r="26" spans="1:7" ht="12">
      <c r="A26" s="186"/>
      <c r="B26" s="186"/>
      <c r="C26" s="186"/>
      <c r="D26" s="186"/>
      <c r="E26" s="186"/>
      <c r="F26" s="186"/>
      <c r="G26" s="186"/>
    </row>
    <row r="27" spans="1:7" ht="12">
      <c r="A27" s="186"/>
      <c r="B27" s="186"/>
      <c r="C27" s="186"/>
      <c r="D27" s="186"/>
      <c r="E27" s="186"/>
      <c r="F27" s="186"/>
      <c r="G27" s="186"/>
    </row>
    <row r="28" spans="1:7" ht="12">
      <c r="A28" s="186"/>
      <c r="B28" s="186"/>
      <c r="C28" s="186"/>
      <c r="D28" s="186"/>
      <c r="E28" s="186"/>
      <c r="F28" s="186"/>
      <c r="G28" s="186"/>
    </row>
    <row r="29" spans="1:7" ht="12">
      <c r="A29" s="186"/>
      <c r="B29" s="186"/>
      <c r="C29" s="186"/>
      <c r="D29" s="186"/>
      <c r="E29" s="186"/>
      <c r="F29" s="186"/>
      <c r="G29" s="186"/>
    </row>
    <row r="30" spans="1:7" ht="12">
      <c r="A30" s="186"/>
      <c r="B30" s="186"/>
      <c r="C30" s="186"/>
      <c r="D30" s="186"/>
      <c r="E30" s="186"/>
      <c r="F30" s="186"/>
      <c r="G30" s="186"/>
    </row>
    <row r="31" spans="1:7" ht="12">
      <c r="A31" s="186"/>
      <c r="B31" s="186"/>
      <c r="C31" s="186"/>
      <c r="D31" s="186"/>
      <c r="E31" s="186"/>
      <c r="F31" s="186"/>
      <c r="G31" s="186"/>
    </row>
    <row r="32" spans="1:7" ht="12">
      <c r="A32" s="186"/>
      <c r="B32" s="186"/>
      <c r="C32" s="186"/>
      <c r="D32" s="186"/>
      <c r="E32" s="186"/>
      <c r="F32" s="186"/>
      <c r="G32" s="186"/>
    </row>
    <row r="33" spans="1:7" ht="12">
      <c r="A33" s="186"/>
      <c r="B33" s="186"/>
      <c r="C33" s="186"/>
      <c r="D33" s="186"/>
      <c r="E33" s="186"/>
      <c r="F33" s="186"/>
      <c r="G33" s="186"/>
    </row>
    <row r="34" spans="1:7" ht="12">
      <c r="A34" s="186"/>
      <c r="B34" s="186"/>
      <c r="C34" s="186"/>
      <c r="D34" s="186"/>
      <c r="E34" s="186"/>
      <c r="F34" s="186"/>
      <c r="G34" s="186"/>
    </row>
    <row r="35" spans="1:7" ht="12">
      <c r="A35" s="186"/>
      <c r="B35" s="186"/>
      <c r="C35" s="186"/>
      <c r="D35" s="186"/>
      <c r="E35" s="186"/>
      <c r="F35" s="186"/>
      <c r="G35" s="186"/>
    </row>
    <row r="36" spans="1:7" ht="12">
      <c r="A36" s="186"/>
      <c r="B36" s="186"/>
      <c r="C36" s="186"/>
      <c r="D36" s="186"/>
      <c r="E36" s="186"/>
      <c r="F36" s="186"/>
      <c r="G36" s="186"/>
    </row>
    <row r="37" spans="1:7" ht="12">
      <c r="A37" s="186"/>
      <c r="B37" s="186"/>
      <c r="C37" s="186"/>
      <c r="D37" s="186"/>
      <c r="E37" s="186"/>
      <c r="F37" s="186"/>
      <c r="G37" s="186"/>
    </row>
    <row r="38" spans="1:7" ht="12">
      <c r="A38" s="186"/>
      <c r="B38" s="186"/>
      <c r="C38" s="186"/>
      <c r="D38" s="186"/>
      <c r="E38" s="186"/>
      <c r="F38" s="186"/>
      <c r="G38" s="186"/>
    </row>
    <row r="39" spans="1:7" ht="12">
      <c r="A39" s="186"/>
      <c r="B39" s="186"/>
      <c r="C39" s="186"/>
      <c r="D39" s="186"/>
      <c r="E39" s="186"/>
      <c r="F39" s="186"/>
      <c r="G39" s="186"/>
    </row>
    <row r="40" spans="1:7" ht="12">
      <c r="A40" s="186"/>
      <c r="B40" s="186"/>
      <c r="C40" s="186"/>
      <c r="D40" s="186"/>
      <c r="E40" s="186"/>
      <c r="F40" s="186"/>
      <c r="G40" s="186"/>
    </row>
    <row r="41" spans="1:7" ht="12">
      <c r="A41" s="186"/>
      <c r="B41" s="186"/>
      <c r="C41" s="186"/>
      <c r="D41" s="186"/>
      <c r="E41" s="186"/>
      <c r="F41" s="186"/>
      <c r="G41" s="186"/>
    </row>
    <row r="42" spans="1:7" ht="12">
      <c r="A42" s="186"/>
      <c r="B42" s="186"/>
      <c r="C42" s="186"/>
      <c r="D42" s="186"/>
      <c r="E42" s="186"/>
      <c r="F42" s="186"/>
      <c r="G42" s="186"/>
    </row>
    <row r="43" spans="1:7" ht="12">
      <c r="A43" s="186"/>
      <c r="B43" s="186"/>
      <c r="C43" s="186"/>
      <c r="D43" s="186"/>
      <c r="E43" s="186"/>
      <c r="F43" s="186"/>
      <c r="G43" s="186"/>
    </row>
    <row r="44" spans="1:7" ht="12">
      <c r="A44" s="186"/>
      <c r="B44" s="186"/>
      <c r="C44" s="186"/>
      <c r="D44" s="186"/>
      <c r="E44" s="186"/>
      <c r="F44" s="186"/>
      <c r="G44" s="186"/>
    </row>
    <row r="45" spans="1:7" ht="12">
      <c r="A45" s="186"/>
      <c r="B45" s="186"/>
      <c r="C45" s="186"/>
      <c r="D45" s="186"/>
      <c r="E45" s="186"/>
      <c r="F45" s="186"/>
      <c r="G45" s="186"/>
    </row>
    <row r="46" spans="1:7" ht="12">
      <c r="A46" s="186"/>
      <c r="B46" s="186"/>
      <c r="C46" s="186"/>
      <c r="D46" s="186"/>
      <c r="E46" s="186"/>
      <c r="F46" s="186"/>
      <c r="G46" s="186"/>
    </row>
    <row r="47" spans="1:7" ht="12">
      <c r="A47" s="186"/>
      <c r="B47" s="186"/>
      <c r="C47" s="186"/>
      <c r="D47" s="186"/>
      <c r="E47" s="186"/>
      <c r="F47" s="186"/>
      <c r="G47" s="186"/>
    </row>
    <row r="48" spans="1:7" ht="12">
      <c r="A48" s="186"/>
      <c r="B48" s="186"/>
      <c r="C48" s="186"/>
      <c r="D48" s="186"/>
      <c r="E48" s="186"/>
      <c r="F48" s="186"/>
      <c r="G48" s="186"/>
    </row>
    <row r="49" spans="1:7" ht="12">
      <c r="A49" s="186"/>
      <c r="B49" s="186"/>
      <c r="C49" s="186"/>
      <c r="D49" s="186"/>
      <c r="E49" s="186"/>
      <c r="F49" s="186"/>
      <c r="G49" s="186"/>
    </row>
    <row r="50" spans="1:7" ht="12">
      <c r="A50" s="186"/>
      <c r="B50" s="186"/>
      <c r="C50" s="186"/>
      <c r="D50" s="186"/>
      <c r="E50" s="186"/>
      <c r="F50" s="186"/>
      <c r="G50" s="186"/>
    </row>
    <row r="51" spans="1:7" ht="12">
      <c r="A51" s="186"/>
      <c r="B51" s="186"/>
      <c r="C51" s="186"/>
      <c r="D51" s="186"/>
      <c r="E51" s="186"/>
      <c r="F51" s="186"/>
      <c r="G51" s="186"/>
    </row>
    <row r="52" spans="1:7" ht="12">
      <c r="A52" s="186"/>
      <c r="B52" s="186"/>
      <c r="C52" s="186"/>
      <c r="D52" s="186"/>
      <c r="E52" s="186"/>
      <c r="F52" s="186"/>
      <c r="G52" s="186"/>
    </row>
    <row r="53" spans="1:7" ht="12">
      <c r="A53" s="186"/>
      <c r="B53" s="186"/>
      <c r="C53" s="186"/>
      <c r="D53" s="186"/>
      <c r="E53" s="186"/>
      <c r="F53" s="186"/>
      <c r="G53" s="186"/>
    </row>
    <row r="54" spans="1:7" ht="12">
      <c r="A54" s="186"/>
      <c r="B54" s="186"/>
      <c r="C54" s="186"/>
      <c r="D54" s="186"/>
      <c r="E54" s="186"/>
      <c r="F54" s="186"/>
      <c r="G54" s="186"/>
    </row>
    <row r="55" spans="1:7" ht="12">
      <c r="A55" s="186"/>
      <c r="B55" s="186"/>
      <c r="C55" s="186"/>
      <c r="D55" s="186"/>
      <c r="E55" s="186"/>
      <c r="F55" s="186"/>
      <c r="G55" s="186"/>
    </row>
    <row r="56" spans="1:7" ht="12">
      <c r="A56" s="186"/>
      <c r="B56" s="186"/>
      <c r="C56" s="186"/>
      <c r="D56" s="186"/>
      <c r="E56" s="186"/>
      <c r="F56" s="186"/>
      <c r="G56" s="186"/>
    </row>
    <row r="57" spans="1:7" ht="12">
      <c r="A57" s="186"/>
      <c r="B57" s="186"/>
      <c r="C57" s="186"/>
      <c r="D57" s="186"/>
      <c r="E57" s="186"/>
      <c r="F57" s="186"/>
      <c r="G57" s="186"/>
    </row>
    <row r="58" spans="1:7" ht="12">
      <c r="A58" s="186"/>
      <c r="B58" s="186"/>
      <c r="C58" s="186"/>
      <c r="D58" s="186"/>
      <c r="E58" s="186"/>
      <c r="F58" s="186"/>
      <c r="G58" s="186"/>
    </row>
    <row r="59" spans="1:7" ht="12">
      <c r="A59" s="186"/>
      <c r="B59" s="186"/>
      <c r="C59" s="186"/>
      <c r="D59" s="186"/>
      <c r="E59" s="186"/>
      <c r="F59" s="186"/>
      <c r="G59" s="186"/>
    </row>
    <row r="60" spans="1:7" ht="12">
      <c r="A60" s="186"/>
      <c r="B60" s="186"/>
      <c r="C60" s="186"/>
      <c r="D60" s="186"/>
      <c r="E60" s="186"/>
      <c r="F60" s="186"/>
      <c r="G60" s="186"/>
    </row>
    <row r="61" spans="1:7" ht="12">
      <c r="A61" s="186"/>
      <c r="B61" s="186"/>
      <c r="C61" s="186"/>
      <c r="D61" s="186"/>
      <c r="E61" s="186"/>
      <c r="F61" s="186"/>
      <c r="G61" s="186"/>
    </row>
    <row r="62" spans="1:7" ht="12">
      <c r="A62" s="186"/>
      <c r="B62" s="186"/>
      <c r="C62" s="186"/>
      <c r="D62" s="186"/>
      <c r="E62" s="186"/>
      <c r="F62" s="186"/>
      <c r="G62" s="186"/>
    </row>
    <row r="63" spans="1:7" ht="12">
      <c r="A63" s="186"/>
      <c r="B63" s="186"/>
      <c r="C63" s="186"/>
      <c r="D63" s="186"/>
      <c r="E63" s="186"/>
      <c r="F63" s="186"/>
      <c r="G63" s="186"/>
    </row>
    <row r="64" spans="1:7" ht="12">
      <c r="A64" s="186"/>
      <c r="B64" s="186"/>
      <c r="C64" s="186"/>
      <c r="D64" s="186"/>
      <c r="E64" s="186"/>
      <c r="F64" s="186"/>
      <c r="G64" s="186"/>
    </row>
    <row r="65" spans="1:7" ht="12">
      <c r="A65" s="186"/>
      <c r="B65" s="186"/>
      <c r="C65" s="186"/>
      <c r="D65" s="186"/>
      <c r="E65" s="186"/>
      <c r="F65" s="186"/>
      <c r="G65" s="186"/>
    </row>
    <row r="66" spans="1:7" ht="12">
      <c r="A66" s="186"/>
      <c r="B66" s="186"/>
      <c r="C66" s="186"/>
      <c r="D66" s="186"/>
      <c r="E66" s="186"/>
      <c r="F66" s="186"/>
      <c r="G66" s="186"/>
    </row>
    <row r="67" spans="1:7" ht="12">
      <c r="A67" s="186"/>
      <c r="B67" s="186"/>
      <c r="C67" s="186"/>
      <c r="D67" s="186"/>
      <c r="E67" s="186"/>
      <c r="F67" s="186"/>
      <c r="G67" s="186"/>
    </row>
    <row r="68" spans="1:7" ht="12">
      <c r="A68" s="186"/>
      <c r="B68" s="186"/>
      <c r="C68" s="186"/>
      <c r="D68" s="186"/>
      <c r="E68" s="186"/>
      <c r="F68" s="186"/>
      <c r="G68" s="186"/>
    </row>
    <row r="69" spans="1:7" ht="12">
      <c r="A69" s="186"/>
      <c r="B69" s="186"/>
      <c r="C69" s="186"/>
      <c r="D69" s="186"/>
      <c r="E69" s="186"/>
      <c r="F69" s="186"/>
      <c r="G69" s="186"/>
    </row>
    <row r="70" spans="1:7" ht="12">
      <c r="A70" s="186"/>
      <c r="B70" s="186"/>
      <c r="C70" s="186"/>
      <c r="D70" s="186"/>
      <c r="E70" s="186"/>
      <c r="F70" s="186"/>
      <c r="G70" s="186"/>
    </row>
    <row r="71" spans="1:7" ht="12">
      <c r="A71" s="186"/>
      <c r="B71" s="186"/>
      <c r="C71" s="186"/>
      <c r="D71" s="186"/>
      <c r="E71" s="186"/>
      <c r="F71" s="186"/>
      <c r="G71" s="186"/>
    </row>
    <row r="72" spans="1:7" ht="12">
      <c r="A72" s="186"/>
      <c r="B72" s="186"/>
      <c r="C72" s="186"/>
      <c r="D72" s="186"/>
      <c r="E72" s="186"/>
      <c r="F72" s="186"/>
      <c r="G72" s="186"/>
    </row>
    <row r="73" spans="1:7" ht="12">
      <c r="A73" s="186"/>
      <c r="B73" s="186"/>
      <c r="C73" s="186"/>
      <c r="D73" s="186"/>
      <c r="E73" s="186"/>
      <c r="F73" s="186"/>
      <c r="G73" s="186"/>
    </row>
    <row r="74" spans="1:7" ht="12">
      <c r="A74" s="186"/>
      <c r="B74" s="186"/>
      <c r="C74" s="186"/>
      <c r="D74" s="186"/>
      <c r="E74" s="186"/>
      <c r="F74" s="186"/>
      <c r="G74" s="186"/>
    </row>
    <row r="75" spans="1:7" ht="12">
      <c r="A75" s="186"/>
      <c r="B75" s="186"/>
      <c r="C75" s="186"/>
      <c r="D75" s="186"/>
      <c r="E75" s="186"/>
      <c r="F75" s="186"/>
      <c r="G75" s="186"/>
    </row>
    <row r="76" spans="1:7" ht="12">
      <c r="A76" s="186"/>
      <c r="B76" s="186"/>
      <c r="C76" s="186"/>
      <c r="D76" s="186"/>
      <c r="E76" s="186"/>
      <c r="F76" s="186"/>
      <c r="G76" s="186"/>
    </row>
    <row r="77" spans="1:7" ht="12">
      <c r="A77" s="186"/>
      <c r="B77" s="186"/>
      <c r="C77" s="186"/>
      <c r="D77" s="186"/>
      <c r="E77" s="186"/>
      <c r="F77" s="186"/>
      <c r="G77" s="186"/>
    </row>
    <row r="78" spans="1:7" ht="12">
      <c r="A78" s="186"/>
      <c r="B78" s="186"/>
      <c r="C78" s="186"/>
      <c r="D78" s="186"/>
      <c r="E78" s="186"/>
      <c r="F78" s="186"/>
      <c r="G78" s="186"/>
    </row>
    <row r="79" spans="1:7" ht="12">
      <c r="A79" s="186"/>
      <c r="B79" s="186"/>
      <c r="C79" s="186"/>
      <c r="D79" s="186"/>
      <c r="E79" s="186"/>
      <c r="F79" s="186"/>
      <c r="G79" s="186"/>
    </row>
    <row r="80" spans="1:7" ht="12">
      <c r="A80" s="186"/>
      <c r="B80" s="186"/>
      <c r="C80" s="186"/>
      <c r="D80" s="186"/>
      <c r="E80" s="186"/>
      <c r="F80" s="186"/>
      <c r="G80" s="186"/>
    </row>
    <row r="81" spans="1:7" ht="12">
      <c r="A81" s="186"/>
      <c r="B81" s="186"/>
      <c r="C81" s="186"/>
      <c r="D81" s="186"/>
      <c r="E81" s="186"/>
      <c r="F81" s="186"/>
      <c r="G81" s="186"/>
    </row>
    <row r="82" spans="1:7" ht="12">
      <c r="A82" s="186"/>
      <c r="B82" s="186"/>
      <c r="C82" s="186"/>
      <c r="D82" s="186"/>
      <c r="E82" s="186"/>
      <c r="F82" s="186"/>
      <c r="G82" s="186"/>
    </row>
    <row r="83" spans="1:7" ht="12">
      <c r="A83" s="186"/>
      <c r="B83" s="186"/>
      <c r="C83" s="186"/>
      <c r="D83" s="186"/>
      <c r="E83" s="186"/>
      <c r="F83" s="186"/>
      <c r="G83" s="186"/>
    </row>
    <row r="84" spans="1:7" ht="12">
      <c r="A84" s="186"/>
      <c r="B84" s="186"/>
      <c r="C84" s="186"/>
      <c r="D84" s="186"/>
      <c r="E84" s="186"/>
      <c r="F84" s="186"/>
      <c r="G84" s="186"/>
    </row>
    <row r="85" spans="1:7" ht="12">
      <c r="A85" s="186"/>
      <c r="B85" s="186"/>
      <c r="C85" s="186"/>
      <c r="D85" s="186"/>
      <c r="E85" s="186"/>
      <c r="F85" s="186"/>
      <c r="G85" s="186"/>
    </row>
    <row r="86" spans="1:7" ht="12">
      <c r="A86" s="186"/>
      <c r="B86" s="186"/>
      <c r="C86" s="186"/>
      <c r="D86" s="186"/>
      <c r="E86" s="186"/>
      <c r="F86" s="186"/>
      <c r="G86" s="186"/>
    </row>
    <row r="87" spans="1:7" ht="12">
      <c r="A87" s="186"/>
      <c r="B87" s="186"/>
      <c r="C87" s="186"/>
      <c r="D87" s="186"/>
      <c r="E87" s="186"/>
      <c r="F87" s="186"/>
      <c r="G87" s="186"/>
    </row>
    <row r="88" spans="1:7" ht="12">
      <c r="A88" s="186"/>
      <c r="B88" s="186"/>
      <c r="C88" s="186"/>
      <c r="D88" s="186"/>
      <c r="E88" s="186"/>
      <c r="F88" s="186"/>
      <c r="G88" s="186"/>
    </row>
    <row r="89" spans="1:7" ht="12">
      <c r="A89" s="186"/>
      <c r="B89" s="186"/>
      <c r="C89" s="186"/>
      <c r="D89" s="186"/>
      <c r="E89" s="186"/>
      <c r="F89" s="186"/>
      <c r="G89" s="186"/>
    </row>
    <row r="90" spans="1:7" ht="12">
      <c r="A90" s="186"/>
      <c r="B90" s="186"/>
      <c r="C90" s="186"/>
      <c r="D90" s="186"/>
      <c r="E90" s="186"/>
      <c r="F90" s="186"/>
      <c r="G90" s="186"/>
    </row>
    <row r="91" spans="1:7" ht="12">
      <c r="A91" s="186"/>
      <c r="B91" s="186"/>
      <c r="C91" s="186"/>
      <c r="D91" s="186"/>
      <c r="E91" s="186"/>
      <c r="F91" s="186"/>
      <c r="G91" s="186"/>
    </row>
    <row r="92" spans="1:7" ht="12">
      <c r="A92" s="186"/>
      <c r="B92" s="186"/>
      <c r="C92" s="186"/>
      <c r="D92" s="186"/>
      <c r="E92" s="186"/>
      <c r="F92" s="186"/>
      <c r="G92" s="186"/>
    </row>
    <row r="93" spans="1:7" ht="12">
      <c r="A93" s="186"/>
      <c r="B93" s="186"/>
      <c r="C93" s="186"/>
      <c r="D93" s="186"/>
      <c r="E93" s="186"/>
      <c r="F93" s="186"/>
      <c r="G93" s="186"/>
    </row>
    <row r="94" spans="1:7" ht="12">
      <c r="A94" s="186"/>
      <c r="B94" s="186"/>
      <c r="C94" s="186"/>
      <c r="D94" s="186"/>
      <c r="E94" s="186"/>
      <c r="F94" s="186"/>
      <c r="G94" s="186"/>
    </row>
    <row r="95" spans="1:7" ht="12">
      <c r="A95" s="186"/>
      <c r="B95" s="186"/>
      <c r="C95" s="186"/>
      <c r="D95" s="186"/>
      <c r="E95" s="186"/>
      <c r="F95" s="186"/>
      <c r="G95" s="186"/>
    </row>
    <row r="96" spans="1:7" ht="12">
      <c r="A96" s="186"/>
      <c r="B96" s="186"/>
      <c r="C96" s="186"/>
      <c r="D96" s="186"/>
      <c r="E96" s="186"/>
      <c r="F96" s="186"/>
      <c r="G96" s="186"/>
    </row>
    <row r="97" spans="1:7" ht="12">
      <c r="A97" s="186"/>
      <c r="B97" s="186"/>
      <c r="C97" s="186"/>
      <c r="D97" s="186"/>
      <c r="E97" s="186"/>
      <c r="F97" s="186"/>
      <c r="G97" s="186"/>
    </row>
    <row r="98" spans="1:7" ht="12">
      <c r="A98" s="186"/>
      <c r="B98" s="186"/>
      <c r="C98" s="186"/>
      <c r="D98" s="186"/>
      <c r="E98" s="186"/>
      <c r="F98" s="186"/>
      <c r="G98" s="186"/>
    </row>
    <row r="99" spans="1:7" ht="12">
      <c r="A99" s="186"/>
      <c r="B99" s="186"/>
      <c r="C99" s="186"/>
      <c r="D99" s="186"/>
      <c r="E99" s="186"/>
      <c r="F99" s="186"/>
      <c r="G99" s="186"/>
    </row>
    <row r="100" spans="1:7" ht="12">
      <c r="A100" s="186"/>
      <c r="B100" s="186"/>
      <c r="C100" s="186"/>
      <c r="D100" s="186"/>
      <c r="E100" s="186"/>
      <c r="F100" s="186"/>
      <c r="G100" s="186"/>
    </row>
    <row r="101" spans="1:7" ht="12">
      <c r="A101" s="186"/>
      <c r="B101" s="186"/>
      <c r="C101" s="186"/>
      <c r="D101" s="186"/>
      <c r="E101" s="186"/>
      <c r="F101" s="186"/>
      <c r="G101" s="186"/>
    </row>
    <row r="102" spans="1:7" ht="12">
      <c r="A102" s="186"/>
      <c r="B102" s="186"/>
      <c r="C102" s="186"/>
      <c r="D102" s="186"/>
      <c r="E102" s="186"/>
      <c r="F102" s="186"/>
      <c r="G102" s="186"/>
    </row>
    <row r="103" spans="1:7" ht="12">
      <c r="A103" s="186"/>
      <c r="B103" s="186"/>
      <c r="C103" s="186"/>
      <c r="D103" s="186"/>
      <c r="E103" s="186"/>
      <c r="F103" s="186"/>
      <c r="G103" s="186"/>
    </row>
    <row r="104" spans="1:7" ht="12">
      <c r="A104" s="186"/>
      <c r="B104" s="186"/>
      <c r="C104" s="186"/>
      <c r="D104" s="186"/>
      <c r="E104" s="186"/>
      <c r="F104" s="186"/>
      <c r="G104" s="186"/>
    </row>
    <row r="105" spans="1:7" ht="12">
      <c r="A105" s="186"/>
      <c r="B105" s="186"/>
      <c r="C105" s="186"/>
      <c r="D105" s="186"/>
      <c r="E105" s="186"/>
      <c r="F105" s="186"/>
      <c r="G105" s="186"/>
    </row>
    <row r="106" spans="1:7" ht="12">
      <c r="A106" s="186"/>
      <c r="B106" s="186"/>
      <c r="C106" s="186"/>
      <c r="D106" s="186"/>
      <c r="E106" s="186"/>
      <c r="F106" s="186"/>
      <c r="G106" s="186"/>
    </row>
    <row r="107" spans="1:7" ht="12">
      <c r="A107" s="186"/>
      <c r="B107" s="186"/>
      <c r="C107" s="186"/>
      <c r="D107" s="186"/>
      <c r="E107" s="186"/>
      <c r="F107" s="186"/>
      <c r="G107" s="186"/>
    </row>
    <row r="108" spans="1:7" ht="12">
      <c r="A108" s="186"/>
      <c r="B108" s="186"/>
      <c r="C108" s="186"/>
      <c r="D108" s="186"/>
      <c r="E108" s="186"/>
      <c r="F108" s="186"/>
      <c r="G108" s="186"/>
    </row>
    <row r="109" spans="1:7" ht="12">
      <c r="A109" s="186"/>
      <c r="B109" s="186"/>
      <c r="C109" s="186"/>
      <c r="D109" s="186"/>
      <c r="E109" s="186"/>
      <c r="F109" s="186"/>
      <c r="G109" s="186"/>
    </row>
    <row r="110" spans="1:7" ht="12">
      <c r="A110" s="186"/>
      <c r="B110" s="186"/>
      <c r="C110" s="186"/>
      <c r="D110" s="186"/>
      <c r="E110" s="186"/>
      <c r="F110" s="186"/>
      <c r="G110" s="186"/>
    </row>
    <row r="111" spans="1:7" ht="12">
      <c r="A111" s="186"/>
      <c r="B111" s="186"/>
      <c r="C111" s="186"/>
      <c r="D111" s="186"/>
      <c r="E111" s="186"/>
      <c r="F111" s="186"/>
      <c r="G111" s="186"/>
    </row>
    <row r="112" spans="1:7" ht="12">
      <c r="A112" s="186"/>
      <c r="B112" s="186"/>
      <c r="C112" s="186"/>
      <c r="D112" s="186"/>
      <c r="E112" s="186"/>
      <c r="F112" s="186"/>
      <c r="G112" s="186"/>
    </row>
    <row r="113" spans="1:7" ht="12">
      <c r="A113" s="186"/>
      <c r="B113" s="186"/>
      <c r="C113" s="186"/>
      <c r="D113" s="186"/>
      <c r="E113" s="186"/>
      <c r="F113" s="186"/>
      <c r="G113" s="186"/>
    </row>
    <row r="114" spans="1:7" ht="12">
      <c r="A114" s="186"/>
      <c r="B114" s="186"/>
      <c r="C114" s="186"/>
      <c r="D114" s="186"/>
      <c r="E114" s="186"/>
      <c r="F114" s="186"/>
      <c r="G114" s="186"/>
    </row>
    <row r="115" spans="1:7" ht="12">
      <c r="A115" s="186"/>
      <c r="B115" s="186"/>
      <c r="C115" s="186"/>
      <c r="D115" s="186"/>
      <c r="E115" s="186"/>
      <c r="F115" s="186"/>
      <c r="G115" s="186"/>
    </row>
    <row r="116" spans="1:7" ht="12">
      <c r="A116" s="186"/>
      <c r="B116" s="186"/>
      <c r="C116" s="186"/>
      <c r="D116" s="186"/>
      <c r="E116" s="186"/>
      <c r="F116" s="186"/>
      <c r="G116" s="186"/>
    </row>
    <row r="117" spans="1:7" ht="12">
      <c r="A117" s="186"/>
      <c r="B117" s="186"/>
      <c r="C117" s="186"/>
      <c r="D117" s="186"/>
      <c r="E117" s="186"/>
      <c r="F117" s="186"/>
      <c r="G117" s="186"/>
    </row>
    <row r="118" spans="1:7" ht="12">
      <c r="A118" s="186"/>
      <c r="B118" s="186"/>
      <c r="C118" s="186"/>
      <c r="D118" s="186"/>
      <c r="E118" s="186"/>
      <c r="F118" s="186"/>
      <c r="G118" s="186"/>
    </row>
    <row r="119" spans="1:7" ht="12">
      <c r="A119" s="186"/>
      <c r="B119" s="186"/>
      <c r="C119" s="186"/>
      <c r="D119" s="186"/>
      <c r="E119" s="186"/>
      <c r="F119" s="186"/>
      <c r="G119" s="186"/>
    </row>
    <row r="120" spans="1:7" ht="12">
      <c r="A120" s="186"/>
      <c r="B120" s="186"/>
      <c r="C120" s="186"/>
      <c r="D120" s="186"/>
      <c r="E120" s="186"/>
      <c r="F120" s="186"/>
      <c r="G120" s="186"/>
    </row>
    <row r="121" spans="1:7" ht="12">
      <c r="A121" s="186"/>
      <c r="B121" s="186"/>
      <c r="C121" s="186"/>
      <c r="D121" s="186"/>
      <c r="E121" s="186"/>
      <c r="F121" s="186"/>
      <c r="G121" s="186"/>
    </row>
    <row r="122" spans="1:7" ht="12">
      <c r="A122" s="186"/>
      <c r="B122" s="186"/>
      <c r="C122" s="186"/>
      <c r="D122" s="186"/>
      <c r="E122" s="186"/>
      <c r="F122" s="186"/>
      <c r="G122" s="186"/>
    </row>
    <row r="123" spans="1:7" ht="12">
      <c r="A123" s="186"/>
      <c r="B123" s="186"/>
      <c r="C123" s="186"/>
      <c r="D123" s="186"/>
      <c r="E123" s="186"/>
      <c r="F123" s="186"/>
      <c r="G123" s="186"/>
    </row>
    <row r="124" spans="1:7" ht="12">
      <c r="A124" s="186"/>
      <c r="B124" s="186"/>
      <c r="C124" s="186"/>
      <c r="D124" s="186"/>
      <c r="E124" s="186"/>
      <c r="F124" s="186"/>
      <c r="G124" s="186"/>
    </row>
    <row r="125" spans="1:7" ht="12">
      <c r="A125" s="186"/>
      <c r="B125" s="186"/>
      <c r="C125" s="186"/>
      <c r="D125" s="186"/>
      <c r="E125" s="186"/>
      <c r="F125" s="186"/>
      <c r="G125" s="186"/>
    </row>
    <row r="126" spans="1:7" ht="12">
      <c r="A126" s="186"/>
      <c r="B126" s="186"/>
      <c r="C126" s="186"/>
      <c r="D126" s="186"/>
      <c r="E126" s="186"/>
      <c r="F126" s="186"/>
      <c r="G126" s="186"/>
    </row>
    <row r="127" spans="1:7" ht="12">
      <c r="A127" s="186"/>
      <c r="B127" s="186"/>
      <c r="C127" s="186"/>
      <c r="D127" s="186"/>
      <c r="E127" s="186"/>
      <c r="F127" s="186"/>
      <c r="G127" s="186"/>
    </row>
    <row r="128" spans="1:7" ht="12">
      <c r="A128" s="186"/>
      <c r="B128" s="186"/>
      <c r="C128" s="186"/>
      <c r="D128" s="186"/>
      <c r="E128" s="186"/>
      <c r="F128" s="186"/>
      <c r="G128" s="186"/>
    </row>
    <row r="129" spans="1:7" ht="12">
      <c r="A129" s="186"/>
      <c r="B129" s="186"/>
      <c r="C129" s="186"/>
      <c r="D129" s="186"/>
      <c r="E129" s="186"/>
      <c r="F129" s="186"/>
      <c r="G129" s="186"/>
    </row>
    <row r="130" spans="1:7" ht="12">
      <c r="A130" s="186"/>
      <c r="B130" s="186"/>
      <c r="C130" s="186"/>
      <c r="D130" s="186"/>
      <c r="E130" s="186"/>
      <c r="F130" s="186"/>
      <c r="G130" s="186"/>
    </row>
    <row r="131" spans="1:7" ht="12">
      <c r="A131" s="186"/>
      <c r="B131" s="186"/>
      <c r="C131" s="186"/>
      <c r="D131" s="186"/>
      <c r="E131" s="186"/>
      <c r="F131" s="186"/>
      <c r="G131" s="186"/>
    </row>
    <row r="132" spans="1:7" ht="12">
      <c r="A132" s="186"/>
      <c r="B132" s="186"/>
      <c r="C132" s="186"/>
      <c r="D132" s="186"/>
      <c r="E132" s="186"/>
      <c r="F132" s="186"/>
      <c r="G132" s="186"/>
    </row>
    <row r="133" spans="1:7" ht="12">
      <c r="A133" s="186"/>
      <c r="B133" s="186"/>
      <c r="C133" s="186"/>
      <c r="D133" s="186"/>
      <c r="E133" s="186"/>
      <c r="F133" s="186"/>
      <c r="G133" s="186"/>
    </row>
    <row r="134" spans="1:7" ht="12">
      <c r="A134" s="186"/>
      <c r="B134" s="186"/>
      <c r="C134" s="186"/>
      <c r="D134" s="186"/>
      <c r="E134" s="186"/>
      <c r="F134" s="186"/>
      <c r="G134" s="186"/>
    </row>
    <row r="135" spans="1:7" ht="12">
      <c r="A135" s="186"/>
      <c r="B135" s="186"/>
      <c r="C135" s="186"/>
      <c r="D135" s="186"/>
      <c r="E135" s="186"/>
      <c r="F135" s="186"/>
      <c r="G135" s="186"/>
    </row>
    <row r="136" spans="1:7" ht="12">
      <c r="A136" s="186"/>
      <c r="B136" s="186"/>
      <c r="C136" s="186"/>
      <c r="D136" s="186"/>
      <c r="E136" s="186"/>
      <c r="F136" s="186"/>
      <c r="G136" s="186"/>
    </row>
    <row r="137" spans="1:7" ht="12">
      <c r="A137" s="186"/>
      <c r="B137" s="186"/>
      <c r="C137" s="186"/>
      <c r="D137" s="186"/>
      <c r="E137" s="186"/>
      <c r="F137" s="186"/>
      <c r="G137" s="186"/>
    </row>
    <row r="138" spans="1:7" ht="12">
      <c r="A138" s="186"/>
      <c r="B138" s="186"/>
      <c r="C138" s="186"/>
      <c r="D138" s="186"/>
      <c r="E138" s="186"/>
      <c r="F138" s="186"/>
      <c r="G138" s="186"/>
    </row>
    <row r="139" spans="1:7" ht="12">
      <c r="A139" s="186"/>
      <c r="B139" s="186"/>
      <c r="C139" s="186"/>
      <c r="D139" s="186"/>
      <c r="E139" s="186"/>
      <c r="F139" s="186"/>
      <c r="G139" s="186"/>
    </row>
    <row r="140" spans="1:7" ht="12">
      <c r="A140" s="186"/>
      <c r="B140" s="186"/>
      <c r="C140" s="186"/>
      <c r="D140" s="186"/>
      <c r="E140" s="186"/>
      <c r="F140" s="186"/>
      <c r="G140" s="186"/>
    </row>
    <row r="141" spans="1:7" ht="12">
      <c r="A141" s="186"/>
      <c r="B141" s="186"/>
      <c r="C141" s="186"/>
      <c r="D141" s="186"/>
      <c r="E141" s="186"/>
      <c r="F141" s="186"/>
      <c r="G141" s="186"/>
    </row>
    <row r="142" spans="1:7" ht="12">
      <c r="A142" s="186"/>
      <c r="B142" s="186"/>
      <c r="C142" s="186"/>
      <c r="D142" s="186"/>
      <c r="E142" s="186"/>
      <c r="F142" s="186"/>
      <c r="G142" s="186"/>
    </row>
    <row r="143" spans="1:7" ht="12">
      <c r="A143" s="186"/>
      <c r="B143" s="186"/>
      <c r="C143" s="186"/>
      <c r="D143" s="186"/>
      <c r="E143" s="186"/>
      <c r="F143" s="186"/>
      <c r="G143" s="186"/>
    </row>
    <row r="144" spans="1:7" ht="12">
      <c r="A144" s="186"/>
      <c r="B144" s="186"/>
      <c r="C144" s="186"/>
      <c r="D144" s="186"/>
      <c r="E144" s="186"/>
      <c r="F144" s="186"/>
      <c r="G144" s="186"/>
    </row>
    <row r="145" spans="1:7" ht="12">
      <c r="A145" s="186"/>
      <c r="B145" s="186"/>
      <c r="C145" s="186"/>
      <c r="D145" s="186"/>
      <c r="E145" s="186"/>
      <c r="F145" s="186"/>
      <c r="G145" s="186"/>
    </row>
    <row r="146" spans="1:7" ht="12">
      <c r="A146" s="186"/>
      <c r="B146" s="186"/>
      <c r="C146" s="186"/>
      <c r="D146" s="186"/>
      <c r="E146" s="186"/>
      <c r="F146" s="186"/>
      <c r="G146" s="186"/>
    </row>
    <row r="147" spans="1:7" ht="12">
      <c r="A147" s="186"/>
      <c r="B147" s="186"/>
      <c r="C147" s="186"/>
      <c r="D147" s="186"/>
      <c r="E147" s="186"/>
      <c r="F147" s="186"/>
      <c r="G147" s="186"/>
    </row>
    <row r="148" spans="1:7" ht="12">
      <c r="A148" s="186"/>
      <c r="B148" s="186"/>
      <c r="C148" s="186"/>
      <c r="D148" s="186"/>
      <c r="E148" s="186"/>
      <c r="F148" s="186"/>
      <c r="G148" s="186"/>
    </row>
    <row r="149" spans="1:7" ht="12">
      <c r="A149" s="186"/>
      <c r="B149" s="186"/>
      <c r="C149" s="186"/>
      <c r="D149" s="186"/>
      <c r="E149" s="186"/>
      <c r="F149" s="186"/>
      <c r="G149" s="186"/>
    </row>
    <row r="150" spans="1:7" ht="12">
      <c r="A150" s="186"/>
      <c r="B150" s="186"/>
      <c r="C150" s="186"/>
      <c r="D150" s="186"/>
      <c r="E150" s="186"/>
      <c r="F150" s="186"/>
      <c r="G150" s="186"/>
    </row>
    <row r="151" spans="1:7" ht="12">
      <c r="A151" s="186"/>
      <c r="B151" s="186"/>
      <c r="C151" s="186"/>
      <c r="D151" s="186"/>
      <c r="E151" s="186"/>
      <c r="F151" s="186"/>
      <c r="G151" s="186"/>
    </row>
    <row r="152" spans="1:7" ht="12">
      <c r="A152" s="186"/>
      <c r="B152" s="186"/>
      <c r="C152" s="186"/>
      <c r="D152" s="186"/>
      <c r="E152" s="186"/>
      <c r="F152" s="186"/>
      <c r="G152" s="186"/>
    </row>
    <row r="153" spans="1:7" ht="12">
      <c r="A153" s="186"/>
      <c r="B153" s="186"/>
      <c r="C153" s="186"/>
      <c r="D153" s="186"/>
      <c r="E153" s="186"/>
      <c r="F153" s="186"/>
      <c r="G153" s="186"/>
    </row>
    <row r="154" spans="1:7" ht="12">
      <c r="A154" s="186"/>
      <c r="B154" s="186"/>
      <c r="C154" s="186"/>
      <c r="D154" s="186"/>
      <c r="E154" s="186"/>
      <c r="F154" s="186"/>
      <c r="G154" s="186"/>
    </row>
    <row r="155" spans="1:7" ht="12">
      <c r="A155" s="186"/>
      <c r="B155" s="186"/>
      <c r="C155" s="186"/>
      <c r="D155" s="186"/>
      <c r="E155" s="186"/>
      <c r="F155" s="186"/>
      <c r="G155" s="186"/>
    </row>
    <row r="156" spans="1:7" ht="12">
      <c r="A156" s="186"/>
      <c r="B156" s="186"/>
      <c r="C156" s="186"/>
      <c r="D156" s="186"/>
      <c r="E156" s="186"/>
      <c r="F156" s="186"/>
      <c r="G156" s="186"/>
    </row>
    <row r="157" spans="1:7" ht="12">
      <c r="A157" s="186"/>
      <c r="B157" s="186"/>
      <c r="C157" s="186"/>
      <c r="D157" s="186"/>
      <c r="E157" s="186"/>
      <c r="F157" s="186"/>
      <c r="G157" s="186"/>
    </row>
    <row r="158" spans="1:7" ht="12">
      <c r="A158" s="186"/>
      <c r="B158" s="186"/>
      <c r="C158" s="186"/>
      <c r="D158" s="186"/>
      <c r="E158" s="186"/>
      <c r="F158" s="186"/>
      <c r="G158" s="186"/>
    </row>
    <row r="159" spans="1:7" ht="12">
      <c r="A159" s="186"/>
      <c r="B159" s="186"/>
      <c r="C159" s="186"/>
      <c r="D159" s="186"/>
      <c r="E159" s="186"/>
      <c r="F159" s="186"/>
      <c r="G159" s="186"/>
    </row>
    <row r="160" spans="1:7" ht="12">
      <c r="A160" s="186"/>
      <c r="B160" s="186"/>
      <c r="C160" s="186"/>
      <c r="D160" s="186"/>
      <c r="E160" s="186"/>
      <c r="F160" s="186"/>
      <c r="G160" s="186"/>
    </row>
    <row r="161" spans="1:7" ht="12">
      <c r="A161" s="186"/>
      <c r="B161" s="186"/>
      <c r="C161" s="186"/>
      <c r="D161" s="186"/>
      <c r="E161" s="186"/>
      <c r="F161" s="186"/>
      <c r="G161" s="186"/>
    </row>
    <row r="162" spans="1:7" ht="12">
      <c r="A162" s="186"/>
      <c r="B162" s="186"/>
      <c r="C162" s="186"/>
      <c r="D162" s="186"/>
      <c r="E162" s="186"/>
      <c r="F162" s="186"/>
      <c r="G162" s="186"/>
    </row>
    <row r="163" spans="1:7" ht="12">
      <c r="A163" s="186"/>
      <c r="B163" s="186"/>
      <c r="C163" s="186"/>
      <c r="D163" s="186"/>
      <c r="E163" s="186"/>
      <c r="F163" s="186"/>
      <c r="G163" s="186"/>
    </row>
    <row r="164" spans="1:7" ht="12">
      <c r="A164" s="186"/>
      <c r="B164" s="186"/>
      <c r="C164" s="186"/>
      <c r="D164" s="186"/>
      <c r="E164" s="186"/>
      <c r="F164" s="186"/>
      <c r="G164" s="186"/>
    </row>
    <row r="165" spans="1:7" ht="12">
      <c r="A165" s="186"/>
      <c r="B165" s="186"/>
      <c r="C165" s="186"/>
      <c r="D165" s="186"/>
      <c r="E165" s="186"/>
      <c r="F165" s="186"/>
      <c r="G165" s="186"/>
    </row>
    <row r="166" spans="1:7" ht="12">
      <c r="A166" s="186"/>
      <c r="B166" s="186"/>
      <c r="C166" s="186"/>
      <c r="D166" s="186"/>
      <c r="E166" s="186"/>
      <c r="F166" s="186"/>
      <c r="G166" s="186"/>
    </row>
    <row r="167" spans="1:7" ht="12">
      <c r="A167" s="186"/>
      <c r="B167" s="186"/>
      <c r="C167" s="186"/>
      <c r="D167" s="186"/>
      <c r="E167" s="186"/>
      <c r="F167" s="186"/>
      <c r="G167" s="186"/>
    </row>
    <row r="168" spans="1:7" ht="12">
      <c r="A168" s="186"/>
      <c r="B168" s="186"/>
      <c r="C168" s="186"/>
      <c r="D168" s="186"/>
      <c r="E168" s="186"/>
      <c r="F168" s="186"/>
      <c r="G168" s="186"/>
    </row>
    <row r="169" spans="1:7" ht="12">
      <c r="A169" s="186"/>
      <c r="B169" s="186"/>
      <c r="C169" s="186"/>
      <c r="D169" s="186"/>
      <c r="E169" s="186"/>
      <c r="F169" s="186"/>
      <c r="G169" s="186"/>
    </row>
    <row r="170" spans="1:7" ht="12">
      <c r="A170" s="186"/>
      <c r="B170" s="186"/>
      <c r="C170" s="186"/>
      <c r="D170" s="186"/>
      <c r="E170" s="186"/>
      <c r="F170" s="186"/>
      <c r="G170" s="186"/>
    </row>
    <row r="171" spans="1:7" ht="12">
      <c r="A171" s="186"/>
      <c r="B171" s="186"/>
      <c r="C171" s="186"/>
      <c r="D171" s="186"/>
      <c r="E171" s="186"/>
      <c r="F171" s="186"/>
      <c r="G171" s="186"/>
    </row>
    <row r="172" spans="1:7" ht="12">
      <c r="A172" s="186"/>
      <c r="B172" s="186"/>
      <c r="C172" s="186"/>
      <c r="D172" s="186"/>
      <c r="E172" s="186"/>
      <c r="F172" s="186"/>
      <c r="G172" s="186"/>
    </row>
    <row r="173" spans="1:7" ht="12">
      <c r="A173" s="186"/>
      <c r="B173" s="186"/>
      <c r="C173" s="186"/>
      <c r="D173" s="186"/>
      <c r="E173" s="186"/>
      <c r="F173" s="186"/>
      <c r="G173" s="186"/>
    </row>
    <row r="174" spans="1:7" ht="12">
      <c r="A174" s="186"/>
      <c r="B174" s="186"/>
      <c r="C174" s="186"/>
      <c r="D174" s="186"/>
      <c r="E174" s="186"/>
      <c r="F174" s="186"/>
      <c r="G174" s="186"/>
    </row>
    <row r="175" spans="1:7" ht="12">
      <c r="A175" s="186"/>
      <c r="B175" s="186"/>
      <c r="C175" s="186"/>
      <c r="D175" s="186"/>
      <c r="E175" s="186"/>
      <c r="F175" s="186"/>
      <c r="G175" s="186"/>
    </row>
    <row r="176" spans="1:7" ht="12">
      <c r="A176" s="186"/>
      <c r="B176" s="186"/>
      <c r="C176" s="186"/>
      <c r="D176" s="186"/>
      <c r="E176" s="186"/>
      <c r="F176" s="186"/>
      <c r="G176" s="186"/>
    </row>
    <row r="177" spans="1:7" ht="12">
      <c r="A177" s="186"/>
      <c r="B177" s="186"/>
      <c r="C177" s="186"/>
      <c r="D177" s="186"/>
      <c r="E177" s="186"/>
      <c r="F177" s="186"/>
      <c r="G177" s="186"/>
    </row>
    <row r="178" spans="1:7" ht="12">
      <c r="A178" s="186"/>
      <c r="B178" s="186"/>
      <c r="C178" s="186"/>
      <c r="D178" s="186"/>
      <c r="E178" s="186"/>
      <c r="F178" s="186"/>
      <c r="G178" s="186"/>
    </row>
    <row r="179" spans="1:7" ht="12">
      <c r="A179" s="186"/>
      <c r="B179" s="186"/>
      <c r="C179" s="186"/>
      <c r="D179" s="186"/>
      <c r="E179" s="186"/>
      <c r="F179" s="186"/>
      <c r="G179" s="186"/>
    </row>
    <row r="180" spans="1:7" ht="12">
      <c r="A180" s="186"/>
      <c r="B180" s="186"/>
      <c r="C180" s="186"/>
      <c r="D180" s="186"/>
      <c r="E180" s="186"/>
      <c r="F180" s="186"/>
      <c r="G180" s="186"/>
    </row>
    <row r="181" spans="1:7" ht="12">
      <c r="A181" s="186"/>
      <c r="B181" s="186"/>
      <c r="C181" s="186"/>
      <c r="D181" s="186"/>
      <c r="E181" s="186"/>
      <c r="F181" s="186"/>
      <c r="G181" s="186"/>
    </row>
    <row r="182" spans="1:7" ht="12">
      <c r="A182" s="186"/>
      <c r="B182" s="186"/>
      <c r="C182" s="186"/>
      <c r="D182" s="186"/>
      <c r="E182" s="186"/>
      <c r="F182" s="186"/>
      <c r="G182" s="186"/>
    </row>
    <row r="183" spans="1:7" ht="12">
      <c r="A183" s="186"/>
      <c r="B183" s="186"/>
      <c r="C183" s="186"/>
      <c r="D183" s="186"/>
      <c r="E183" s="186"/>
      <c r="F183" s="186"/>
      <c r="G183" s="186"/>
    </row>
    <row r="184" spans="1:7" ht="12">
      <c r="A184" s="186"/>
      <c r="B184" s="186"/>
      <c r="C184" s="186"/>
      <c r="D184" s="186"/>
      <c r="E184" s="186"/>
      <c r="F184" s="186"/>
      <c r="G184" s="186"/>
    </row>
    <row r="185" spans="1:7" ht="12">
      <c r="A185" s="186"/>
      <c r="B185" s="186"/>
      <c r="C185" s="186"/>
      <c r="D185" s="186"/>
      <c r="E185" s="186"/>
      <c r="F185" s="186"/>
      <c r="G185" s="186"/>
    </row>
    <row r="186" spans="1:7" ht="12">
      <c r="A186" s="186"/>
      <c r="B186" s="186"/>
      <c r="C186" s="186"/>
      <c r="D186" s="186"/>
      <c r="E186" s="186"/>
      <c r="F186" s="186"/>
      <c r="G186" s="186"/>
    </row>
    <row r="187" spans="1:7" ht="12">
      <c r="A187" s="186"/>
      <c r="B187" s="186"/>
      <c r="C187" s="186"/>
      <c r="D187" s="186"/>
      <c r="E187" s="186"/>
      <c r="F187" s="186"/>
      <c r="G187" s="186"/>
    </row>
    <row r="188" spans="1:7" ht="12">
      <c r="A188" s="186"/>
      <c r="B188" s="186"/>
      <c r="C188" s="186"/>
      <c r="D188" s="186"/>
      <c r="E188" s="186"/>
      <c r="F188" s="186"/>
      <c r="G188" s="186"/>
    </row>
    <row r="189" spans="1:7" ht="12">
      <c r="A189" s="186"/>
      <c r="B189" s="186"/>
      <c r="C189" s="186"/>
      <c r="D189" s="186"/>
      <c r="E189" s="186"/>
      <c r="F189" s="186"/>
      <c r="G189" s="186"/>
    </row>
    <row r="190" spans="1:7" ht="12">
      <c r="A190" s="186"/>
      <c r="B190" s="186"/>
      <c r="C190" s="186"/>
      <c r="D190" s="186"/>
      <c r="E190" s="186"/>
      <c r="F190" s="186"/>
      <c r="G190" s="186"/>
    </row>
    <row r="191" spans="1:7" ht="12">
      <c r="A191" s="186"/>
      <c r="B191" s="186"/>
      <c r="C191" s="186"/>
      <c r="D191" s="186"/>
      <c r="E191" s="186"/>
      <c r="F191" s="186"/>
      <c r="G191" s="186"/>
    </row>
    <row r="192" spans="1:7" ht="12">
      <c r="A192" s="186"/>
      <c r="B192" s="186"/>
      <c r="C192" s="186"/>
      <c r="D192" s="186"/>
      <c r="E192" s="186"/>
      <c r="F192" s="186"/>
      <c r="G192" s="186"/>
    </row>
    <row r="193" spans="1:7" ht="12">
      <c r="A193" s="186"/>
      <c r="B193" s="186"/>
      <c r="C193" s="186"/>
      <c r="D193" s="186"/>
      <c r="E193" s="186"/>
      <c r="F193" s="186"/>
      <c r="G193" s="186"/>
    </row>
    <row r="194" spans="1:7" ht="12">
      <c r="A194" s="186"/>
      <c r="B194" s="186"/>
      <c r="C194" s="186"/>
      <c r="D194" s="186"/>
      <c r="E194" s="186"/>
      <c r="F194" s="186"/>
      <c r="G194" s="186"/>
    </row>
    <row r="195" spans="1:7" ht="12">
      <c r="A195" s="186"/>
      <c r="B195" s="186"/>
      <c r="C195" s="186"/>
      <c r="D195" s="186"/>
      <c r="E195" s="186"/>
      <c r="F195" s="186"/>
      <c r="G195" s="186"/>
    </row>
    <row r="196" spans="1:7" ht="12">
      <c r="A196" s="186"/>
      <c r="B196" s="186"/>
      <c r="C196" s="186"/>
      <c r="D196" s="186"/>
      <c r="E196" s="186"/>
      <c r="F196" s="186"/>
      <c r="G196" s="186"/>
    </row>
    <row r="197" spans="1:7" ht="12">
      <c r="A197" s="186"/>
      <c r="B197" s="186"/>
      <c r="C197" s="186"/>
      <c r="D197" s="186"/>
      <c r="E197" s="186"/>
      <c r="F197" s="186"/>
      <c r="G197" s="186"/>
    </row>
    <row r="198" spans="1:7" ht="12">
      <c r="A198" s="186"/>
      <c r="B198" s="186"/>
      <c r="C198" s="186"/>
      <c r="D198" s="186"/>
      <c r="E198" s="186"/>
      <c r="F198" s="186"/>
      <c r="G198" s="186"/>
    </row>
    <row r="199" spans="1:7" ht="12">
      <c r="A199" s="186"/>
      <c r="B199" s="186"/>
      <c r="C199" s="186"/>
      <c r="D199" s="186"/>
      <c r="E199" s="186"/>
      <c r="F199" s="186"/>
      <c r="G199" s="186"/>
    </row>
    <row r="200" spans="1:7" ht="12">
      <c r="A200" s="186"/>
      <c r="B200" s="186"/>
      <c r="C200" s="186"/>
      <c r="D200" s="186"/>
      <c r="E200" s="186"/>
      <c r="F200" s="186"/>
      <c r="G200" s="186"/>
    </row>
    <row r="201" spans="1:7" ht="12">
      <c r="A201" s="186"/>
      <c r="B201" s="186"/>
      <c r="C201" s="186"/>
      <c r="D201" s="186"/>
      <c r="E201" s="186"/>
      <c r="F201" s="186"/>
      <c r="G201" s="186"/>
    </row>
    <row r="202" spans="1:7" ht="12">
      <c r="A202" s="186"/>
      <c r="B202" s="186"/>
      <c r="C202" s="186"/>
      <c r="D202" s="186"/>
      <c r="E202" s="186"/>
      <c r="F202" s="186"/>
      <c r="G202" s="186"/>
    </row>
    <row r="203" spans="1:7" ht="12">
      <c r="A203" s="186"/>
      <c r="B203" s="186"/>
      <c r="C203" s="186"/>
      <c r="D203" s="186"/>
      <c r="E203" s="186"/>
      <c r="F203" s="186"/>
      <c r="G203" s="186"/>
    </row>
    <row r="204" spans="1:7" ht="12">
      <c r="A204" s="186"/>
      <c r="B204" s="186"/>
      <c r="C204" s="186"/>
      <c r="D204" s="186"/>
      <c r="E204" s="186"/>
      <c r="F204" s="186"/>
      <c r="G204" s="186"/>
    </row>
    <row r="205" spans="1:7" ht="12">
      <c r="A205" s="186"/>
      <c r="B205" s="186"/>
      <c r="C205" s="186"/>
      <c r="D205" s="186"/>
      <c r="E205" s="186"/>
      <c r="F205" s="186"/>
      <c r="G205" s="186"/>
    </row>
    <row r="206" spans="1:7" ht="12">
      <c r="A206" s="186"/>
      <c r="B206" s="186"/>
      <c r="C206" s="186"/>
      <c r="D206" s="186"/>
      <c r="E206" s="186"/>
      <c r="F206" s="186"/>
      <c r="G206" s="186"/>
    </row>
    <row r="207" spans="1:7" ht="12">
      <c r="A207" s="186"/>
      <c r="B207" s="186"/>
      <c r="C207" s="186"/>
      <c r="D207" s="186"/>
      <c r="E207" s="186"/>
      <c r="F207" s="186"/>
      <c r="G207" s="186"/>
    </row>
    <row r="208" spans="1:7" ht="12">
      <c r="A208" s="186"/>
      <c r="B208" s="186"/>
      <c r="C208" s="186"/>
      <c r="D208" s="186"/>
      <c r="E208" s="186"/>
      <c r="F208" s="186"/>
      <c r="G208" s="186"/>
    </row>
    <row r="209" spans="1:7" ht="12">
      <c r="A209" s="186"/>
      <c r="B209" s="186"/>
      <c r="C209" s="186"/>
      <c r="D209" s="186"/>
      <c r="E209" s="186"/>
      <c r="F209" s="186"/>
      <c r="G209" s="186"/>
    </row>
    <row r="210" spans="1:7" ht="12">
      <c r="A210" s="186"/>
      <c r="B210" s="186"/>
      <c r="C210" s="186"/>
      <c r="D210" s="186"/>
      <c r="E210" s="186"/>
      <c r="F210" s="186"/>
      <c r="G210" s="186"/>
    </row>
    <row r="211" spans="1:7" ht="12">
      <c r="A211" s="186"/>
      <c r="B211" s="186"/>
      <c r="C211" s="186"/>
      <c r="D211" s="186"/>
      <c r="E211" s="186"/>
      <c r="F211" s="186"/>
      <c r="G211" s="186"/>
    </row>
    <row r="212" spans="1:7" ht="12">
      <c r="A212" s="186"/>
      <c r="B212" s="186"/>
      <c r="C212" s="186"/>
      <c r="D212" s="186"/>
      <c r="E212" s="186"/>
      <c r="F212" s="186"/>
      <c r="G212" s="186"/>
    </row>
    <row r="213" spans="1:7" ht="12">
      <c r="A213" s="186"/>
      <c r="B213" s="186"/>
      <c r="C213" s="186"/>
      <c r="D213" s="186"/>
      <c r="E213" s="186"/>
      <c r="F213" s="186"/>
      <c r="G213" s="186"/>
    </row>
    <row r="214" spans="1:7" ht="12">
      <c r="A214" s="186"/>
      <c r="B214" s="186"/>
      <c r="C214" s="186"/>
      <c r="D214" s="186"/>
      <c r="E214" s="186"/>
      <c r="F214" s="186"/>
      <c r="G214" s="186"/>
    </row>
    <row r="215" spans="1:7" ht="12">
      <c r="A215" s="186"/>
      <c r="B215" s="186"/>
      <c r="C215" s="186"/>
      <c r="D215" s="186"/>
      <c r="E215" s="186"/>
      <c r="F215" s="186"/>
      <c r="G215" s="186"/>
    </row>
    <row r="216" spans="1:7" ht="12">
      <c r="A216" s="186"/>
      <c r="B216" s="186"/>
      <c r="C216" s="186"/>
      <c r="D216" s="186"/>
      <c r="E216" s="186"/>
      <c r="F216" s="186"/>
      <c r="G216" s="186"/>
    </row>
    <row r="217" spans="1:7" ht="12">
      <c r="A217" s="186"/>
      <c r="B217" s="186"/>
      <c r="C217" s="186"/>
      <c r="D217" s="186"/>
      <c r="E217" s="186"/>
      <c r="F217" s="186"/>
      <c r="G217" s="186"/>
    </row>
    <row r="218" spans="1:7" ht="12">
      <c r="A218" s="186"/>
      <c r="B218" s="186"/>
      <c r="C218" s="186"/>
      <c r="D218" s="186"/>
      <c r="E218" s="186"/>
      <c r="F218" s="186"/>
      <c r="G218" s="186"/>
    </row>
    <row r="219" spans="1:7" ht="12">
      <c r="A219" s="186"/>
      <c r="B219" s="186"/>
      <c r="C219" s="186"/>
      <c r="D219" s="186"/>
      <c r="E219" s="186"/>
      <c r="F219" s="186"/>
      <c r="G219" s="186"/>
    </row>
    <row r="220" spans="1:7" ht="12">
      <c r="A220" s="186"/>
      <c r="B220" s="186"/>
      <c r="C220" s="186"/>
      <c r="D220" s="186"/>
      <c r="E220" s="186"/>
      <c r="F220" s="186"/>
      <c r="G220" s="186"/>
    </row>
    <row r="221" spans="1:7" ht="12">
      <c r="A221" s="186"/>
      <c r="B221" s="186"/>
      <c r="C221" s="186"/>
      <c r="D221" s="186"/>
      <c r="E221" s="186"/>
      <c r="F221" s="186"/>
      <c r="G221" s="186"/>
    </row>
    <row r="222" spans="1:7" ht="12">
      <c r="A222" s="186"/>
      <c r="B222" s="186"/>
      <c r="C222" s="186"/>
      <c r="D222" s="186"/>
      <c r="E222" s="186"/>
      <c r="F222" s="186"/>
      <c r="G222" s="186"/>
    </row>
    <row r="223" spans="1:7" ht="12">
      <c r="A223" s="186"/>
      <c r="B223" s="186"/>
      <c r="C223" s="186"/>
      <c r="D223" s="186"/>
      <c r="E223" s="186"/>
      <c r="F223" s="186"/>
      <c r="G223" s="186"/>
    </row>
    <row r="224" spans="1:7" ht="12">
      <c r="A224" s="186"/>
      <c r="B224" s="186"/>
      <c r="C224" s="186"/>
      <c r="D224" s="186"/>
      <c r="E224" s="186"/>
      <c r="F224" s="186"/>
      <c r="G224" s="186"/>
    </row>
    <row r="225" spans="1:7" ht="12">
      <c r="A225" s="186"/>
      <c r="B225" s="186"/>
      <c r="C225" s="186"/>
      <c r="D225" s="186"/>
      <c r="E225" s="186"/>
      <c r="F225" s="186"/>
      <c r="G225" s="186"/>
    </row>
    <row r="226" spans="1:7" ht="12">
      <c r="A226" s="186"/>
      <c r="B226" s="186"/>
      <c r="C226" s="186"/>
      <c r="D226" s="186"/>
      <c r="E226" s="186"/>
      <c r="F226" s="186"/>
      <c r="G226" s="186"/>
    </row>
    <row r="227" spans="1:7" ht="12">
      <c r="A227" s="186"/>
      <c r="B227" s="186"/>
      <c r="C227" s="186"/>
      <c r="D227" s="186"/>
      <c r="E227" s="186"/>
      <c r="F227" s="186"/>
      <c r="G227" s="186"/>
    </row>
    <row r="228" spans="1:7" ht="12">
      <c r="A228" s="186"/>
      <c r="B228" s="186"/>
      <c r="C228" s="186"/>
      <c r="D228" s="186"/>
      <c r="E228" s="186"/>
      <c r="F228" s="186"/>
      <c r="G228" s="186"/>
    </row>
    <row r="229" spans="1:7" ht="12">
      <c r="A229" s="186"/>
      <c r="B229" s="186"/>
      <c r="C229" s="186"/>
      <c r="D229" s="186"/>
      <c r="E229" s="186"/>
      <c r="F229" s="186"/>
      <c r="G229" s="186"/>
    </row>
    <row r="230" spans="1:7" ht="12">
      <c r="A230" s="186"/>
      <c r="B230" s="186"/>
      <c r="C230" s="186"/>
      <c r="D230" s="186"/>
      <c r="E230" s="186"/>
      <c r="F230" s="186"/>
      <c r="G230" s="186"/>
    </row>
    <row r="231" spans="1:7" ht="12">
      <c r="A231" s="186"/>
      <c r="B231" s="186"/>
      <c r="C231" s="186"/>
      <c r="D231" s="186"/>
      <c r="E231" s="186"/>
      <c r="F231" s="186"/>
      <c r="G231" s="186"/>
    </row>
    <row r="232" spans="1:7" ht="12">
      <c r="A232" s="186"/>
      <c r="B232" s="186"/>
      <c r="C232" s="186"/>
      <c r="D232" s="186"/>
      <c r="E232" s="186"/>
      <c r="F232" s="186"/>
      <c r="G232" s="186"/>
    </row>
    <row r="233" spans="1:7" ht="12">
      <c r="A233" s="186"/>
      <c r="B233" s="186"/>
      <c r="C233" s="186"/>
      <c r="D233" s="186"/>
      <c r="E233" s="186"/>
      <c r="F233" s="186"/>
      <c r="G233" s="186"/>
    </row>
    <row r="234" spans="1:7" ht="12">
      <c r="A234" s="186"/>
      <c r="B234" s="186"/>
      <c r="C234" s="186"/>
      <c r="D234" s="186"/>
      <c r="E234" s="186"/>
      <c r="F234" s="186"/>
      <c r="G234" s="186"/>
    </row>
    <row r="235" spans="1:7" ht="12">
      <c r="A235" s="186"/>
      <c r="B235" s="186"/>
      <c r="C235" s="186"/>
      <c r="D235" s="186"/>
      <c r="E235" s="186"/>
      <c r="F235" s="186"/>
      <c r="G235" s="186"/>
    </row>
    <row r="236" spans="1:7" ht="12">
      <c r="A236" s="186"/>
      <c r="B236" s="186"/>
      <c r="C236" s="186"/>
      <c r="D236" s="186"/>
      <c r="E236" s="186"/>
      <c r="F236" s="186"/>
      <c r="G236" s="186"/>
    </row>
    <row r="237" spans="1:7" ht="12">
      <c r="A237" s="186"/>
      <c r="B237" s="186"/>
      <c r="C237" s="186"/>
      <c r="D237" s="186"/>
      <c r="E237" s="186"/>
      <c r="F237" s="186"/>
      <c r="G237" s="186"/>
    </row>
    <row r="238" spans="1:7" ht="12">
      <c r="A238" s="186"/>
      <c r="B238" s="186"/>
      <c r="C238" s="186"/>
      <c r="D238" s="186"/>
      <c r="E238" s="186"/>
      <c r="F238" s="186"/>
      <c r="G238" s="186"/>
    </row>
    <row r="239" spans="1:7" ht="12">
      <c r="A239" s="186"/>
      <c r="B239" s="186"/>
      <c r="C239" s="186"/>
      <c r="D239" s="186"/>
      <c r="E239" s="186"/>
      <c r="F239" s="186"/>
      <c r="G239" s="186"/>
    </row>
    <row r="240" spans="1:7" ht="12">
      <c r="A240" s="186"/>
      <c r="B240" s="186"/>
      <c r="C240" s="186"/>
      <c r="D240" s="186"/>
      <c r="E240" s="186"/>
      <c r="F240" s="186"/>
      <c r="G240" s="186"/>
    </row>
    <row r="241" spans="1:7" ht="12">
      <c r="A241" s="186"/>
      <c r="B241" s="186"/>
      <c r="C241" s="186"/>
      <c r="D241" s="186"/>
      <c r="E241" s="186"/>
      <c r="F241" s="186"/>
      <c r="G241" s="186"/>
    </row>
    <row r="242" spans="1:7" ht="12">
      <c r="A242" s="186"/>
      <c r="B242" s="186"/>
      <c r="C242" s="186"/>
      <c r="D242" s="186"/>
      <c r="E242" s="186"/>
      <c r="F242" s="186"/>
      <c r="G242" s="186"/>
    </row>
    <row r="243" spans="1:7" ht="12">
      <c r="A243" s="186"/>
      <c r="B243" s="186"/>
      <c r="C243" s="186"/>
      <c r="D243" s="186"/>
      <c r="E243" s="186"/>
      <c r="F243" s="186"/>
      <c r="G243" s="186"/>
    </row>
    <row r="244" spans="1:7" ht="12">
      <c r="A244" s="186"/>
      <c r="B244" s="186"/>
      <c r="C244" s="186"/>
      <c r="D244" s="186"/>
      <c r="E244" s="186"/>
      <c r="F244" s="186"/>
      <c r="G244" s="186"/>
    </row>
    <row r="245" spans="1:7" ht="12">
      <c r="A245" s="186"/>
      <c r="B245" s="186"/>
      <c r="C245" s="186"/>
      <c r="D245" s="186"/>
      <c r="E245" s="186"/>
      <c r="F245" s="186"/>
      <c r="G245" s="186"/>
    </row>
    <row r="246" spans="1:7" ht="12">
      <c r="A246" s="186"/>
      <c r="B246" s="186"/>
      <c r="C246" s="186"/>
      <c r="D246" s="186"/>
      <c r="E246" s="186"/>
      <c r="F246" s="186"/>
      <c r="G246" s="186"/>
    </row>
    <row r="247" spans="1:7" ht="12">
      <c r="A247" s="186"/>
      <c r="B247" s="186"/>
      <c r="C247" s="186"/>
      <c r="D247" s="186"/>
      <c r="E247" s="186"/>
      <c r="F247" s="186"/>
      <c r="G247" s="186"/>
    </row>
    <row r="248" spans="1:7" ht="12">
      <c r="A248" s="186"/>
      <c r="B248" s="186"/>
      <c r="C248" s="186"/>
      <c r="D248" s="186"/>
      <c r="E248" s="186"/>
      <c r="F248" s="186"/>
      <c r="G248" s="186"/>
    </row>
    <row r="249" spans="1:7" ht="12">
      <c r="A249" s="186"/>
      <c r="B249" s="186"/>
      <c r="C249" s="186"/>
      <c r="D249" s="186"/>
      <c r="E249" s="186"/>
      <c r="F249" s="186"/>
      <c r="G249" s="186"/>
    </row>
    <row r="250" spans="1:7" ht="12">
      <c r="A250" s="186"/>
      <c r="B250" s="186"/>
      <c r="C250" s="186"/>
      <c r="D250" s="186"/>
      <c r="E250" s="186"/>
      <c r="F250" s="186"/>
      <c r="G250" s="186"/>
    </row>
    <row r="251" spans="1:7" ht="12">
      <c r="A251" s="186"/>
      <c r="B251" s="186"/>
      <c r="C251" s="186"/>
      <c r="D251" s="186"/>
      <c r="E251" s="186"/>
      <c r="F251" s="186"/>
      <c r="G251" s="186"/>
    </row>
    <row r="252" spans="1:7" ht="12">
      <c r="A252" s="186"/>
      <c r="B252" s="186"/>
      <c r="C252" s="186"/>
      <c r="D252" s="186"/>
      <c r="E252" s="186"/>
      <c r="F252" s="186"/>
      <c r="G252" s="186"/>
    </row>
    <row r="253" spans="1:7" ht="12">
      <c r="A253" s="186"/>
      <c r="B253" s="186"/>
      <c r="C253" s="186"/>
      <c r="D253" s="186"/>
      <c r="E253" s="186"/>
      <c r="F253" s="186"/>
      <c r="G253" s="186"/>
    </row>
    <row r="254" spans="1:7" ht="12">
      <c r="A254" s="186"/>
      <c r="B254" s="186"/>
      <c r="C254" s="186"/>
      <c r="D254" s="186"/>
      <c r="E254" s="186"/>
      <c r="F254" s="186"/>
      <c r="G254" s="186"/>
    </row>
    <row r="255" spans="1:7" ht="12">
      <c r="A255" s="186"/>
      <c r="B255" s="186"/>
      <c r="C255" s="186"/>
      <c r="D255" s="186"/>
      <c r="E255" s="186"/>
      <c r="F255" s="186"/>
      <c r="G255" s="186"/>
    </row>
    <row r="256" spans="1:7" ht="12">
      <c r="A256" s="186"/>
      <c r="B256" s="186"/>
      <c r="C256" s="186"/>
      <c r="D256" s="186"/>
      <c r="E256" s="186"/>
      <c r="F256" s="186"/>
      <c r="G256" s="186"/>
    </row>
    <row r="257" spans="1:7" ht="12">
      <c r="A257" s="186"/>
      <c r="B257" s="186"/>
      <c r="C257" s="186"/>
      <c r="D257" s="186"/>
      <c r="E257" s="186"/>
      <c r="F257" s="186"/>
      <c r="G257" s="186"/>
    </row>
    <row r="258" spans="1:7" ht="12">
      <c r="A258" s="186"/>
      <c r="B258" s="186"/>
      <c r="C258" s="186"/>
      <c r="D258" s="186"/>
      <c r="E258" s="186"/>
      <c r="F258" s="186"/>
      <c r="G258" s="186"/>
    </row>
    <row r="259" spans="1:7" ht="12">
      <c r="A259" s="186"/>
      <c r="B259" s="186"/>
      <c r="C259" s="186"/>
      <c r="D259" s="186"/>
      <c r="E259" s="186"/>
      <c r="F259" s="186"/>
      <c r="G259" s="186"/>
    </row>
    <row r="260" spans="1:7" ht="12">
      <c r="A260" s="186"/>
      <c r="B260" s="186"/>
      <c r="C260" s="186"/>
      <c r="D260" s="186"/>
      <c r="E260" s="186"/>
      <c r="F260" s="186"/>
      <c r="G260" s="186"/>
    </row>
    <row r="261" spans="1:7" ht="12">
      <c r="A261" s="186"/>
      <c r="B261" s="186"/>
      <c r="C261" s="186"/>
      <c r="D261" s="186"/>
      <c r="E261" s="186"/>
      <c r="F261" s="186"/>
      <c r="G261" s="186"/>
    </row>
    <row r="262" spans="1:7" ht="12">
      <c r="A262" s="186"/>
      <c r="B262" s="186"/>
      <c r="C262" s="186"/>
      <c r="D262" s="186"/>
      <c r="E262" s="186"/>
      <c r="F262" s="186"/>
      <c r="G262" s="186"/>
    </row>
    <row r="263" spans="1:7" ht="12">
      <c r="A263" s="186"/>
      <c r="B263" s="186"/>
      <c r="C263" s="186"/>
      <c r="D263" s="186"/>
      <c r="E263" s="186"/>
      <c r="F263" s="186"/>
      <c r="G263" s="186"/>
    </row>
    <row r="264" spans="1:7" ht="12">
      <c r="A264" s="186"/>
      <c r="B264" s="186"/>
      <c r="C264" s="186"/>
      <c r="D264" s="186"/>
      <c r="E264" s="186"/>
      <c r="F264" s="186"/>
      <c r="G264" s="186"/>
    </row>
    <row r="265" spans="1:7" ht="12">
      <c r="A265" s="186"/>
      <c r="B265" s="186"/>
      <c r="C265" s="186"/>
      <c r="D265" s="186"/>
      <c r="E265" s="186"/>
      <c r="F265" s="186"/>
      <c r="G265" s="186"/>
    </row>
    <row r="266" spans="1:7" ht="12">
      <c r="A266" s="186"/>
      <c r="B266" s="186"/>
      <c r="C266" s="186"/>
      <c r="D266" s="186"/>
      <c r="E266" s="186"/>
      <c r="F266" s="186"/>
      <c r="G266" s="186"/>
    </row>
    <row r="267" spans="1:7" ht="12">
      <c r="A267" s="186"/>
      <c r="B267" s="186"/>
      <c r="C267" s="186"/>
      <c r="D267" s="186"/>
      <c r="E267" s="186"/>
      <c r="F267" s="186"/>
      <c r="G267" s="186"/>
    </row>
    <row r="268" spans="1:7" ht="12">
      <c r="A268" s="186"/>
      <c r="B268" s="186"/>
      <c r="C268" s="186"/>
      <c r="D268" s="186"/>
      <c r="E268" s="186"/>
      <c r="F268" s="186"/>
      <c r="G268" s="186"/>
    </row>
    <row r="269" spans="1:7" ht="12">
      <c r="A269" s="186"/>
      <c r="B269" s="186"/>
      <c r="C269" s="186"/>
      <c r="D269" s="186"/>
      <c r="E269" s="186"/>
      <c r="F269" s="186"/>
      <c r="G269" s="186"/>
    </row>
    <row r="270" spans="1:7" ht="12">
      <c r="A270" s="186"/>
      <c r="B270" s="186"/>
      <c r="C270" s="186"/>
      <c r="D270" s="186"/>
      <c r="E270" s="186"/>
      <c r="F270" s="186"/>
      <c r="G270" s="186"/>
    </row>
    <row r="271" spans="1:7" ht="12">
      <c r="A271" s="186"/>
      <c r="B271" s="186"/>
      <c r="C271" s="186"/>
      <c r="D271" s="186"/>
      <c r="E271" s="186"/>
      <c r="F271" s="186"/>
      <c r="G271" s="186"/>
    </row>
    <row r="272" spans="1:7" ht="12">
      <c r="A272" s="186"/>
      <c r="B272" s="186"/>
      <c r="C272" s="186"/>
      <c r="D272" s="186"/>
      <c r="E272" s="186"/>
      <c r="F272" s="186"/>
      <c r="G272" s="186"/>
    </row>
    <row r="273" spans="1:7" ht="12">
      <c r="A273" s="186"/>
      <c r="B273" s="186"/>
      <c r="C273" s="186"/>
      <c r="D273" s="186"/>
      <c r="E273" s="186"/>
      <c r="F273" s="186"/>
      <c r="G273" s="186"/>
    </row>
    <row r="274" spans="1:7" ht="12">
      <c r="A274" s="186"/>
      <c r="B274" s="186"/>
      <c r="C274" s="186"/>
      <c r="D274" s="186"/>
      <c r="E274" s="186"/>
      <c r="F274" s="186"/>
      <c r="G274" s="186"/>
    </row>
    <row r="275" spans="1:7" ht="12">
      <c r="A275" s="186"/>
      <c r="B275" s="186"/>
      <c r="C275" s="186"/>
      <c r="D275" s="186"/>
      <c r="E275" s="186"/>
      <c r="F275" s="186"/>
      <c r="G275" s="186"/>
    </row>
    <row r="276" spans="1:7" ht="12">
      <c r="A276" s="186"/>
      <c r="B276" s="186"/>
      <c r="C276" s="186"/>
      <c r="D276" s="186"/>
      <c r="E276" s="186"/>
      <c r="F276" s="186"/>
      <c r="G276" s="186"/>
    </row>
    <row r="277" spans="1:7" ht="12">
      <c r="A277" s="186"/>
      <c r="B277" s="186"/>
      <c r="C277" s="186"/>
      <c r="D277" s="186"/>
      <c r="E277" s="186"/>
      <c r="F277" s="186"/>
      <c r="G277" s="186"/>
    </row>
    <row r="278" spans="1:7" ht="12">
      <c r="A278" s="186"/>
      <c r="B278" s="186"/>
      <c r="C278" s="186"/>
      <c r="D278" s="186"/>
      <c r="E278" s="186"/>
      <c r="F278" s="186"/>
      <c r="G278" s="186"/>
    </row>
    <row r="279" spans="1:7" ht="12">
      <c r="A279" s="186"/>
      <c r="B279" s="186"/>
      <c r="C279" s="186"/>
      <c r="D279" s="186"/>
      <c r="E279" s="186"/>
      <c r="F279" s="186"/>
      <c r="G279" s="186"/>
    </row>
    <row r="280" spans="1:7" ht="12">
      <c r="A280" s="186"/>
      <c r="B280" s="186"/>
      <c r="C280" s="186"/>
      <c r="D280" s="186"/>
      <c r="E280" s="186"/>
      <c r="F280" s="186"/>
      <c r="G280" s="186"/>
    </row>
    <row r="281" spans="1:7" ht="12">
      <c r="A281" s="186"/>
      <c r="B281" s="186"/>
      <c r="C281" s="186"/>
      <c r="D281" s="186"/>
      <c r="E281" s="186"/>
      <c r="F281" s="186"/>
      <c r="G281" s="186"/>
    </row>
    <row r="282" spans="1:7" ht="12">
      <c r="A282" s="186"/>
      <c r="B282" s="186"/>
      <c r="C282" s="186"/>
      <c r="D282" s="186"/>
      <c r="E282" s="186"/>
      <c r="F282" s="186"/>
      <c r="G282" s="186"/>
    </row>
    <row r="283" spans="1:7" ht="12">
      <c r="A283" s="186"/>
      <c r="B283" s="186"/>
      <c r="C283" s="186"/>
      <c r="D283" s="186"/>
      <c r="E283" s="186"/>
      <c r="F283" s="186"/>
      <c r="G283" s="186"/>
    </row>
    <row r="284" spans="1:7" ht="12">
      <c r="A284" s="186"/>
      <c r="B284" s="186"/>
      <c r="C284" s="186"/>
      <c r="D284" s="186"/>
      <c r="E284" s="186"/>
      <c r="F284" s="186"/>
      <c r="G284" s="186"/>
    </row>
    <row r="285" spans="1:7" ht="12">
      <c r="A285" s="186"/>
      <c r="B285" s="186"/>
      <c r="C285" s="186"/>
      <c r="D285" s="186"/>
      <c r="E285" s="186"/>
      <c r="F285" s="186"/>
      <c r="G285" s="186"/>
    </row>
    <row r="286" spans="1:7" ht="12">
      <c r="A286" s="186"/>
      <c r="B286" s="186"/>
      <c r="C286" s="186"/>
      <c r="D286" s="186"/>
      <c r="E286" s="186"/>
      <c r="F286" s="186"/>
      <c r="G286" s="186"/>
    </row>
    <row r="287" spans="1:7" ht="12">
      <c r="A287" s="186"/>
      <c r="B287" s="186"/>
      <c r="C287" s="186"/>
      <c r="D287" s="186"/>
      <c r="E287" s="186"/>
      <c r="F287" s="186"/>
      <c r="G287" s="186"/>
    </row>
    <row r="288" spans="1:7" ht="12">
      <c r="A288" s="186"/>
      <c r="B288" s="186"/>
      <c r="C288" s="186"/>
      <c r="D288" s="186"/>
      <c r="E288" s="186"/>
      <c r="F288" s="186"/>
      <c r="G288" s="186"/>
    </row>
    <row r="289" spans="1:7" ht="12">
      <c r="A289" s="186"/>
      <c r="B289" s="186"/>
      <c r="C289" s="186"/>
      <c r="D289" s="186"/>
      <c r="E289" s="186"/>
      <c r="F289" s="186"/>
      <c r="G289" s="186"/>
    </row>
    <row r="290" spans="1:7" ht="12">
      <c r="A290" s="186"/>
      <c r="B290" s="186"/>
      <c r="C290" s="186"/>
      <c r="D290" s="186"/>
      <c r="E290" s="186"/>
      <c r="F290" s="186"/>
      <c r="G290" s="186"/>
    </row>
    <row r="291" spans="1:7" ht="12">
      <c r="A291" s="186"/>
      <c r="B291" s="186"/>
      <c r="C291" s="186"/>
      <c r="D291" s="186"/>
      <c r="E291" s="186"/>
      <c r="F291" s="186"/>
      <c r="G291" s="186"/>
    </row>
    <row r="292" spans="1:7" ht="12">
      <c r="A292" s="186"/>
      <c r="B292" s="186"/>
      <c r="C292" s="186"/>
      <c r="D292" s="186"/>
      <c r="E292" s="186"/>
      <c r="F292" s="186"/>
      <c r="G292" s="186"/>
    </row>
    <row r="293" spans="1:7" ht="12">
      <c r="A293" s="186"/>
      <c r="B293" s="186"/>
      <c r="C293" s="186"/>
      <c r="D293" s="186"/>
      <c r="E293" s="186"/>
      <c r="F293" s="186"/>
      <c r="G293" s="186"/>
    </row>
    <row r="294" spans="1:7" ht="12">
      <c r="A294" s="186"/>
      <c r="B294" s="186"/>
      <c r="C294" s="186"/>
      <c r="D294" s="186"/>
      <c r="E294" s="186"/>
      <c r="F294" s="186"/>
      <c r="G294" s="186"/>
    </row>
    <row r="295" spans="1:7" ht="12">
      <c r="A295" s="186"/>
      <c r="B295" s="186"/>
      <c r="C295" s="186"/>
      <c r="D295" s="186"/>
      <c r="E295" s="186"/>
      <c r="F295" s="186"/>
      <c r="G295" s="186"/>
    </row>
    <row r="296" spans="1:7" ht="12">
      <c r="A296" s="186"/>
      <c r="B296" s="186"/>
      <c r="C296" s="186"/>
      <c r="D296" s="186"/>
      <c r="E296" s="186"/>
      <c r="F296" s="186"/>
      <c r="G296" s="186"/>
    </row>
    <row r="297" spans="1:7" ht="12">
      <c r="A297" s="186"/>
      <c r="B297" s="186"/>
      <c r="C297" s="186"/>
      <c r="D297" s="186"/>
      <c r="E297" s="186"/>
      <c r="F297" s="186"/>
      <c r="G297" s="186"/>
    </row>
    <row r="298" spans="1:7" ht="12">
      <c r="A298" s="186"/>
      <c r="B298" s="186"/>
      <c r="C298" s="186"/>
      <c r="D298" s="186"/>
      <c r="E298" s="186"/>
      <c r="F298" s="186"/>
      <c r="G298" s="186"/>
    </row>
    <row r="299" spans="1:7" ht="12">
      <c r="A299" s="186"/>
      <c r="B299" s="186"/>
      <c r="C299" s="186"/>
      <c r="D299" s="186"/>
      <c r="E299" s="186"/>
      <c r="F299" s="186"/>
      <c r="G299" s="186"/>
    </row>
    <row r="300" spans="1:7" ht="12">
      <c r="A300" s="186"/>
      <c r="B300" s="186"/>
      <c r="C300" s="186"/>
      <c r="D300" s="186"/>
      <c r="E300" s="186"/>
      <c r="F300" s="186"/>
      <c r="G300" s="186"/>
    </row>
    <row r="301" spans="1:7" ht="12">
      <c r="A301" s="186"/>
      <c r="B301" s="186"/>
      <c r="C301" s="186"/>
      <c r="D301" s="186"/>
      <c r="E301" s="186"/>
      <c r="F301" s="186"/>
      <c r="G301" s="186"/>
    </row>
    <row r="302" spans="1:7" ht="12">
      <c r="A302" s="186"/>
      <c r="B302" s="186"/>
      <c r="C302" s="186"/>
      <c r="D302" s="186"/>
      <c r="E302" s="186"/>
      <c r="F302" s="186"/>
      <c r="G302" s="186"/>
    </row>
    <row r="303" spans="1:7" ht="12">
      <c r="A303" s="186"/>
      <c r="B303" s="186"/>
      <c r="C303" s="186"/>
      <c r="D303" s="186"/>
      <c r="E303" s="186"/>
      <c r="F303" s="186"/>
      <c r="G303" s="186"/>
    </row>
    <row r="304" spans="1:7" ht="12">
      <c r="A304" s="186"/>
      <c r="B304" s="186"/>
      <c r="C304" s="186"/>
      <c r="D304" s="186"/>
      <c r="E304" s="186"/>
      <c r="F304" s="186"/>
      <c r="G304" s="186"/>
    </row>
    <row r="305" spans="1:7" ht="12">
      <c r="A305" s="186"/>
      <c r="B305" s="186"/>
      <c r="C305" s="186"/>
      <c r="D305" s="186"/>
      <c r="E305" s="186"/>
      <c r="F305" s="186"/>
      <c r="G305" s="186"/>
    </row>
    <row r="306" spans="1:7" ht="12">
      <c r="A306" s="186"/>
      <c r="B306" s="186"/>
      <c r="C306" s="186"/>
      <c r="D306" s="186"/>
      <c r="E306" s="186"/>
      <c r="F306" s="186"/>
      <c r="G306" s="186"/>
    </row>
    <row r="307" spans="1:7" ht="12">
      <c r="A307" s="186"/>
      <c r="B307" s="186"/>
      <c r="C307" s="186"/>
      <c r="D307" s="186"/>
      <c r="E307" s="186"/>
      <c r="F307" s="186"/>
      <c r="G307" s="186"/>
    </row>
    <row r="308" spans="1:7" ht="12">
      <c r="A308" s="186"/>
      <c r="B308" s="186"/>
      <c r="C308" s="186"/>
      <c r="D308" s="186"/>
      <c r="E308" s="186"/>
      <c r="F308" s="186"/>
      <c r="G308" s="186"/>
    </row>
    <row r="309" spans="1:7" ht="12">
      <c r="A309" s="186"/>
      <c r="B309" s="186"/>
      <c r="C309" s="186"/>
      <c r="D309" s="186"/>
      <c r="E309" s="186"/>
      <c r="F309" s="186"/>
      <c r="G309" s="186"/>
    </row>
    <row r="310" spans="1:7" ht="12">
      <c r="A310" s="186"/>
      <c r="B310" s="186"/>
      <c r="C310" s="186"/>
      <c r="D310" s="186"/>
      <c r="E310" s="186"/>
      <c r="F310" s="186"/>
      <c r="G310" s="186"/>
    </row>
    <row r="311" spans="1:7" ht="12">
      <c r="A311" s="186"/>
      <c r="B311" s="186"/>
      <c r="C311" s="186"/>
      <c r="D311" s="186"/>
      <c r="E311" s="186"/>
      <c r="F311" s="186"/>
      <c r="G311" s="186"/>
    </row>
    <row r="312" spans="1:7" ht="12">
      <c r="A312" s="186"/>
      <c r="B312" s="186"/>
      <c r="C312" s="186"/>
      <c r="D312" s="186"/>
      <c r="E312" s="186"/>
      <c r="F312" s="186"/>
      <c r="G312" s="186"/>
    </row>
    <row r="313" spans="1:7" ht="12">
      <c r="A313" s="186"/>
      <c r="B313" s="186"/>
      <c r="C313" s="186"/>
      <c r="D313" s="186"/>
      <c r="E313" s="186"/>
      <c r="F313" s="186"/>
      <c r="G313" s="186"/>
    </row>
    <row r="314" spans="1:7" ht="12">
      <c r="A314" s="186"/>
      <c r="B314" s="186"/>
      <c r="C314" s="186"/>
      <c r="D314" s="186"/>
      <c r="E314" s="186"/>
      <c r="F314" s="186"/>
      <c r="G314" s="186"/>
    </row>
    <row r="315" spans="1:7" ht="12">
      <c r="A315" s="186"/>
      <c r="B315" s="186"/>
      <c r="C315" s="186"/>
      <c r="D315" s="186"/>
      <c r="E315" s="186"/>
      <c r="F315" s="186"/>
      <c r="G315" s="186"/>
    </row>
    <row r="316" spans="1:7" ht="12">
      <c r="A316" s="186"/>
      <c r="B316" s="186"/>
      <c r="C316" s="186"/>
      <c r="D316" s="186"/>
      <c r="E316" s="186"/>
      <c r="F316" s="186"/>
      <c r="G316" s="186"/>
    </row>
    <row r="317" spans="1:7" ht="12">
      <c r="A317" s="186"/>
      <c r="B317" s="186"/>
      <c r="C317" s="186"/>
      <c r="D317" s="186"/>
      <c r="E317" s="186"/>
      <c r="F317" s="186"/>
      <c r="G317" s="186"/>
    </row>
    <row r="318" spans="1:7" ht="12">
      <c r="A318" s="186"/>
      <c r="B318" s="186"/>
      <c r="C318" s="186"/>
      <c r="D318" s="186"/>
      <c r="E318" s="186"/>
      <c r="F318" s="186"/>
      <c r="G318" s="186"/>
    </row>
    <row r="319" spans="1:7" ht="12">
      <c r="A319" s="186"/>
      <c r="B319" s="186"/>
      <c r="C319" s="186"/>
      <c r="D319" s="186"/>
      <c r="E319" s="186"/>
      <c r="F319" s="186"/>
      <c r="G319" s="186"/>
    </row>
    <row r="320" spans="1:7" ht="12">
      <c r="A320" s="186"/>
      <c r="B320" s="186"/>
      <c r="C320" s="186"/>
      <c r="D320" s="186"/>
      <c r="E320" s="186"/>
      <c r="F320" s="186"/>
      <c r="G320" s="186"/>
    </row>
    <row r="321" spans="1:7" ht="12">
      <c r="A321" s="186"/>
      <c r="B321" s="186"/>
      <c r="C321" s="186"/>
      <c r="D321" s="186"/>
      <c r="E321" s="186"/>
      <c r="F321" s="186"/>
      <c r="G321" s="186"/>
    </row>
    <row r="322" spans="1:7" ht="12">
      <c r="A322" s="186"/>
      <c r="B322" s="186"/>
      <c r="C322" s="186"/>
      <c r="D322" s="186"/>
      <c r="E322" s="186"/>
      <c r="F322" s="186"/>
      <c r="G322" s="186"/>
    </row>
    <row r="323" spans="1:7" ht="12">
      <c r="A323" s="186"/>
      <c r="B323" s="186"/>
      <c r="C323" s="186"/>
      <c r="D323" s="186"/>
      <c r="E323" s="186"/>
      <c r="F323" s="186"/>
      <c r="G323" s="186"/>
    </row>
    <row r="324" spans="1:7" ht="12">
      <c r="A324" s="186"/>
      <c r="B324" s="186"/>
      <c r="C324" s="186"/>
      <c r="D324" s="186"/>
      <c r="E324" s="186"/>
      <c r="F324" s="186"/>
      <c r="G324" s="186"/>
    </row>
    <row r="325" spans="1:7" ht="12">
      <c r="A325" s="186"/>
      <c r="B325" s="186"/>
      <c r="C325" s="186"/>
      <c r="D325" s="186"/>
      <c r="E325" s="186"/>
      <c r="F325" s="186"/>
      <c r="G325" s="186"/>
    </row>
    <row r="326" spans="1:7" ht="12">
      <c r="A326" s="186"/>
      <c r="B326" s="186"/>
      <c r="C326" s="186"/>
      <c r="D326" s="186"/>
      <c r="E326" s="186"/>
      <c r="F326" s="186"/>
      <c r="G326" s="186"/>
    </row>
    <row r="327" spans="1:7" ht="12">
      <c r="A327" s="186"/>
      <c r="B327" s="186"/>
      <c r="C327" s="186"/>
      <c r="D327" s="186"/>
      <c r="E327" s="186"/>
      <c r="F327" s="186"/>
      <c r="G327" s="186"/>
    </row>
    <row r="328" spans="1:7" ht="12">
      <c r="A328" s="186"/>
      <c r="B328" s="186"/>
      <c r="C328" s="186"/>
      <c r="D328" s="186"/>
      <c r="E328" s="186"/>
      <c r="F328" s="186"/>
      <c r="G328" s="186"/>
    </row>
    <row r="329" spans="1:7" ht="12">
      <c r="A329" s="186"/>
      <c r="B329" s="186"/>
      <c r="C329" s="186"/>
      <c r="D329" s="186"/>
      <c r="E329" s="186"/>
      <c r="F329" s="186"/>
      <c r="G329" s="186"/>
    </row>
    <row r="330" spans="1:7" ht="12">
      <c r="A330" s="186"/>
      <c r="B330" s="186"/>
      <c r="C330" s="186"/>
      <c r="D330" s="186"/>
      <c r="E330" s="186"/>
      <c r="F330" s="186"/>
      <c r="G330" s="186"/>
    </row>
    <row r="331" spans="1:7" ht="12">
      <c r="A331" s="186"/>
      <c r="B331" s="186"/>
      <c r="C331" s="186"/>
      <c r="D331" s="186"/>
      <c r="E331" s="186"/>
      <c r="F331" s="186"/>
      <c r="G331" s="186"/>
    </row>
    <row r="332" spans="1:7" ht="12">
      <c r="A332" s="186"/>
      <c r="B332" s="186"/>
      <c r="C332" s="186"/>
      <c r="D332" s="186"/>
      <c r="E332" s="186"/>
      <c r="F332" s="186"/>
      <c r="G332" s="186"/>
    </row>
    <row r="333" spans="1:7" ht="12">
      <c r="A333" s="186"/>
      <c r="B333" s="186"/>
      <c r="C333" s="186"/>
      <c r="D333" s="186"/>
      <c r="E333" s="186"/>
      <c r="F333" s="186"/>
      <c r="G333" s="186"/>
    </row>
    <row r="334" spans="1:7" ht="12">
      <c r="A334" s="186"/>
      <c r="B334" s="186"/>
      <c r="C334" s="186"/>
      <c r="D334" s="186"/>
      <c r="E334" s="186"/>
      <c r="F334" s="186"/>
      <c r="G334" s="186"/>
    </row>
    <row r="335" spans="1:7" ht="12">
      <c r="A335" s="186"/>
      <c r="B335" s="186"/>
      <c r="C335" s="186"/>
      <c r="D335" s="186"/>
      <c r="E335" s="186"/>
      <c r="F335" s="186"/>
      <c r="G335" s="186"/>
    </row>
    <row r="336" spans="1:7" ht="12">
      <c r="A336" s="186"/>
      <c r="B336" s="186"/>
      <c r="C336" s="186"/>
      <c r="D336" s="186"/>
      <c r="E336" s="186"/>
      <c r="F336" s="186"/>
      <c r="G336" s="186"/>
    </row>
    <row r="337" spans="1:7" ht="12">
      <c r="A337" s="186"/>
      <c r="B337" s="186"/>
      <c r="C337" s="186"/>
      <c r="D337" s="186"/>
      <c r="E337" s="186"/>
      <c r="F337" s="186"/>
      <c r="G337" s="186"/>
    </row>
    <row r="338" spans="1:7" ht="12">
      <c r="A338" s="186"/>
      <c r="B338" s="186"/>
      <c r="C338" s="186"/>
      <c r="D338" s="186"/>
      <c r="E338" s="186"/>
      <c r="F338" s="186"/>
      <c r="G338" s="186"/>
    </row>
    <row r="339" spans="1:7" ht="12">
      <c r="A339" s="186"/>
      <c r="B339" s="186"/>
      <c r="C339" s="186"/>
      <c r="D339" s="186"/>
      <c r="E339" s="186"/>
      <c r="F339" s="186"/>
      <c r="G339" s="186"/>
    </row>
    <row r="340" spans="1:7" ht="12">
      <c r="A340" s="186"/>
      <c r="B340" s="186"/>
      <c r="C340" s="186"/>
      <c r="D340" s="186"/>
      <c r="E340" s="186"/>
      <c r="F340" s="186"/>
      <c r="G340" s="186"/>
    </row>
    <row r="341" spans="1:7" ht="12">
      <c r="A341" s="186"/>
      <c r="B341" s="186"/>
      <c r="C341" s="186"/>
      <c r="D341" s="186"/>
      <c r="E341" s="186"/>
      <c r="F341" s="186"/>
      <c r="G341" s="186"/>
    </row>
    <row r="342" spans="1:7" ht="12">
      <c r="A342" s="186"/>
      <c r="B342" s="186"/>
      <c r="C342" s="186"/>
      <c r="D342" s="186"/>
      <c r="E342" s="186"/>
      <c r="F342" s="186"/>
      <c r="G342" s="186"/>
    </row>
    <row r="343" spans="1:7" ht="12">
      <c r="A343" s="186"/>
      <c r="B343" s="186"/>
      <c r="C343" s="186"/>
      <c r="D343" s="186"/>
      <c r="E343" s="186"/>
      <c r="F343" s="186"/>
      <c r="G343" s="186"/>
    </row>
    <row r="344" spans="1:7" ht="12">
      <c r="A344" s="186"/>
      <c r="B344" s="186"/>
      <c r="C344" s="186"/>
      <c r="D344" s="186"/>
      <c r="E344" s="186"/>
      <c r="F344" s="186"/>
      <c r="G344" s="186"/>
    </row>
    <row r="345" spans="1:7" ht="12">
      <c r="A345" s="186"/>
      <c r="B345" s="186"/>
      <c r="C345" s="186"/>
      <c r="D345" s="186"/>
      <c r="E345" s="186"/>
      <c r="F345" s="186"/>
      <c r="G345" s="186"/>
    </row>
    <row r="346" spans="1:7" ht="12">
      <c r="A346" s="186"/>
      <c r="B346" s="186"/>
      <c r="C346" s="186"/>
      <c r="D346" s="186"/>
      <c r="E346" s="186"/>
      <c r="F346" s="186"/>
      <c r="G346" s="186"/>
    </row>
    <row r="347" spans="1:7" ht="12">
      <c r="A347" s="186"/>
      <c r="B347" s="186"/>
      <c r="C347" s="186"/>
      <c r="D347" s="186"/>
      <c r="E347" s="186"/>
      <c r="F347" s="186"/>
      <c r="G347" s="186"/>
    </row>
    <row r="348" spans="1:7" ht="12">
      <c r="A348" s="186"/>
      <c r="B348" s="186"/>
      <c r="C348" s="186"/>
      <c r="D348" s="186"/>
      <c r="E348" s="186"/>
      <c r="F348" s="186"/>
      <c r="G348" s="186"/>
    </row>
    <row r="349" spans="1:7" ht="12">
      <c r="A349" s="186"/>
      <c r="B349" s="186"/>
      <c r="C349" s="186"/>
      <c r="D349" s="186"/>
      <c r="E349" s="186"/>
      <c r="F349" s="186"/>
      <c r="G349" s="186"/>
    </row>
    <row r="350" spans="1:7" ht="12">
      <c r="A350" s="186"/>
      <c r="B350" s="186"/>
      <c r="C350" s="186"/>
      <c r="D350" s="186"/>
      <c r="E350" s="186"/>
      <c r="F350" s="186"/>
      <c r="G350" s="186"/>
    </row>
    <row r="351" spans="1:7" ht="12">
      <c r="A351" s="186"/>
      <c r="B351" s="186"/>
      <c r="C351" s="186"/>
      <c r="D351" s="186"/>
      <c r="E351" s="186"/>
      <c r="F351" s="186"/>
      <c r="G351" s="186"/>
    </row>
    <row r="352" spans="1:7" ht="12">
      <c r="A352" s="186"/>
      <c r="B352" s="186"/>
      <c r="C352" s="186"/>
      <c r="D352" s="186"/>
      <c r="E352" s="186"/>
      <c r="F352" s="186"/>
      <c r="G352" s="186"/>
    </row>
    <row r="353" spans="1:7" ht="12">
      <c r="A353" s="186"/>
      <c r="B353" s="186"/>
      <c r="C353" s="186"/>
      <c r="D353" s="186"/>
      <c r="E353" s="186"/>
      <c r="F353" s="186"/>
      <c r="G353" s="186"/>
    </row>
    <row r="354" spans="1:7" ht="12">
      <c r="A354" s="186"/>
      <c r="B354" s="186"/>
      <c r="C354" s="186"/>
      <c r="D354" s="186"/>
      <c r="E354" s="186"/>
      <c r="F354" s="186"/>
      <c r="G354" s="186"/>
    </row>
    <row r="355" spans="1:7" ht="12">
      <c r="A355" s="186"/>
      <c r="B355" s="186"/>
      <c r="C355" s="186"/>
      <c r="D355" s="186"/>
      <c r="E355" s="186"/>
      <c r="F355" s="186"/>
      <c r="G355" s="186"/>
    </row>
    <row r="356" spans="1:7" ht="12">
      <c r="A356" s="186"/>
      <c r="B356" s="186"/>
      <c r="C356" s="186"/>
      <c r="D356" s="186"/>
      <c r="E356" s="186"/>
      <c r="F356" s="186"/>
      <c r="G356" s="186"/>
    </row>
    <row r="357" spans="1:7" ht="12">
      <c r="A357" s="186"/>
      <c r="B357" s="186"/>
      <c r="C357" s="186"/>
      <c r="D357" s="186"/>
      <c r="E357" s="186"/>
      <c r="F357" s="186"/>
      <c r="G357" s="186"/>
    </row>
    <row r="358" spans="1:7" ht="12">
      <c r="A358" s="186"/>
      <c r="B358" s="186"/>
      <c r="C358" s="186"/>
      <c r="D358" s="186"/>
      <c r="E358" s="186"/>
      <c r="F358" s="186"/>
      <c r="G358" s="186"/>
    </row>
    <row r="359" spans="1:7" ht="12">
      <c r="A359" s="186"/>
      <c r="B359" s="186"/>
      <c r="C359" s="186"/>
      <c r="D359" s="186"/>
      <c r="E359" s="186"/>
      <c r="F359" s="186"/>
      <c r="G359" s="186"/>
    </row>
    <row r="360" spans="1:7" ht="12">
      <c r="A360" s="186"/>
      <c r="B360" s="186"/>
      <c r="C360" s="186"/>
      <c r="D360" s="186"/>
      <c r="E360" s="186"/>
      <c r="F360" s="186"/>
      <c r="G360" s="186"/>
    </row>
    <row r="361" spans="1:7" ht="12">
      <c r="A361" s="186"/>
      <c r="B361" s="186"/>
      <c r="C361" s="186"/>
      <c r="D361" s="186"/>
      <c r="E361" s="186"/>
      <c r="F361" s="186"/>
      <c r="G361" s="186"/>
    </row>
    <row r="362" spans="1:7" ht="12">
      <c r="A362" s="186"/>
      <c r="B362" s="186"/>
      <c r="C362" s="186"/>
      <c r="D362" s="186"/>
      <c r="E362" s="186"/>
      <c r="F362" s="186"/>
      <c r="G362" s="186"/>
    </row>
    <row r="363" spans="1:7" ht="12">
      <c r="A363" s="186"/>
      <c r="B363" s="186"/>
      <c r="C363" s="186"/>
      <c r="D363" s="186"/>
      <c r="E363" s="186"/>
      <c r="F363" s="186"/>
      <c r="G363" s="186"/>
    </row>
    <row r="364" spans="1:7" ht="12">
      <c r="A364" s="186"/>
      <c r="B364" s="186"/>
      <c r="C364" s="186"/>
      <c r="D364" s="186"/>
      <c r="E364" s="186"/>
      <c r="F364" s="186"/>
      <c r="G364" s="186"/>
    </row>
    <row r="365" spans="1:7" ht="12">
      <c r="A365" s="186"/>
      <c r="B365" s="186"/>
      <c r="C365" s="186"/>
      <c r="D365" s="186"/>
      <c r="E365" s="186"/>
      <c r="F365" s="186"/>
      <c r="G365" s="186"/>
    </row>
    <row r="366" spans="1:7" ht="12">
      <c r="A366" s="186"/>
      <c r="B366" s="186"/>
      <c r="C366" s="186"/>
      <c r="D366" s="186"/>
      <c r="E366" s="186"/>
      <c r="F366" s="186"/>
      <c r="G366" s="186"/>
    </row>
    <row r="367" spans="1:7" ht="12">
      <c r="A367" s="186"/>
      <c r="B367" s="186"/>
      <c r="C367" s="186"/>
      <c r="D367" s="186"/>
      <c r="E367" s="186"/>
      <c r="F367" s="186"/>
      <c r="G367" s="186"/>
    </row>
    <row r="368" spans="1:7" ht="12">
      <c r="A368" s="186"/>
      <c r="B368" s="186"/>
      <c r="C368" s="186"/>
      <c r="D368" s="186"/>
      <c r="E368" s="186"/>
      <c r="F368" s="186"/>
      <c r="G368" s="186"/>
    </row>
    <row r="369" spans="1:7" ht="12">
      <c r="A369" s="186"/>
      <c r="B369" s="186"/>
      <c r="C369" s="186"/>
      <c r="D369" s="186"/>
      <c r="E369" s="186"/>
      <c r="F369" s="186"/>
      <c r="G369" s="186"/>
    </row>
    <row r="370" spans="1:7" ht="12">
      <c r="A370" s="186"/>
      <c r="B370" s="186"/>
      <c r="C370" s="186"/>
      <c r="D370" s="186"/>
      <c r="E370" s="186"/>
      <c r="F370" s="186"/>
      <c r="G370" s="186"/>
    </row>
    <row r="371" spans="1:7" ht="12">
      <c r="A371" s="186"/>
      <c r="B371" s="186"/>
      <c r="C371" s="186"/>
      <c r="D371" s="186"/>
      <c r="E371" s="186"/>
      <c r="F371" s="186"/>
      <c r="G371" s="186"/>
    </row>
    <row r="372" spans="1:7" ht="12">
      <c r="A372" s="186"/>
      <c r="B372" s="186"/>
      <c r="C372" s="186"/>
      <c r="D372" s="186"/>
      <c r="E372" s="186"/>
      <c r="F372" s="186"/>
      <c r="G372" s="186"/>
    </row>
    <row r="373" spans="1:7" ht="12">
      <c r="A373" s="186"/>
      <c r="B373" s="186"/>
      <c r="C373" s="186"/>
      <c r="D373" s="186"/>
      <c r="E373" s="186"/>
      <c r="F373" s="186"/>
      <c r="G373" s="186"/>
    </row>
    <row r="374" spans="1:7" ht="12">
      <c r="A374" s="186"/>
      <c r="B374" s="186"/>
      <c r="C374" s="186"/>
      <c r="D374" s="186"/>
      <c r="E374" s="186"/>
      <c r="F374" s="186"/>
      <c r="G374" s="186"/>
    </row>
    <row r="375" spans="1:7" ht="12">
      <c r="A375" s="186"/>
      <c r="B375" s="186"/>
      <c r="C375" s="186"/>
      <c r="D375" s="186"/>
      <c r="E375" s="186"/>
      <c r="F375" s="186"/>
      <c r="G375" s="186"/>
    </row>
    <row r="376" spans="1:7" ht="12">
      <c r="A376" s="186"/>
      <c r="B376" s="186"/>
      <c r="C376" s="186"/>
      <c r="D376" s="186"/>
      <c r="E376" s="186"/>
      <c r="F376" s="186"/>
      <c r="G376" s="186"/>
    </row>
    <row r="377" spans="1:7" ht="12">
      <c r="A377" s="186"/>
      <c r="B377" s="186"/>
      <c r="C377" s="186"/>
      <c r="D377" s="186"/>
      <c r="E377" s="186"/>
      <c r="F377" s="186"/>
      <c r="G377" s="186"/>
    </row>
    <row r="378" spans="1:7" ht="12">
      <c r="A378" s="186"/>
      <c r="B378" s="186"/>
      <c r="C378" s="186"/>
      <c r="D378" s="186"/>
      <c r="E378" s="186"/>
      <c r="F378" s="186"/>
      <c r="G378" s="186"/>
    </row>
    <row r="379" spans="1:7" ht="12">
      <c r="A379" s="186"/>
      <c r="B379" s="186"/>
      <c r="C379" s="186"/>
      <c r="D379" s="186"/>
      <c r="E379" s="186"/>
      <c r="F379" s="186"/>
      <c r="G379" s="186"/>
    </row>
    <row r="380" spans="1:7" ht="12">
      <c r="A380" s="186"/>
      <c r="B380" s="186"/>
      <c r="C380" s="186"/>
      <c r="D380" s="186"/>
      <c r="E380" s="186"/>
      <c r="F380" s="186"/>
      <c r="G380" s="186"/>
    </row>
    <row r="381" spans="1:7" ht="12">
      <c r="A381" s="186"/>
      <c r="B381" s="186"/>
      <c r="C381" s="186"/>
      <c r="D381" s="186"/>
      <c r="E381" s="186"/>
      <c r="F381" s="186"/>
      <c r="G381" s="186"/>
    </row>
    <row r="382" spans="1:7" ht="12">
      <c r="A382" s="186"/>
      <c r="B382" s="186"/>
      <c r="C382" s="186"/>
      <c r="D382" s="186"/>
      <c r="E382" s="186"/>
      <c r="F382" s="186"/>
      <c r="G382" s="186"/>
    </row>
    <row r="383" spans="1:7" ht="12">
      <c r="A383" s="186"/>
      <c r="B383" s="186"/>
      <c r="C383" s="186"/>
      <c r="D383" s="186"/>
      <c r="E383" s="186"/>
      <c r="F383" s="186"/>
      <c r="G383" s="186"/>
    </row>
    <row r="384" spans="1:7" ht="12">
      <c r="A384" s="186"/>
      <c r="B384" s="186"/>
      <c r="C384" s="186"/>
      <c r="D384" s="186"/>
      <c r="E384" s="186"/>
      <c r="F384" s="186"/>
      <c r="G384" s="186"/>
    </row>
    <row r="385" spans="1:7" ht="12">
      <c r="A385" s="186"/>
      <c r="B385" s="186"/>
      <c r="C385" s="186"/>
      <c r="D385" s="186"/>
      <c r="E385" s="186"/>
      <c r="F385" s="186"/>
      <c r="G385" s="186"/>
    </row>
    <row r="386" spans="1:7" ht="12">
      <c r="A386" s="186"/>
      <c r="B386" s="186"/>
      <c r="C386" s="186"/>
      <c r="D386" s="186"/>
      <c r="E386" s="186"/>
      <c r="F386" s="186"/>
      <c r="G386" s="186"/>
    </row>
    <row r="387" spans="1:7" ht="12">
      <c r="A387" s="186"/>
      <c r="B387" s="186"/>
      <c r="C387" s="186"/>
      <c r="D387" s="186"/>
      <c r="E387" s="186"/>
      <c r="F387" s="186"/>
      <c r="G387" s="186"/>
    </row>
    <row r="388" spans="1:7" ht="12">
      <c r="A388" s="186"/>
      <c r="B388" s="186"/>
      <c r="C388" s="186"/>
      <c r="D388" s="186"/>
      <c r="E388" s="186"/>
      <c r="F388" s="186"/>
      <c r="G388" s="186"/>
    </row>
    <row r="389" spans="1:7" ht="12">
      <c r="A389" s="186"/>
      <c r="B389" s="186"/>
      <c r="C389" s="186"/>
      <c r="D389" s="186"/>
      <c r="E389" s="186"/>
      <c r="F389" s="186"/>
      <c r="G389" s="186"/>
    </row>
    <row r="390" spans="1:7" ht="12">
      <c r="A390" s="186"/>
      <c r="B390" s="186"/>
      <c r="C390" s="186"/>
      <c r="D390" s="186"/>
      <c r="E390" s="186"/>
      <c r="F390" s="186"/>
      <c r="G390" s="186"/>
    </row>
    <row r="391" spans="1:7" ht="12">
      <c r="A391" s="186"/>
      <c r="B391" s="186"/>
      <c r="C391" s="186"/>
      <c r="D391" s="186"/>
      <c r="E391" s="186"/>
      <c r="F391" s="186"/>
      <c r="G391" s="186"/>
    </row>
    <row r="392" spans="1:7" ht="12">
      <c r="A392" s="186"/>
      <c r="B392" s="186"/>
      <c r="C392" s="186"/>
      <c r="D392" s="186"/>
      <c r="E392" s="186"/>
      <c r="F392" s="186"/>
      <c r="G392" s="186"/>
    </row>
    <row r="393" spans="1:7" ht="12">
      <c r="A393" s="186"/>
      <c r="B393" s="186"/>
      <c r="C393" s="186"/>
      <c r="D393" s="186"/>
      <c r="E393" s="186"/>
      <c r="F393" s="186"/>
      <c r="G393" s="186"/>
    </row>
    <row r="394" spans="1:7" ht="12">
      <c r="A394" s="186"/>
      <c r="B394" s="186"/>
      <c r="C394" s="186"/>
      <c r="D394" s="186"/>
      <c r="E394" s="186"/>
      <c r="F394" s="186"/>
      <c r="G394" s="186"/>
    </row>
    <row r="395" spans="1:7" ht="12">
      <c r="A395" s="186"/>
      <c r="B395" s="186"/>
      <c r="C395" s="186"/>
      <c r="D395" s="186"/>
      <c r="E395" s="186"/>
      <c r="F395" s="186"/>
      <c r="G395" s="186"/>
    </row>
    <row r="396" spans="1:7" ht="12">
      <c r="A396" s="186"/>
      <c r="B396" s="186"/>
      <c r="C396" s="186"/>
      <c r="D396" s="186"/>
      <c r="E396" s="186"/>
      <c r="F396" s="186"/>
      <c r="G396" s="186"/>
    </row>
    <row r="397" spans="1:7" ht="12">
      <c r="A397" s="186"/>
      <c r="B397" s="186"/>
      <c r="C397" s="186"/>
      <c r="D397" s="186"/>
      <c r="E397" s="186"/>
      <c r="F397" s="186"/>
      <c r="G397" s="186"/>
    </row>
    <row r="398" spans="1:7" ht="12">
      <c r="A398" s="186"/>
      <c r="B398" s="186"/>
      <c r="C398" s="186"/>
      <c r="D398" s="186"/>
      <c r="E398" s="186"/>
      <c r="F398" s="186"/>
      <c r="G398" s="186"/>
    </row>
    <row r="399" spans="1:7" ht="12">
      <c r="A399" s="186"/>
      <c r="B399" s="186"/>
      <c r="C399" s="186"/>
      <c r="D399" s="186"/>
      <c r="E399" s="186"/>
      <c r="F399" s="186"/>
      <c r="G399" s="186"/>
    </row>
    <row r="400" spans="1:7" ht="12">
      <c r="A400" s="186"/>
      <c r="B400" s="186"/>
      <c r="C400" s="186"/>
      <c r="D400" s="186"/>
      <c r="E400" s="186"/>
      <c r="F400" s="186"/>
      <c r="G400" s="186"/>
    </row>
    <row r="401" spans="1:7" ht="12">
      <c r="A401" s="186"/>
      <c r="B401" s="186"/>
      <c r="C401" s="186"/>
      <c r="D401" s="186"/>
      <c r="E401" s="186"/>
      <c r="F401" s="186"/>
      <c r="G401" s="186"/>
    </row>
    <row r="402" spans="1:7" ht="12">
      <c r="A402" s="186"/>
      <c r="B402" s="186"/>
      <c r="C402" s="186"/>
      <c r="D402" s="186"/>
      <c r="E402" s="186"/>
      <c r="F402" s="186"/>
      <c r="G402" s="186"/>
    </row>
    <row r="403" spans="1:7" ht="12">
      <c r="A403" s="186"/>
      <c r="B403" s="186"/>
      <c r="C403" s="186"/>
      <c r="D403" s="186"/>
      <c r="E403" s="186"/>
      <c r="F403" s="186"/>
      <c r="G403" s="186"/>
    </row>
    <row r="404" spans="1:7" ht="12">
      <c r="A404" s="186"/>
      <c r="B404" s="186"/>
      <c r="C404" s="186"/>
      <c r="D404" s="186"/>
      <c r="E404" s="186"/>
      <c r="F404" s="186"/>
      <c r="G404" s="186"/>
    </row>
    <row r="405" spans="1:7" ht="12">
      <c r="A405" s="186"/>
      <c r="B405" s="186"/>
      <c r="C405" s="186"/>
      <c r="D405" s="186"/>
      <c r="E405" s="186"/>
      <c r="F405" s="186"/>
      <c r="G405" s="186"/>
    </row>
    <row r="406" spans="1:7" ht="12">
      <c r="A406" s="186"/>
      <c r="B406" s="186"/>
      <c r="C406" s="186"/>
      <c r="D406" s="186"/>
      <c r="E406" s="186"/>
      <c r="F406" s="186"/>
      <c r="G406" s="186"/>
    </row>
    <row r="407" spans="1:7" ht="12">
      <c r="A407" s="186"/>
      <c r="B407" s="186"/>
      <c r="C407" s="186"/>
      <c r="D407" s="186"/>
      <c r="E407" s="186"/>
      <c r="F407" s="186"/>
      <c r="G407" s="186"/>
    </row>
    <row r="408" spans="1:7" ht="12">
      <c r="A408" s="186"/>
      <c r="B408" s="186"/>
      <c r="C408" s="186"/>
      <c r="D408" s="186"/>
      <c r="E408" s="186"/>
      <c r="F408" s="186"/>
      <c r="G408" s="186"/>
    </row>
    <row r="409" spans="1:7" ht="12">
      <c r="A409" s="186"/>
      <c r="B409" s="186"/>
      <c r="C409" s="186"/>
      <c r="D409" s="186"/>
      <c r="E409" s="186"/>
      <c r="F409" s="186"/>
      <c r="G409" s="186"/>
    </row>
    <row r="410" spans="1:7" ht="12">
      <c r="A410" s="186"/>
      <c r="B410" s="186"/>
      <c r="C410" s="186"/>
      <c r="D410" s="186"/>
      <c r="E410" s="186"/>
      <c r="F410" s="186"/>
      <c r="G410" s="186"/>
    </row>
    <row r="411" spans="1:7" ht="12">
      <c r="A411" s="186"/>
      <c r="B411" s="186"/>
      <c r="C411" s="186"/>
      <c r="D411" s="186"/>
      <c r="E411" s="186"/>
      <c r="F411" s="186"/>
      <c r="G411" s="186"/>
    </row>
    <row r="412" spans="1:7" ht="12">
      <c r="A412" s="186"/>
      <c r="B412" s="186"/>
      <c r="C412" s="186"/>
      <c r="D412" s="186"/>
      <c r="E412" s="186"/>
      <c r="F412" s="186"/>
      <c r="G412" s="186"/>
    </row>
    <row r="413" spans="1:7" ht="12">
      <c r="A413" s="186"/>
      <c r="B413" s="186"/>
      <c r="C413" s="186"/>
      <c r="D413" s="186"/>
      <c r="E413" s="186"/>
      <c r="F413" s="186"/>
      <c r="G413" s="186"/>
    </row>
    <row r="414" spans="1:7" ht="12">
      <c r="A414" s="186"/>
      <c r="B414" s="186"/>
      <c r="C414" s="186"/>
      <c r="D414" s="186"/>
      <c r="E414" s="186"/>
      <c r="F414" s="186"/>
      <c r="G414" s="186"/>
    </row>
    <row r="415" spans="1:7" ht="12">
      <c r="A415" s="186"/>
      <c r="B415" s="186"/>
      <c r="C415" s="186"/>
      <c r="D415" s="186"/>
      <c r="E415" s="186"/>
      <c r="F415" s="186"/>
      <c r="G415" s="186"/>
    </row>
    <row r="416" spans="1:7" ht="12">
      <c r="A416" s="186"/>
      <c r="B416" s="186"/>
      <c r="C416" s="186"/>
      <c r="D416" s="186"/>
      <c r="E416" s="186"/>
      <c r="F416" s="186"/>
      <c r="G416" s="186"/>
    </row>
    <row r="417" spans="1:7" ht="12">
      <c r="A417" s="186"/>
      <c r="B417" s="186"/>
      <c r="C417" s="186"/>
      <c r="D417" s="186"/>
      <c r="E417" s="186"/>
      <c r="F417" s="186"/>
      <c r="G417" s="186"/>
    </row>
    <row r="418" spans="1:7" ht="12">
      <c r="A418" s="186"/>
      <c r="B418" s="186"/>
      <c r="C418" s="186"/>
      <c r="D418" s="186"/>
      <c r="E418" s="186"/>
      <c r="F418" s="186"/>
      <c r="G418" s="186"/>
    </row>
    <row r="419" spans="1:7" ht="12">
      <c r="A419" s="186"/>
      <c r="B419" s="186"/>
      <c r="C419" s="186"/>
      <c r="D419" s="186"/>
      <c r="E419" s="186"/>
      <c r="F419" s="186"/>
      <c r="G419" s="186"/>
    </row>
    <row r="420" spans="1:7" ht="12">
      <c r="A420" s="186"/>
      <c r="B420" s="186"/>
      <c r="C420" s="186"/>
      <c r="D420" s="186"/>
      <c r="E420" s="186"/>
      <c r="F420" s="186"/>
      <c r="G420" s="186"/>
    </row>
    <row r="421" spans="1:7" ht="12">
      <c r="A421" s="186"/>
      <c r="B421" s="186"/>
      <c r="C421" s="186"/>
      <c r="D421" s="186"/>
      <c r="E421" s="186"/>
      <c r="F421" s="186"/>
      <c r="G421" s="186"/>
    </row>
    <row r="422" spans="1:7" ht="12">
      <c r="A422" s="186"/>
      <c r="B422" s="186"/>
      <c r="C422" s="186"/>
      <c r="D422" s="186"/>
      <c r="E422" s="186"/>
      <c r="F422" s="186"/>
      <c r="G422" s="186"/>
    </row>
    <row r="423" spans="1:7" ht="12">
      <c r="A423" s="186"/>
      <c r="B423" s="186"/>
      <c r="C423" s="186"/>
      <c r="D423" s="186"/>
      <c r="E423" s="186"/>
      <c r="F423" s="186"/>
      <c r="G423" s="186"/>
    </row>
    <row r="424" spans="1:7" ht="12">
      <c r="A424" s="186"/>
      <c r="B424" s="186"/>
      <c r="C424" s="186"/>
      <c r="D424" s="186"/>
      <c r="E424" s="186"/>
      <c r="F424" s="186"/>
      <c r="G424" s="186"/>
    </row>
    <row r="425" spans="1:7" ht="12">
      <c r="A425" s="186"/>
      <c r="B425" s="186"/>
      <c r="C425" s="186"/>
      <c r="D425" s="186"/>
      <c r="E425" s="186"/>
      <c r="F425" s="186"/>
      <c r="G425" s="186"/>
    </row>
    <row r="426" spans="1:7" ht="12">
      <c r="A426" s="186"/>
      <c r="B426" s="186"/>
      <c r="C426" s="186"/>
      <c r="D426" s="186"/>
      <c r="E426" s="186"/>
      <c r="F426" s="186"/>
      <c r="G426" s="186"/>
    </row>
    <row r="427" spans="1:7" ht="12">
      <c r="A427" s="186"/>
      <c r="B427" s="186"/>
      <c r="C427" s="186"/>
      <c r="D427" s="186"/>
      <c r="E427" s="186"/>
      <c r="F427" s="186"/>
      <c r="G427" s="186"/>
    </row>
    <row r="428" spans="1:7" ht="12">
      <c r="A428" s="186"/>
      <c r="B428" s="186"/>
      <c r="C428" s="186"/>
      <c r="D428" s="186"/>
      <c r="E428" s="186"/>
      <c r="F428" s="186"/>
      <c r="G428" s="186"/>
    </row>
    <row r="429" spans="1:7" ht="12">
      <c r="A429" s="186"/>
      <c r="B429" s="186"/>
      <c r="C429" s="186"/>
      <c r="D429" s="186"/>
      <c r="E429" s="186"/>
      <c r="F429" s="186"/>
      <c r="G429" s="186"/>
    </row>
    <row r="430" spans="1:7" ht="12">
      <c r="A430" s="186"/>
      <c r="B430" s="186"/>
      <c r="C430" s="186"/>
      <c r="D430" s="186"/>
      <c r="E430" s="186"/>
      <c r="F430" s="186"/>
      <c r="G430" s="186"/>
    </row>
    <row r="431" spans="1:7" ht="12">
      <c r="A431" s="186"/>
      <c r="B431" s="186"/>
      <c r="C431" s="186"/>
      <c r="D431" s="186"/>
      <c r="E431" s="186"/>
      <c r="F431" s="186"/>
      <c r="G431" s="186"/>
    </row>
    <row r="432" spans="1:7" ht="12">
      <c r="A432" s="186"/>
      <c r="B432" s="186"/>
      <c r="C432" s="186"/>
      <c r="D432" s="186"/>
      <c r="E432" s="186"/>
      <c r="F432" s="186"/>
      <c r="G432" s="186"/>
    </row>
    <row r="433" spans="1:7" ht="12">
      <c r="A433" s="186"/>
      <c r="B433" s="186"/>
      <c r="C433" s="186"/>
      <c r="D433" s="186"/>
      <c r="E433" s="186"/>
      <c r="F433" s="186"/>
      <c r="G433" s="186"/>
    </row>
    <row r="434" spans="1:7" ht="12">
      <c r="A434" s="186"/>
      <c r="B434" s="186"/>
      <c r="C434" s="186"/>
      <c r="D434" s="186"/>
      <c r="E434" s="186"/>
      <c r="F434" s="186"/>
      <c r="G434" s="186"/>
    </row>
    <row r="435" spans="1:7" ht="12">
      <c r="A435" s="186"/>
      <c r="B435" s="186"/>
      <c r="C435" s="186"/>
      <c r="D435" s="186"/>
      <c r="E435" s="186"/>
      <c r="F435" s="186"/>
      <c r="G435" s="186"/>
    </row>
    <row r="436" spans="1:7" ht="12">
      <c r="A436" s="186"/>
      <c r="B436" s="186"/>
      <c r="C436" s="186"/>
      <c r="D436" s="186"/>
      <c r="E436" s="186"/>
      <c r="F436" s="186"/>
      <c r="G436" s="186"/>
    </row>
    <row r="437" spans="1:7" ht="12">
      <c r="A437" s="186"/>
      <c r="B437" s="186"/>
      <c r="C437" s="186"/>
      <c r="D437" s="186"/>
      <c r="E437" s="186"/>
      <c r="F437" s="186"/>
      <c r="G437" s="186"/>
    </row>
    <row r="438" spans="1:7" ht="12">
      <c r="A438" s="186"/>
      <c r="B438" s="186"/>
      <c r="C438" s="186"/>
      <c r="D438" s="186"/>
      <c r="E438" s="186"/>
      <c r="F438" s="186"/>
      <c r="G438" s="186"/>
    </row>
    <row r="439" spans="1:7" ht="12">
      <c r="A439" s="186"/>
      <c r="B439" s="186"/>
      <c r="C439" s="186"/>
      <c r="D439" s="186"/>
      <c r="E439" s="186"/>
      <c r="F439" s="186"/>
      <c r="G439" s="186"/>
    </row>
    <row r="440" spans="1:7" ht="12">
      <c r="A440" s="186"/>
      <c r="B440" s="186"/>
      <c r="C440" s="186"/>
      <c r="D440" s="186"/>
      <c r="E440" s="186"/>
      <c r="F440" s="186"/>
      <c r="G440" s="186"/>
    </row>
    <row r="441" spans="1:7" ht="12">
      <c r="A441" s="186"/>
      <c r="B441" s="186"/>
      <c r="C441" s="186"/>
      <c r="D441" s="186"/>
      <c r="E441" s="186"/>
      <c r="F441" s="186"/>
      <c r="G441" s="186"/>
    </row>
    <row r="442" spans="1:7" ht="12">
      <c r="A442" s="186"/>
      <c r="B442" s="186"/>
      <c r="C442" s="186"/>
      <c r="D442" s="186"/>
      <c r="E442" s="186"/>
      <c r="F442" s="186"/>
      <c r="G442" s="186"/>
    </row>
    <row r="443" spans="1:7" ht="12">
      <c r="A443" s="186"/>
      <c r="B443" s="186"/>
      <c r="C443" s="186"/>
      <c r="D443" s="186"/>
      <c r="E443" s="186"/>
      <c r="F443" s="186"/>
      <c r="G443" s="186"/>
    </row>
    <row r="444" spans="1:7" ht="12">
      <c r="A444" s="186"/>
      <c r="B444" s="186"/>
      <c r="C444" s="186"/>
      <c r="D444" s="186"/>
      <c r="E444" s="186"/>
      <c r="F444" s="186"/>
      <c r="G444" s="186"/>
    </row>
    <row r="445" spans="1:7" ht="12">
      <c r="A445" s="186"/>
      <c r="B445" s="186"/>
      <c r="C445" s="186"/>
      <c r="D445" s="186"/>
      <c r="E445" s="186"/>
      <c r="F445" s="186"/>
      <c r="G445" s="186"/>
    </row>
    <row r="446" spans="1:7" ht="12">
      <c r="A446" s="186"/>
      <c r="B446" s="186"/>
      <c r="C446" s="186"/>
      <c r="D446" s="186"/>
      <c r="E446" s="186"/>
      <c r="F446" s="186"/>
      <c r="G446" s="186"/>
    </row>
    <row r="447" spans="1:7" ht="12">
      <c r="A447" s="186"/>
      <c r="B447" s="186"/>
      <c r="C447" s="186"/>
      <c r="D447" s="186"/>
      <c r="E447" s="186"/>
      <c r="F447" s="186"/>
      <c r="G447" s="186"/>
    </row>
    <row r="448" spans="1:7" ht="12">
      <c r="A448" s="186"/>
      <c r="B448" s="186"/>
      <c r="C448" s="186"/>
      <c r="D448" s="186"/>
      <c r="E448" s="186"/>
      <c r="F448" s="186"/>
      <c r="G448" s="186"/>
    </row>
    <row r="449" spans="1:7" ht="12">
      <c r="A449" s="186"/>
      <c r="B449" s="186"/>
      <c r="C449" s="186"/>
      <c r="D449" s="186"/>
      <c r="E449" s="186"/>
      <c r="F449" s="186"/>
      <c r="G449" s="186"/>
    </row>
    <row r="450" spans="1:7" ht="12">
      <c r="A450" s="186"/>
      <c r="B450" s="186"/>
      <c r="C450" s="186"/>
      <c r="D450" s="186"/>
      <c r="E450" s="186"/>
      <c r="F450" s="186"/>
      <c r="G450" s="186"/>
    </row>
    <row r="451" spans="1:7" ht="12">
      <c r="A451" s="186"/>
      <c r="B451" s="186"/>
      <c r="C451" s="186"/>
      <c r="D451" s="186"/>
      <c r="E451" s="186"/>
      <c r="F451" s="186"/>
      <c r="G451" s="186"/>
    </row>
    <row r="452" spans="1:7" ht="12">
      <c r="A452" s="186"/>
      <c r="B452" s="186"/>
      <c r="C452" s="186"/>
      <c r="D452" s="186"/>
      <c r="E452" s="186"/>
      <c r="F452" s="186"/>
      <c r="G452" s="186"/>
    </row>
    <row r="453" spans="1:7" ht="12">
      <c r="A453" s="186"/>
      <c r="B453" s="186"/>
      <c r="C453" s="186"/>
      <c r="D453" s="186"/>
      <c r="E453" s="186"/>
      <c r="F453" s="186"/>
      <c r="G453" s="186"/>
    </row>
    <row r="454" spans="1:7" ht="12">
      <c r="A454" s="186"/>
      <c r="B454" s="186"/>
      <c r="C454" s="186"/>
      <c r="D454" s="186"/>
      <c r="E454" s="186"/>
      <c r="F454" s="186"/>
      <c r="G454" s="186"/>
    </row>
    <row r="455" spans="1:7" ht="12">
      <c r="A455" s="186"/>
      <c r="B455" s="186"/>
      <c r="C455" s="186"/>
      <c r="D455" s="186"/>
      <c r="E455" s="186"/>
      <c r="F455" s="186"/>
      <c r="G455" s="186"/>
    </row>
    <row r="456" spans="1:7" ht="12">
      <c r="A456" s="186"/>
      <c r="B456" s="186"/>
      <c r="C456" s="186"/>
      <c r="D456" s="186"/>
      <c r="E456" s="186"/>
      <c r="F456" s="186"/>
      <c r="G456" s="186"/>
    </row>
    <row r="457" spans="1:7" ht="12">
      <c r="A457" s="186"/>
      <c r="B457" s="186"/>
      <c r="C457" s="186"/>
      <c r="D457" s="186"/>
      <c r="E457" s="186"/>
      <c r="F457" s="186"/>
      <c r="G457" s="186"/>
    </row>
    <row r="458" spans="1:7" ht="12">
      <c r="A458" s="186"/>
      <c r="B458" s="186"/>
      <c r="C458" s="186"/>
      <c r="D458" s="186"/>
      <c r="E458" s="186"/>
      <c r="F458" s="186"/>
      <c r="G458" s="186"/>
    </row>
    <row r="459" spans="1:7" ht="12">
      <c r="A459" s="186"/>
      <c r="B459" s="186"/>
      <c r="C459" s="186"/>
      <c r="D459" s="186"/>
      <c r="E459" s="186"/>
      <c r="F459" s="186"/>
      <c r="G459" s="186"/>
    </row>
    <row r="460" spans="1:7" ht="12">
      <c r="A460" s="186"/>
      <c r="B460" s="186"/>
      <c r="C460" s="186"/>
      <c r="D460" s="186"/>
      <c r="E460" s="186"/>
      <c r="F460" s="186"/>
      <c r="G460" s="186"/>
    </row>
    <row r="461" spans="1:7" ht="12">
      <c r="A461" s="186"/>
      <c r="B461" s="186"/>
      <c r="C461" s="186"/>
      <c r="D461" s="186"/>
      <c r="E461" s="186"/>
      <c r="F461" s="186"/>
      <c r="G461" s="186"/>
    </row>
    <row r="462" spans="1:7" ht="12">
      <c r="A462" s="186"/>
      <c r="B462" s="186"/>
      <c r="C462" s="186"/>
      <c r="D462" s="186"/>
      <c r="E462" s="186"/>
      <c r="F462" s="186"/>
      <c r="G462" s="186"/>
    </row>
    <row r="463" spans="1:7" ht="12">
      <c r="A463" s="186"/>
      <c r="B463" s="186"/>
      <c r="C463" s="186"/>
      <c r="D463" s="186"/>
      <c r="E463" s="186"/>
      <c r="F463" s="186"/>
      <c r="G463" s="186"/>
    </row>
    <row r="464" spans="1:7" ht="12">
      <c r="A464" s="186"/>
      <c r="B464" s="186"/>
      <c r="C464" s="186"/>
      <c r="D464" s="186"/>
      <c r="E464" s="186"/>
      <c r="F464" s="186"/>
      <c r="G464" s="186"/>
    </row>
    <row r="465" spans="1:7" ht="12">
      <c r="A465" s="186"/>
      <c r="B465" s="186"/>
      <c r="C465" s="186"/>
      <c r="D465" s="186"/>
      <c r="E465" s="186"/>
      <c r="F465" s="186"/>
      <c r="G465" s="186"/>
    </row>
    <row r="466" spans="1:7" ht="12">
      <c r="A466" s="186"/>
      <c r="B466" s="186"/>
      <c r="C466" s="186"/>
      <c r="D466" s="186"/>
      <c r="E466" s="186"/>
      <c r="F466" s="186"/>
      <c r="G466" s="186"/>
    </row>
    <row r="467" spans="1:7" ht="12">
      <c r="A467" s="186"/>
      <c r="B467" s="186"/>
      <c r="C467" s="186"/>
      <c r="D467" s="186"/>
      <c r="E467" s="186"/>
      <c r="F467" s="186"/>
      <c r="G467" s="186"/>
    </row>
    <row r="468" spans="1:7" ht="12">
      <c r="A468" s="186"/>
      <c r="B468" s="186"/>
      <c r="C468" s="186"/>
      <c r="D468" s="186"/>
      <c r="E468" s="186"/>
      <c r="F468" s="186"/>
      <c r="G468" s="186"/>
    </row>
    <row r="469" spans="1:7" ht="12">
      <c r="A469" s="186"/>
      <c r="B469" s="186"/>
      <c r="C469" s="186"/>
      <c r="D469" s="186"/>
      <c r="E469" s="186"/>
      <c r="F469" s="186"/>
      <c r="G469" s="186"/>
    </row>
    <row r="470" spans="1:7" ht="12">
      <c r="A470" s="186"/>
      <c r="B470" s="186"/>
      <c r="C470" s="186"/>
      <c r="D470" s="186"/>
      <c r="E470" s="186"/>
      <c r="F470" s="186"/>
      <c r="G470" s="186"/>
    </row>
    <row r="471" spans="1:7" ht="12">
      <c r="A471" s="186"/>
      <c r="B471" s="186"/>
      <c r="C471" s="186"/>
      <c r="D471" s="186"/>
      <c r="E471" s="186"/>
      <c r="F471" s="186"/>
      <c r="G471" s="186"/>
    </row>
    <row r="472" spans="1:7" ht="12">
      <c r="A472" s="186"/>
      <c r="B472" s="186"/>
      <c r="C472" s="186"/>
      <c r="D472" s="186"/>
      <c r="E472" s="186"/>
      <c r="F472" s="186"/>
      <c r="G472" s="186"/>
    </row>
    <row r="473" spans="1:7" ht="12">
      <c r="A473" s="186"/>
      <c r="B473" s="186"/>
      <c r="C473" s="186"/>
      <c r="D473" s="186"/>
      <c r="E473" s="186"/>
      <c r="F473" s="186"/>
      <c r="G473" s="186"/>
    </row>
    <row r="474" spans="1:7" ht="12">
      <c r="A474" s="186"/>
      <c r="B474" s="186"/>
      <c r="C474" s="186"/>
      <c r="D474" s="186"/>
      <c r="E474" s="186"/>
      <c r="F474" s="186"/>
      <c r="G474" s="186"/>
    </row>
    <row r="475" spans="1:7" ht="12">
      <c r="A475" s="186"/>
      <c r="B475" s="186"/>
      <c r="C475" s="186"/>
      <c r="D475" s="186"/>
      <c r="E475" s="186"/>
      <c r="F475" s="186"/>
      <c r="G475" s="186"/>
    </row>
    <row r="476" spans="1:7" ht="12">
      <c r="A476" s="186"/>
      <c r="B476" s="186"/>
      <c r="C476" s="186"/>
      <c r="D476" s="186"/>
      <c r="E476" s="186"/>
      <c r="F476" s="186"/>
      <c r="G476" s="186"/>
    </row>
    <row r="477" spans="1:7" ht="12">
      <c r="A477" s="186"/>
      <c r="B477" s="186"/>
      <c r="C477" s="186"/>
      <c r="D477" s="186"/>
      <c r="E477" s="186"/>
      <c r="F477" s="186"/>
      <c r="G477" s="186"/>
    </row>
    <row r="478" spans="1:7" ht="12">
      <c r="A478" s="186"/>
      <c r="B478" s="186"/>
      <c r="C478" s="186"/>
      <c r="D478" s="186"/>
      <c r="E478" s="186"/>
      <c r="F478" s="186"/>
      <c r="G478" s="186"/>
    </row>
    <row r="479" spans="1:7" ht="12">
      <c r="A479" s="186"/>
      <c r="B479" s="186"/>
      <c r="C479" s="186"/>
      <c r="D479" s="186"/>
      <c r="E479" s="186"/>
      <c r="F479" s="186"/>
      <c r="G479" s="186"/>
    </row>
    <row r="480" spans="1:7" ht="12">
      <c r="A480" s="186"/>
      <c r="B480" s="186"/>
      <c r="C480" s="186"/>
      <c r="D480" s="186"/>
      <c r="E480" s="186"/>
      <c r="F480" s="186"/>
      <c r="G480" s="186"/>
    </row>
    <row r="481" spans="1:7" ht="12">
      <c r="A481" s="186"/>
      <c r="B481" s="186"/>
      <c r="C481" s="186"/>
      <c r="D481" s="186"/>
      <c r="E481" s="186"/>
      <c r="F481" s="186"/>
      <c r="G481" s="186"/>
    </row>
    <row r="482" spans="1:7" ht="12">
      <c r="A482" s="186"/>
      <c r="B482" s="186"/>
      <c r="C482" s="186"/>
      <c r="D482" s="186"/>
      <c r="E482" s="186"/>
      <c r="F482" s="186"/>
      <c r="G482" s="186"/>
    </row>
    <row r="483" spans="1:7" ht="12">
      <c r="A483" s="186"/>
      <c r="B483" s="186"/>
      <c r="C483" s="186"/>
      <c r="D483" s="186"/>
      <c r="E483" s="186"/>
      <c r="F483" s="186"/>
      <c r="G483" s="186"/>
    </row>
    <row r="484" spans="1:7" ht="12">
      <c r="A484" s="186"/>
      <c r="B484" s="186"/>
      <c r="C484" s="186"/>
      <c r="D484" s="186"/>
      <c r="E484" s="186"/>
      <c r="F484" s="186"/>
      <c r="G484" s="186"/>
    </row>
    <row r="485" spans="1:7" ht="12">
      <c r="A485" s="186"/>
      <c r="B485" s="186"/>
      <c r="C485" s="186"/>
      <c r="D485" s="186"/>
      <c r="E485" s="186"/>
      <c r="F485" s="186"/>
      <c r="G485" s="186"/>
    </row>
    <row r="486" spans="1:7" ht="12">
      <c r="A486" s="186"/>
      <c r="B486" s="186"/>
      <c r="C486" s="186"/>
      <c r="D486" s="186"/>
      <c r="E486" s="186"/>
      <c r="F486" s="186"/>
      <c r="G486" s="186"/>
    </row>
    <row r="487" spans="1:7" ht="12">
      <c r="A487" s="186"/>
      <c r="B487" s="186"/>
      <c r="C487" s="186"/>
      <c r="D487" s="186"/>
      <c r="E487" s="186"/>
      <c r="F487" s="186"/>
      <c r="G487" s="186"/>
    </row>
    <row r="488" spans="1:7" ht="12">
      <c r="A488" s="186"/>
      <c r="B488" s="186"/>
      <c r="C488" s="186"/>
      <c r="D488" s="186"/>
      <c r="E488" s="186"/>
      <c r="F488" s="186"/>
      <c r="G488" s="186"/>
    </row>
    <row r="489" spans="1:7" ht="12">
      <c r="A489" s="186"/>
      <c r="B489" s="186"/>
      <c r="C489" s="186"/>
      <c r="D489" s="186"/>
      <c r="E489" s="186"/>
      <c r="F489" s="186"/>
      <c r="G489" s="186"/>
    </row>
    <row r="490" spans="1:7" ht="12">
      <c r="A490" s="186"/>
      <c r="B490" s="186"/>
      <c r="C490" s="186"/>
      <c r="D490" s="186"/>
      <c r="E490" s="186"/>
      <c r="F490" s="186"/>
      <c r="G490" s="186"/>
    </row>
    <row r="491" spans="1:7" ht="12">
      <c r="A491" s="186"/>
      <c r="B491" s="186"/>
      <c r="C491" s="186"/>
      <c r="D491" s="186"/>
      <c r="E491" s="186"/>
      <c r="F491" s="186"/>
      <c r="G491" s="186"/>
    </row>
    <row r="492" spans="1:7" ht="12">
      <c r="A492" s="186"/>
      <c r="B492" s="186"/>
      <c r="C492" s="186"/>
      <c r="D492" s="186"/>
      <c r="E492" s="186"/>
      <c r="F492" s="186"/>
      <c r="G492" s="186"/>
    </row>
    <row r="493" spans="1:7" ht="12">
      <c r="A493" s="186"/>
      <c r="B493" s="186"/>
      <c r="C493" s="186"/>
      <c r="D493" s="186"/>
      <c r="E493" s="186"/>
      <c r="F493" s="186"/>
      <c r="G493" s="186"/>
    </row>
    <row r="494" spans="1:7" ht="12">
      <c r="A494" s="186"/>
      <c r="B494" s="186"/>
      <c r="C494" s="186"/>
      <c r="D494" s="186"/>
      <c r="E494" s="186"/>
      <c r="F494" s="186"/>
      <c r="G494" s="186"/>
    </row>
    <row r="495" spans="1:7" ht="12">
      <c r="A495" s="186"/>
      <c r="B495" s="186"/>
      <c r="C495" s="186"/>
      <c r="D495" s="186"/>
      <c r="E495" s="186"/>
      <c r="F495" s="186"/>
      <c r="G495" s="186"/>
    </row>
    <row r="496" spans="1:7" ht="12">
      <c r="A496" s="186"/>
      <c r="B496" s="186"/>
      <c r="C496" s="186"/>
      <c r="D496" s="186"/>
      <c r="E496" s="186"/>
      <c r="F496" s="186"/>
      <c r="G496" s="186"/>
    </row>
    <row r="497" spans="1:7" ht="12">
      <c r="A497" s="186"/>
      <c r="B497" s="186"/>
      <c r="C497" s="186"/>
      <c r="D497" s="186"/>
      <c r="E497" s="186"/>
      <c r="F497" s="186"/>
      <c r="G497" s="186"/>
    </row>
    <row r="498" spans="1:7" ht="12">
      <c r="A498" s="186"/>
      <c r="B498" s="186"/>
      <c r="C498" s="186"/>
      <c r="D498" s="186"/>
      <c r="E498" s="186"/>
      <c r="F498" s="186"/>
      <c r="G498" s="186"/>
    </row>
    <row r="499" spans="1:7" ht="12">
      <c r="A499" s="186"/>
      <c r="B499" s="186"/>
      <c r="C499" s="186"/>
      <c r="D499" s="186"/>
      <c r="E499" s="186"/>
      <c r="F499" s="186"/>
      <c r="G499" s="186"/>
    </row>
    <row r="500" spans="1:7" ht="12">
      <c r="A500" s="186"/>
      <c r="B500" s="186"/>
      <c r="C500" s="186"/>
      <c r="D500" s="186"/>
      <c r="E500" s="186"/>
      <c r="F500" s="186"/>
      <c r="G500" s="186"/>
    </row>
    <row r="501" spans="1:7" ht="12">
      <c r="A501" s="186"/>
      <c r="B501" s="186"/>
      <c r="C501" s="186"/>
      <c r="D501" s="186"/>
      <c r="E501" s="186"/>
      <c r="F501" s="186"/>
      <c r="G501" s="186"/>
    </row>
    <row r="502" spans="1:7" ht="12">
      <c r="A502" s="186"/>
      <c r="B502" s="186"/>
      <c r="C502" s="186"/>
      <c r="D502" s="186"/>
      <c r="E502" s="186"/>
      <c r="F502" s="186"/>
      <c r="G502" s="186"/>
    </row>
    <row r="503" spans="1:7" ht="12">
      <c r="A503" s="186"/>
      <c r="B503" s="186"/>
      <c r="C503" s="186"/>
      <c r="D503" s="186"/>
      <c r="E503" s="186"/>
      <c r="F503" s="186"/>
      <c r="G503" s="186"/>
    </row>
    <row r="504" spans="1:7" ht="12">
      <c r="A504" s="186"/>
      <c r="B504" s="186"/>
      <c r="C504" s="186"/>
      <c r="D504" s="186"/>
      <c r="E504" s="186"/>
      <c r="F504" s="186"/>
      <c r="G504" s="186"/>
    </row>
    <row r="505" spans="1:7" ht="12">
      <c r="A505" s="186"/>
      <c r="B505" s="186"/>
      <c r="C505" s="186"/>
      <c r="D505" s="186"/>
      <c r="E505" s="186"/>
      <c r="F505" s="186"/>
      <c r="G505" s="186"/>
    </row>
    <row r="506" spans="1:7" ht="12">
      <c r="A506" s="186"/>
      <c r="B506" s="186"/>
      <c r="C506" s="186"/>
      <c r="D506" s="186"/>
      <c r="E506" s="186"/>
      <c r="F506" s="186"/>
      <c r="G506" s="186"/>
    </row>
    <row r="507" spans="1:7" ht="12">
      <c r="A507" s="186"/>
      <c r="B507" s="186"/>
      <c r="C507" s="186"/>
      <c r="D507" s="186"/>
      <c r="E507" s="186"/>
      <c r="F507" s="186"/>
      <c r="G507" s="186"/>
    </row>
    <row r="508" spans="1:7" ht="12">
      <c r="A508" s="186"/>
      <c r="B508" s="186"/>
      <c r="C508" s="186"/>
      <c r="D508" s="186"/>
      <c r="E508" s="186"/>
      <c r="F508" s="186"/>
      <c r="G508" s="186"/>
    </row>
    <row r="509" spans="1:7" ht="12">
      <c r="A509" s="186"/>
      <c r="B509" s="186"/>
      <c r="C509" s="186"/>
      <c r="D509" s="186"/>
      <c r="E509" s="186"/>
      <c r="F509" s="186"/>
      <c r="G509" s="186"/>
    </row>
    <row r="510" spans="1:7" ht="12">
      <c r="A510" s="186"/>
      <c r="B510" s="186"/>
      <c r="C510" s="186"/>
      <c r="D510" s="186"/>
      <c r="E510" s="186"/>
      <c r="F510" s="186"/>
      <c r="G510" s="186"/>
    </row>
    <row r="511" spans="1:7" ht="12">
      <c r="A511" s="186"/>
      <c r="B511" s="186"/>
      <c r="C511" s="186"/>
      <c r="D511" s="186"/>
      <c r="E511" s="186"/>
      <c r="F511" s="186"/>
      <c r="G511" s="186"/>
    </row>
    <row r="512" spans="1:7" ht="12">
      <c r="A512" s="186"/>
      <c r="B512" s="186"/>
      <c r="C512" s="186"/>
      <c r="D512" s="186"/>
      <c r="E512" s="186"/>
      <c r="F512" s="186"/>
      <c r="G512" s="186"/>
    </row>
    <row r="513" spans="1:7" ht="12">
      <c r="A513" s="186"/>
      <c r="B513" s="186"/>
      <c r="C513" s="186"/>
      <c r="D513" s="186"/>
      <c r="E513" s="186"/>
      <c r="F513" s="186"/>
      <c r="G513" s="186"/>
    </row>
    <row r="514" spans="1:7" ht="12">
      <c r="A514" s="186"/>
      <c r="B514" s="186"/>
      <c r="C514" s="186"/>
      <c r="D514" s="186"/>
      <c r="E514" s="186"/>
      <c r="F514" s="186"/>
      <c r="G514" s="186"/>
    </row>
    <row r="515" spans="1:7" ht="12">
      <c r="A515" s="186"/>
      <c r="B515" s="186"/>
      <c r="C515" s="186"/>
      <c r="D515" s="186"/>
      <c r="E515" s="186"/>
      <c r="F515" s="186"/>
      <c r="G515" s="186"/>
    </row>
    <row r="516" spans="1:7" ht="12">
      <c r="A516" s="186"/>
      <c r="B516" s="186"/>
      <c r="C516" s="186"/>
      <c r="D516" s="186"/>
      <c r="E516" s="186"/>
      <c r="F516" s="186"/>
      <c r="G516" s="186"/>
    </row>
    <row r="517" spans="1:7" ht="12">
      <c r="A517" s="186"/>
      <c r="B517" s="186"/>
      <c r="C517" s="186"/>
      <c r="D517" s="186"/>
      <c r="E517" s="186"/>
      <c r="F517" s="186"/>
      <c r="G517" s="186"/>
    </row>
    <row r="518" spans="1:7" ht="12">
      <c r="A518" s="186"/>
      <c r="B518" s="186"/>
      <c r="C518" s="186"/>
      <c r="D518" s="186"/>
      <c r="E518" s="186"/>
      <c r="F518" s="186"/>
      <c r="G518" s="186"/>
    </row>
    <row r="519" spans="1:7" ht="12">
      <c r="A519" s="186"/>
      <c r="B519" s="186"/>
      <c r="C519" s="186"/>
      <c r="D519" s="186"/>
      <c r="E519" s="186"/>
      <c r="F519" s="186"/>
      <c r="G519" s="186"/>
    </row>
    <row r="520" spans="1:7" ht="12">
      <c r="A520" s="186"/>
      <c r="B520" s="186"/>
      <c r="C520" s="186"/>
      <c r="D520" s="186"/>
      <c r="E520" s="186"/>
      <c r="F520" s="186"/>
      <c r="G520" s="186"/>
    </row>
    <row r="521" spans="1:7" ht="12">
      <c r="A521" s="186"/>
      <c r="B521" s="186"/>
      <c r="C521" s="186"/>
      <c r="D521" s="186"/>
      <c r="E521" s="186"/>
      <c r="F521" s="186"/>
      <c r="G521" s="186"/>
    </row>
    <row r="522" spans="1:7" ht="12">
      <c r="A522" s="186"/>
      <c r="B522" s="186"/>
      <c r="C522" s="186"/>
      <c r="D522" s="186"/>
      <c r="E522" s="186"/>
      <c r="F522" s="186"/>
      <c r="G522" s="186"/>
    </row>
    <row r="523" spans="1:7" ht="12">
      <c r="A523" s="186"/>
      <c r="B523" s="186"/>
      <c r="C523" s="186"/>
      <c r="D523" s="186"/>
      <c r="E523" s="186"/>
      <c r="F523" s="186"/>
      <c r="G523" s="186"/>
    </row>
    <row r="524" spans="1:7" ht="12">
      <c r="A524" s="186"/>
      <c r="B524" s="186"/>
      <c r="C524" s="186"/>
      <c r="D524" s="186"/>
      <c r="E524" s="186"/>
      <c r="F524" s="186"/>
      <c r="G524" s="186"/>
    </row>
    <row r="525" spans="1:7" ht="12">
      <c r="A525" s="186"/>
      <c r="B525" s="186"/>
      <c r="C525" s="186"/>
      <c r="D525" s="186"/>
      <c r="E525" s="186"/>
      <c r="F525" s="186"/>
      <c r="G525" s="186"/>
    </row>
    <row r="526" spans="1:7" ht="12">
      <c r="A526" s="186"/>
      <c r="B526" s="186"/>
      <c r="C526" s="186"/>
      <c r="D526" s="186"/>
      <c r="E526" s="186"/>
      <c r="F526" s="186"/>
      <c r="G526" s="186"/>
    </row>
    <row r="527" spans="1:7" ht="12">
      <c r="A527" s="186"/>
      <c r="B527" s="186"/>
      <c r="C527" s="186"/>
      <c r="D527" s="186"/>
      <c r="E527" s="186"/>
      <c r="F527" s="186"/>
      <c r="G527" s="186"/>
    </row>
    <row r="528" spans="1:7" ht="12">
      <c r="A528" s="186"/>
      <c r="B528" s="186"/>
      <c r="C528" s="186"/>
      <c r="D528" s="186"/>
      <c r="E528" s="186"/>
      <c r="F528" s="186"/>
      <c r="G528" s="186"/>
    </row>
    <row r="529" spans="1:7" ht="12">
      <c r="A529" s="186"/>
      <c r="B529" s="186"/>
      <c r="C529" s="186"/>
      <c r="D529" s="186"/>
      <c r="E529" s="186"/>
      <c r="F529" s="186"/>
      <c r="G529" s="186"/>
    </row>
    <row r="530" spans="1:7" ht="12">
      <c r="A530" s="186"/>
      <c r="B530" s="186"/>
      <c r="C530" s="186"/>
      <c r="D530" s="186"/>
      <c r="E530" s="186"/>
      <c r="F530" s="186"/>
      <c r="G530" s="186"/>
    </row>
    <row r="531" spans="1:7" ht="12">
      <c r="A531" s="186"/>
      <c r="B531" s="186"/>
      <c r="C531" s="186"/>
      <c r="D531" s="186"/>
      <c r="E531" s="186"/>
      <c r="F531" s="186"/>
      <c r="G531" s="186"/>
    </row>
    <row r="532" spans="1:7" ht="12">
      <c r="A532" s="186"/>
      <c r="B532" s="186"/>
      <c r="C532" s="186"/>
      <c r="D532" s="186"/>
      <c r="E532" s="186"/>
      <c r="F532" s="186"/>
      <c r="G532" s="186"/>
    </row>
    <row r="533" spans="1:7" ht="12">
      <c r="A533" s="186"/>
      <c r="B533" s="186"/>
      <c r="C533" s="186"/>
      <c r="D533" s="186"/>
      <c r="E533" s="186"/>
      <c r="F533" s="186"/>
      <c r="G533" s="186"/>
    </row>
    <row r="534" spans="1:7" ht="12">
      <c r="A534" s="186"/>
      <c r="B534" s="186"/>
      <c r="C534" s="186"/>
      <c r="D534" s="186"/>
      <c r="E534" s="186"/>
      <c r="F534" s="186"/>
      <c r="G534" s="186"/>
    </row>
    <row r="535" spans="1:7" ht="12">
      <c r="A535" s="186"/>
      <c r="B535" s="186"/>
      <c r="C535" s="186"/>
      <c r="D535" s="186"/>
      <c r="E535" s="186"/>
      <c r="F535" s="186"/>
      <c r="G535" s="186"/>
    </row>
    <row r="536" spans="1:7" ht="12">
      <c r="A536" s="186"/>
      <c r="B536" s="186"/>
      <c r="C536" s="186"/>
      <c r="D536" s="186"/>
      <c r="E536" s="186"/>
      <c r="F536" s="186"/>
      <c r="G536" s="186"/>
    </row>
    <row r="537" spans="1:7" ht="12">
      <c r="A537" s="186"/>
      <c r="B537" s="186"/>
      <c r="C537" s="186"/>
      <c r="D537" s="186"/>
      <c r="E537" s="186"/>
      <c r="F537" s="186"/>
      <c r="G537" s="186"/>
    </row>
    <row r="538" spans="1:7" ht="12">
      <c r="A538" s="186"/>
      <c r="B538" s="186"/>
      <c r="C538" s="186"/>
      <c r="D538" s="186"/>
      <c r="E538" s="186"/>
      <c r="F538" s="186"/>
      <c r="G538" s="186"/>
    </row>
    <row r="539" spans="1:7" ht="12">
      <c r="A539" s="186"/>
      <c r="B539" s="186"/>
      <c r="C539" s="186"/>
      <c r="D539" s="186"/>
      <c r="E539" s="186"/>
      <c r="F539" s="186"/>
      <c r="G539" s="186"/>
    </row>
    <row r="540" spans="1:7" ht="12">
      <c r="A540" s="186"/>
      <c r="B540" s="186"/>
      <c r="C540" s="186"/>
      <c r="D540" s="186"/>
      <c r="E540" s="186"/>
      <c r="F540" s="186"/>
      <c r="G540" s="186"/>
    </row>
    <row r="541" spans="1:7" ht="12">
      <c r="A541" s="186"/>
      <c r="B541" s="186"/>
      <c r="C541" s="186"/>
      <c r="D541" s="186"/>
      <c r="E541" s="186"/>
      <c r="F541" s="186"/>
      <c r="G541" s="186"/>
    </row>
    <row r="542" spans="1:7" ht="12">
      <c r="A542" s="186"/>
      <c r="B542" s="186"/>
      <c r="C542" s="186"/>
      <c r="D542" s="186"/>
      <c r="E542" s="186"/>
      <c r="F542" s="186"/>
      <c r="G542" s="186"/>
    </row>
    <row r="543" spans="1:7" ht="12">
      <c r="A543" s="186"/>
      <c r="B543" s="186"/>
      <c r="C543" s="186"/>
      <c r="D543" s="186"/>
      <c r="E543" s="186"/>
      <c r="F543" s="186"/>
      <c r="G543" s="186"/>
    </row>
    <row r="544" spans="1:7" ht="12">
      <c r="A544" s="186"/>
      <c r="B544" s="186"/>
      <c r="C544" s="186"/>
      <c r="D544" s="186"/>
      <c r="E544" s="186"/>
      <c r="F544" s="186"/>
      <c r="G544" s="186"/>
    </row>
    <row r="545" spans="1:7" ht="12">
      <c r="A545" s="186"/>
      <c r="B545" s="186"/>
      <c r="C545" s="186"/>
      <c r="D545" s="186"/>
      <c r="E545" s="186"/>
      <c r="F545" s="186"/>
      <c r="G545" s="186"/>
    </row>
    <row r="546" spans="1:7" ht="12">
      <c r="A546" s="186"/>
      <c r="B546" s="186"/>
      <c r="C546" s="186"/>
      <c r="D546" s="186"/>
      <c r="E546" s="186"/>
      <c r="F546" s="186"/>
      <c r="G546" s="186"/>
    </row>
    <row r="547" spans="1:7" ht="12">
      <c r="A547" s="186"/>
      <c r="B547" s="186"/>
      <c r="C547" s="186"/>
      <c r="D547" s="186"/>
      <c r="E547" s="186"/>
      <c r="F547" s="186"/>
      <c r="G547" s="186"/>
    </row>
    <row r="548" spans="1:7" ht="12">
      <c r="A548" s="186"/>
      <c r="B548" s="186"/>
      <c r="C548" s="186"/>
      <c r="D548" s="186"/>
      <c r="E548" s="186"/>
      <c r="F548" s="186"/>
      <c r="G548" s="186"/>
    </row>
    <row r="549" spans="1:7" ht="12">
      <c r="A549" s="186"/>
      <c r="B549" s="186"/>
      <c r="C549" s="186"/>
      <c r="D549" s="186"/>
      <c r="E549" s="186"/>
      <c r="F549" s="186"/>
      <c r="G549" s="186"/>
    </row>
    <row r="550" spans="1:7" ht="12">
      <c r="A550" s="186"/>
      <c r="B550" s="186"/>
      <c r="C550" s="186"/>
      <c r="D550" s="186"/>
      <c r="E550" s="186"/>
      <c r="F550" s="186"/>
      <c r="G550" s="186"/>
    </row>
    <row r="551" spans="1:7" ht="12">
      <c r="A551" s="186"/>
      <c r="B551" s="186"/>
      <c r="C551" s="186"/>
      <c r="D551" s="186"/>
      <c r="E551" s="186"/>
      <c r="F551" s="186"/>
      <c r="G551" s="186"/>
    </row>
    <row r="552" spans="1:7" ht="12">
      <c r="A552" s="186"/>
      <c r="B552" s="186"/>
      <c r="C552" s="186"/>
      <c r="D552" s="186"/>
      <c r="E552" s="186"/>
      <c r="F552" s="186"/>
      <c r="G552" s="186"/>
    </row>
    <row r="553" spans="1:7" ht="12">
      <c r="A553" s="186"/>
      <c r="B553" s="186"/>
      <c r="C553" s="186"/>
      <c r="D553" s="186"/>
      <c r="E553" s="186"/>
      <c r="F553" s="186"/>
      <c r="G553" s="186"/>
    </row>
    <row r="554" spans="1:7" ht="12">
      <c r="A554" s="186"/>
      <c r="B554" s="186"/>
      <c r="C554" s="186"/>
      <c r="D554" s="186"/>
      <c r="E554" s="186"/>
      <c r="F554" s="186"/>
      <c r="G554" s="186"/>
    </row>
    <row r="555" spans="1:7" ht="12">
      <c r="A555" s="186"/>
      <c r="B555" s="186"/>
      <c r="C555" s="186"/>
      <c r="D555" s="186"/>
      <c r="E555" s="186"/>
      <c r="F555" s="186"/>
      <c r="G555" s="186"/>
    </row>
    <row r="556" spans="1:7" ht="12">
      <c r="A556" s="186"/>
      <c r="B556" s="186"/>
      <c r="C556" s="186"/>
      <c r="D556" s="186"/>
      <c r="E556" s="186"/>
      <c r="F556" s="186"/>
      <c r="G556" s="186"/>
    </row>
    <row r="557" spans="1:7" ht="12">
      <c r="A557" s="186"/>
      <c r="B557" s="186"/>
      <c r="C557" s="186"/>
      <c r="D557" s="186"/>
      <c r="E557" s="186"/>
      <c r="F557" s="186"/>
      <c r="G557" s="186"/>
    </row>
    <row r="558" spans="1:7" ht="12">
      <c r="A558" s="186"/>
      <c r="B558" s="186"/>
      <c r="C558" s="186"/>
      <c r="D558" s="186"/>
      <c r="E558" s="186"/>
      <c r="F558" s="186"/>
      <c r="G558" s="186"/>
    </row>
    <row r="559" spans="1:7" ht="12">
      <c r="A559" s="186"/>
      <c r="B559" s="186"/>
      <c r="C559" s="186"/>
      <c r="D559" s="186"/>
      <c r="E559" s="186"/>
      <c r="F559" s="186"/>
      <c r="G559" s="186"/>
    </row>
    <row r="560" spans="1:7" ht="12">
      <c r="A560" s="186"/>
      <c r="B560" s="186"/>
      <c r="C560" s="186"/>
      <c r="D560" s="186"/>
      <c r="E560" s="186"/>
      <c r="F560" s="186"/>
      <c r="G560" s="186"/>
    </row>
    <row r="561" spans="1:7" ht="12">
      <c r="A561" s="186"/>
      <c r="B561" s="186"/>
      <c r="C561" s="186"/>
      <c r="D561" s="186"/>
      <c r="E561" s="186"/>
      <c r="F561" s="186"/>
      <c r="G561" s="186"/>
    </row>
    <row r="562" spans="1:7" ht="12">
      <c r="A562" s="186"/>
      <c r="B562" s="186"/>
      <c r="C562" s="186"/>
      <c r="D562" s="186"/>
      <c r="E562" s="186"/>
      <c r="F562" s="186"/>
      <c r="G562" s="186"/>
    </row>
    <row r="563" spans="1:7" ht="12">
      <c r="A563" s="186"/>
      <c r="B563" s="186"/>
      <c r="C563" s="186"/>
      <c r="D563" s="186"/>
      <c r="E563" s="186"/>
      <c r="F563" s="186"/>
      <c r="G563" s="186"/>
    </row>
    <row r="564" spans="1:7" ht="12">
      <c r="A564" s="186"/>
      <c r="B564" s="186"/>
      <c r="C564" s="186"/>
      <c r="D564" s="186"/>
      <c r="E564" s="186"/>
      <c r="F564" s="186"/>
      <c r="G564" s="186"/>
    </row>
    <row r="565" spans="1:7" ht="12">
      <c r="A565" s="186"/>
      <c r="B565" s="186"/>
      <c r="C565" s="186"/>
      <c r="D565" s="186"/>
      <c r="E565" s="186"/>
      <c r="F565" s="186"/>
      <c r="G565" s="186"/>
    </row>
    <row r="566" spans="1:7" ht="12">
      <c r="A566" s="186"/>
      <c r="B566" s="186"/>
      <c r="C566" s="186"/>
      <c r="D566" s="186"/>
      <c r="E566" s="186"/>
      <c r="F566" s="186"/>
      <c r="G566" s="186"/>
    </row>
    <row r="567" spans="1:7" ht="12">
      <c r="A567" s="186"/>
      <c r="B567" s="186"/>
      <c r="C567" s="186"/>
      <c r="D567" s="186"/>
      <c r="E567" s="186"/>
      <c r="F567" s="186"/>
      <c r="G567" s="186"/>
    </row>
    <row r="568" spans="1:7" ht="12">
      <c r="A568" s="186"/>
      <c r="B568" s="186"/>
      <c r="C568" s="186"/>
      <c r="D568" s="186"/>
      <c r="E568" s="186"/>
      <c r="F568" s="186"/>
      <c r="G568" s="186"/>
    </row>
    <row r="569" spans="1:7" ht="12">
      <c r="A569" s="186"/>
      <c r="B569" s="186"/>
      <c r="C569" s="186"/>
      <c r="D569" s="186"/>
      <c r="E569" s="186"/>
      <c r="F569" s="186"/>
      <c r="G569" s="186"/>
    </row>
    <row r="570" spans="1:7" ht="12">
      <c r="A570" s="186"/>
      <c r="B570" s="186"/>
      <c r="C570" s="186"/>
      <c r="D570" s="186"/>
      <c r="E570" s="186"/>
      <c r="F570" s="186"/>
      <c r="G570" s="186"/>
    </row>
    <row r="571" spans="1:7" ht="12">
      <c r="A571" s="186"/>
      <c r="B571" s="186"/>
      <c r="C571" s="186"/>
      <c r="D571" s="186"/>
      <c r="E571" s="186"/>
      <c r="F571" s="186"/>
      <c r="G571" s="186"/>
    </row>
    <row r="572" spans="1:7" ht="12">
      <c r="A572" s="186"/>
      <c r="B572" s="186"/>
      <c r="C572" s="186"/>
      <c r="D572" s="186"/>
      <c r="E572" s="186"/>
      <c r="F572" s="186"/>
      <c r="G572" s="186"/>
    </row>
    <row r="573" spans="1:7" ht="12">
      <c r="A573" s="186"/>
      <c r="B573" s="186"/>
      <c r="C573" s="186"/>
      <c r="D573" s="186"/>
      <c r="E573" s="186"/>
      <c r="F573" s="186"/>
      <c r="G573" s="186"/>
    </row>
    <row r="574" spans="1:7" ht="12">
      <c r="A574" s="186"/>
      <c r="B574" s="186"/>
      <c r="C574" s="186"/>
      <c r="D574" s="186"/>
      <c r="E574" s="186"/>
      <c r="F574" s="186"/>
      <c r="G574" s="186"/>
    </row>
    <row r="575" spans="1:7" ht="12">
      <c r="A575" s="186"/>
      <c r="B575" s="186"/>
      <c r="C575" s="186"/>
      <c r="D575" s="186"/>
      <c r="E575" s="186"/>
      <c r="F575" s="186"/>
      <c r="G575" s="186"/>
    </row>
    <row r="576" spans="1:7" ht="12">
      <c r="A576" s="186"/>
      <c r="B576" s="186"/>
      <c r="C576" s="186"/>
      <c r="D576" s="186"/>
      <c r="E576" s="186"/>
      <c r="F576" s="186"/>
      <c r="G576" s="186"/>
    </row>
    <row r="577" spans="1:7" ht="12">
      <c r="A577" s="186"/>
      <c r="B577" s="186"/>
      <c r="C577" s="186"/>
      <c r="D577" s="186"/>
      <c r="E577" s="186"/>
      <c r="F577" s="186"/>
      <c r="G577" s="186"/>
    </row>
    <row r="578" spans="1:7" ht="12">
      <c r="A578" s="186"/>
      <c r="B578" s="186"/>
      <c r="C578" s="186"/>
      <c r="D578" s="186"/>
      <c r="E578" s="186"/>
      <c r="F578" s="186"/>
      <c r="G578" s="186"/>
    </row>
    <row r="579" spans="1:7" ht="12">
      <c r="A579" s="186"/>
      <c r="B579" s="186"/>
      <c r="C579" s="186"/>
      <c r="D579" s="186"/>
      <c r="E579" s="186"/>
      <c r="F579" s="186"/>
      <c r="G579" s="186"/>
    </row>
    <row r="580" spans="1:7" ht="12">
      <c r="A580" s="186"/>
      <c r="B580" s="186"/>
      <c r="C580" s="186"/>
      <c r="D580" s="186"/>
      <c r="E580" s="186"/>
      <c r="F580" s="186"/>
      <c r="G580" s="186"/>
    </row>
    <row r="581" spans="1:7" ht="12">
      <c r="A581" s="186"/>
      <c r="B581" s="186"/>
      <c r="C581" s="186"/>
      <c r="D581" s="186"/>
      <c r="E581" s="186"/>
      <c r="F581" s="186"/>
      <c r="G581" s="186"/>
    </row>
    <row r="582" spans="1:7" ht="12">
      <c r="A582" s="186"/>
      <c r="B582" s="186"/>
      <c r="C582" s="186"/>
      <c r="D582" s="186"/>
      <c r="E582" s="186"/>
      <c r="F582" s="186"/>
      <c r="G582" s="186"/>
    </row>
    <row r="583" spans="1:7" ht="12">
      <c r="A583" s="186"/>
      <c r="B583" s="186"/>
      <c r="C583" s="186"/>
      <c r="D583" s="186"/>
      <c r="E583" s="186"/>
      <c r="F583" s="186"/>
      <c r="G583" s="186"/>
    </row>
    <row r="584" spans="1:7" ht="12">
      <c r="A584" s="186"/>
      <c r="B584" s="186"/>
      <c r="C584" s="186"/>
      <c r="D584" s="186"/>
      <c r="E584" s="186"/>
      <c r="F584" s="186"/>
      <c r="G584" s="186"/>
    </row>
    <row r="585" spans="1:7" ht="12">
      <c r="A585" s="186"/>
      <c r="B585" s="186"/>
      <c r="C585" s="186"/>
      <c r="D585" s="186"/>
      <c r="E585" s="186"/>
      <c r="F585" s="186"/>
      <c r="G585" s="186"/>
    </row>
    <row r="586" spans="1:7" ht="12">
      <c r="A586" s="186"/>
      <c r="B586" s="186"/>
      <c r="C586" s="186"/>
      <c r="D586" s="186"/>
      <c r="E586" s="186"/>
      <c r="F586" s="186"/>
      <c r="G586" s="186"/>
    </row>
    <row r="587" spans="1:7" ht="12">
      <c r="A587" s="186"/>
      <c r="B587" s="186"/>
      <c r="C587" s="186"/>
      <c r="D587" s="186"/>
      <c r="E587" s="186"/>
      <c r="F587" s="186"/>
      <c r="G587" s="186"/>
    </row>
    <row r="588" spans="1:7" ht="12">
      <c r="A588" s="186"/>
      <c r="B588" s="186"/>
      <c r="C588" s="186"/>
      <c r="D588" s="186"/>
      <c r="E588" s="186"/>
      <c r="F588" s="186"/>
      <c r="G588" s="186"/>
    </row>
    <row r="589" spans="1:7" ht="12">
      <c r="A589" s="186"/>
      <c r="B589" s="186"/>
      <c r="C589" s="186"/>
      <c r="D589" s="186"/>
      <c r="E589" s="186"/>
      <c r="F589" s="186"/>
      <c r="G589" s="186"/>
    </row>
    <row r="590" spans="1:7" ht="12">
      <c r="A590" s="186"/>
      <c r="B590" s="186"/>
      <c r="C590" s="186"/>
      <c r="D590" s="186"/>
      <c r="E590" s="186"/>
      <c r="F590" s="186"/>
      <c r="G590" s="186"/>
    </row>
    <row r="591" spans="1:7" ht="12">
      <c r="A591" s="186"/>
      <c r="B591" s="186"/>
      <c r="C591" s="186"/>
      <c r="D591" s="186"/>
      <c r="E591" s="186"/>
      <c r="F591" s="186"/>
      <c r="G591" s="186"/>
    </row>
    <row r="592" spans="1:7" ht="12">
      <c r="A592" s="186"/>
      <c r="B592" s="186"/>
      <c r="C592" s="186"/>
      <c r="D592" s="186"/>
      <c r="E592" s="186"/>
      <c r="F592" s="186"/>
      <c r="G592" s="186"/>
    </row>
    <row r="593" spans="1:7" ht="12">
      <c r="A593" s="186"/>
      <c r="B593" s="186"/>
      <c r="C593" s="186"/>
      <c r="D593" s="186"/>
      <c r="E593" s="186"/>
      <c r="F593" s="186"/>
      <c r="G593" s="186"/>
    </row>
    <row r="594" spans="1:7" ht="12">
      <c r="A594" s="186"/>
      <c r="B594" s="186"/>
      <c r="C594" s="186"/>
      <c r="D594" s="186"/>
      <c r="E594" s="186"/>
      <c r="F594" s="186"/>
      <c r="G594" s="186"/>
    </row>
    <row r="595" spans="1:7" ht="12">
      <c r="A595" s="186"/>
      <c r="B595" s="186"/>
      <c r="C595" s="186"/>
      <c r="D595" s="186"/>
      <c r="E595" s="186"/>
      <c r="F595" s="186"/>
      <c r="G595" s="186"/>
    </row>
    <row r="596" spans="1:7" ht="12">
      <c r="A596" s="186"/>
      <c r="B596" s="186"/>
      <c r="C596" s="186"/>
      <c r="D596" s="186"/>
      <c r="E596" s="186"/>
      <c r="F596" s="186"/>
      <c r="G596" s="186"/>
    </row>
    <row r="597" spans="1:7" ht="12">
      <c r="A597" s="186"/>
      <c r="B597" s="186"/>
      <c r="C597" s="186"/>
      <c r="D597" s="186"/>
      <c r="E597" s="186"/>
      <c r="F597" s="186"/>
      <c r="G597" s="186"/>
    </row>
    <row r="598" spans="1:7" ht="12">
      <c r="A598" s="186"/>
      <c r="B598" s="186"/>
      <c r="C598" s="186"/>
      <c r="D598" s="186"/>
      <c r="E598" s="186"/>
      <c r="F598" s="186"/>
      <c r="G598" s="186"/>
    </row>
    <row r="599" spans="1:7" ht="12">
      <c r="A599" s="186"/>
      <c r="B599" s="186"/>
      <c r="C599" s="186"/>
      <c r="D599" s="186"/>
      <c r="E599" s="186"/>
      <c r="F599" s="186"/>
      <c r="G599" s="186"/>
    </row>
    <row r="600" spans="1:7" ht="12">
      <c r="A600" s="186"/>
      <c r="B600" s="186"/>
      <c r="C600" s="186"/>
      <c r="D600" s="186"/>
      <c r="E600" s="186"/>
      <c r="F600" s="186"/>
      <c r="G600" s="186"/>
    </row>
    <row r="601" spans="1:7" ht="12">
      <c r="A601" s="186"/>
      <c r="B601" s="186"/>
      <c r="C601" s="186"/>
      <c r="D601" s="186"/>
      <c r="E601" s="186"/>
      <c r="F601" s="186"/>
      <c r="G601" s="186"/>
    </row>
    <row r="602" spans="1:7" ht="12">
      <c r="A602" s="186"/>
      <c r="B602" s="186"/>
      <c r="C602" s="186"/>
      <c r="D602" s="186"/>
      <c r="E602" s="186"/>
      <c r="F602" s="186"/>
      <c r="G602" s="186"/>
    </row>
    <row r="603" spans="1:7" ht="12">
      <c r="A603" s="186"/>
      <c r="B603" s="186"/>
      <c r="C603" s="186"/>
      <c r="D603" s="186"/>
      <c r="E603" s="186"/>
      <c r="F603" s="186"/>
      <c r="G603" s="186"/>
    </row>
    <row r="604" spans="1:7" ht="12">
      <c r="A604" s="186"/>
      <c r="B604" s="186"/>
      <c r="C604" s="186"/>
      <c r="D604" s="186"/>
      <c r="E604" s="186"/>
      <c r="F604" s="186"/>
      <c r="G604" s="186"/>
    </row>
    <row r="605" spans="1:7" ht="12">
      <c r="A605" s="186"/>
      <c r="B605" s="186"/>
      <c r="C605" s="186"/>
      <c r="D605" s="186"/>
      <c r="E605" s="186"/>
      <c r="F605" s="186"/>
      <c r="G605" s="186"/>
    </row>
    <row r="606" spans="1:7" ht="12">
      <c r="A606" s="186"/>
      <c r="B606" s="186"/>
      <c r="C606" s="186"/>
      <c r="D606" s="186"/>
      <c r="E606" s="186"/>
      <c r="F606" s="186"/>
      <c r="G606" s="186"/>
    </row>
    <row r="607" spans="1:7" ht="12">
      <c r="A607" s="186"/>
      <c r="B607" s="186"/>
      <c r="C607" s="186"/>
      <c r="D607" s="186"/>
      <c r="E607" s="186"/>
      <c r="F607" s="186"/>
      <c r="G607" s="186"/>
    </row>
    <row r="608" spans="1:7" ht="12">
      <c r="A608" s="186"/>
      <c r="B608" s="186"/>
      <c r="C608" s="186"/>
      <c r="D608" s="186"/>
      <c r="E608" s="186"/>
      <c r="F608" s="186"/>
      <c r="G608" s="186"/>
    </row>
    <row r="609" spans="1:7" ht="12">
      <c r="A609" s="186"/>
      <c r="B609" s="186"/>
      <c r="C609" s="186"/>
      <c r="D609" s="186"/>
      <c r="E609" s="186"/>
      <c r="F609" s="186"/>
      <c r="G609" s="186"/>
    </row>
    <row r="610" spans="1:7" ht="12">
      <c r="A610" s="186"/>
      <c r="B610" s="186"/>
      <c r="C610" s="186"/>
      <c r="D610" s="186"/>
      <c r="E610" s="186"/>
      <c r="F610" s="186"/>
      <c r="G610" s="186"/>
    </row>
    <row r="611" spans="1:7" ht="12">
      <c r="A611" s="186"/>
      <c r="B611" s="186"/>
      <c r="C611" s="186"/>
      <c r="D611" s="186"/>
      <c r="E611" s="186"/>
      <c r="F611" s="186"/>
      <c r="G611" s="186"/>
    </row>
    <row r="612" spans="1:7" ht="12">
      <c r="A612" s="186"/>
      <c r="B612" s="186"/>
      <c r="C612" s="186"/>
      <c r="D612" s="186"/>
      <c r="E612" s="186"/>
      <c r="F612" s="186"/>
      <c r="G612" s="186"/>
    </row>
    <row r="613" spans="1:7" ht="12">
      <c r="A613" s="186"/>
      <c r="B613" s="186"/>
      <c r="C613" s="186"/>
      <c r="D613" s="186"/>
      <c r="E613" s="186"/>
      <c r="F613" s="186"/>
      <c r="G613" s="186"/>
    </row>
    <row r="614" spans="1:7" ht="12">
      <c r="A614" s="186"/>
      <c r="B614" s="186"/>
      <c r="C614" s="186"/>
      <c r="D614" s="186"/>
      <c r="E614" s="186"/>
      <c r="F614" s="186"/>
      <c r="G614" s="186"/>
    </row>
    <row r="615" spans="1:7" ht="12">
      <c r="A615" s="186"/>
      <c r="B615" s="186"/>
      <c r="C615" s="186"/>
      <c r="D615" s="186"/>
      <c r="E615" s="186"/>
      <c r="F615" s="186"/>
      <c r="G615" s="186"/>
    </row>
    <row r="616" spans="1:7" ht="12">
      <c r="A616" s="186"/>
      <c r="B616" s="186"/>
      <c r="C616" s="186"/>
      <c r="D616" s="186"/>
      <c r="E616" s="186"/>
      <c r="F616" s="186"/>
      <c r="G616" s="186"/>
    </row>
    <row r="617" spans="1:7" ht="12">
      <c r="A617" s="186"/>
      <c r="B617" s="186"/>
      <c r="C617" s="186"/>
      <c r="D617" s="186"/>
      <c r="E617" s="186"/>
      <c r="F617" s="186"/>
      <c r="G617" s="186"/>
    </row>
    <row r="618" spans="1:7" ht="12">
      <c r="A618" s="186"/>
      <c r="B618" s="186"/>
      <c r="C618" s="186"/>
      <c r="D618" s="186"/>
      <c r="E618" s="186"/>
      <c r="F618" s="186"/>
      <c r="G618" s="186"/>
    </row>
    <row r="619" spans="1:7" ht="12">
      <c r="A619" s="186"/>
      <c r="B619" s="186"/>
      <c r="C619" s="186"/>
      <c r="D619" s="186"/>
      <c r="E619" s="186"/>
      <c r="F619" s="186"/>
      <c r="G619" s="186"/>
    </row>
    <row r="620" spans="1:7" ht="12">
      <c r="A620" s="186"/>
      <c r="B620" s="186"/>
      <c r="C620" s="186"/>
      <c r="D620" s="186"/>
      <c r="E620" s="186"/>
      <c r="F620" s="186"/>
      <c r="G620" s="186"/>
    </row>
    <row r="621" spans="1:7" ht="12">
      <c r="A621" s="186"/>
      <c r="B621" s="186"/>
      <c r="C621" s="186"/>
      <c r="D621" s="186"/>
      <c r="E621" s="186"/>
      <c r="F621" s="186"/>
      <c r="G621" s="186"/>
    </row>
    <row r="622" spans="1:7" ht="12">
      <c r="A622" s="186"/>
      <c r="B622" s="186"/>
      <c r="C622" s="186"/>
      <c r="D622" s="186"/>
      <c r="E622" s="186"/>
      <c r="F622" s="186"/>
      <c r="G622" s="186"/>
    </row>
    <row r="623" spans="1:7" ht="12">
      <c r="A623" s="186"/>
      <c r="B623" s="186"/>
      <c r="C623" s="186"/>
      <c r="D623" s="186"/>
      <c r="E623" s="186"/>
      <c r="F623" s="186"/>
      <c r="G623" s="186"/>
    </row>
    <row r="624" spans="1:7" ht="12">
      <c r="A624" s="186"/>
      <c r="B624" s="186"/>
      <c r="C624" s="186"/>
      <c r="D624" s="186"/>
      <c r="E624" s="186"/>
      <c r="F624" s="186"/>
      <c r="G624" s="186"/>
    </row>
    <row r="625" spans="1:7" ht="12">
      <c r="A625" s="186"/>
      <c r="B625" s="186"/>
      <c r="C625" s="186"/>
      <c r="D625" s="186"/>
      <c r="E625" s="186"/>
      <c r="F625" s="186"/>
      <c r="G625" s="186"/>
    </row>
    <row r="626" spans="1:7" ht="12">
      <c r="A626" s="186"/>
      <c r="B626" s="186"/>
      <c r="C626" s="186"/>
      <c r="D626" s="186"/>
      <c r="E626" s="186"/>
      <c r="F626" s="186"/>
      <c r="G626" s="186"/>
    </row>
    <row r="627" spans="1:7" ht="12">
      <c r="A627" s="186"/>
      <c r="B627" s="186"/>
      <c r="C627" s="186"/>
      <c r="D627" s="186"/>
      <c r="E627" s="186"/>
      <c r="F627" s="186"/>
      <c r="G627" s="186"/>
    </row>
    <row r="628" spans="1:7" ht="12">
      <c r="A628" s="186"/>
      <c r="B628" s="186"/>
      <c r="C628" s="186"/>
      <c r="D628" s="186"/>
      <c r="E628" s="186"/>
      <c r="F628" s="186"/>
      <c r="G628" s="186"/>
    </row>
    <row r="629" spans="1:7" ht="12">
      <c r="A629" s="186"/>
      <c r="B629" s="186"/>
      <c r="C629" s="186"/>
      <c r="D629" s="186"/>
      <c r="E629" s="186"/>
      <c r="F629" s="186"/>
      <c r="G629" s="186"/>
    </row>
    <row r="630" spans="1:7" ht="12">
      <c r="A630" s="186"/>
      <c r="B630" s="186"/>
      <c r="C630" s="186"/>
      <c r="D630" s="186"/>
      <c r="E630" s="186"/>
      <c r="F630" s="186"/>
      <c r="G630" s="186"/>
    </row>
    <row r="631" spans="1:7" ht="12">
      <c r="A631" s="186"/>
      <c r="B631" s="186"/>
      <c r="C631" s="186"/>
      <c r="D631" s="186"/>
      <c r="E631" s="186"/>
      <c r="F631" s="186"/>
      <c r="G631" s="186"/>
    </row>
    <row r="632" spans="1:7" ht="12">
      <c r="A632" s="186"/>
      <c r="B632" s="186"/>
      <c r="C632" s="186"/>
      <c r="D632" s="186"/>
      <c r="E632" s="186"/>
      <c r="F632" s="186"/>
      <c r="G632" s="186"/>
    </row>
    <row r="633" spans="1:7" ht="12">
      <c r="A633" s="186"/>
      <c r="B633" s="186"/>
      <c r="C633" s="186"/>
      <c r="D633" s="186"/>
      <c r="E633" s="186"/>
      <c r="F633" s="186"/>
      <c r="G633" s="186"/>
    </row>
    <row r="634" spans="1:7" ht="12">
      <c r="A634" s="186"/>
      <c r="B634" s="186"/>
      <c r="C634" s="186"/>
      <c r="D634" s="186"/>
      <c r="E634" s="186"/>
      <c r="F634" s="186"/>
      <c r="G634" s="186"/>
    </row>
    <row r="635" spans="1:7" ht="12">
      <c r="A635" s="186"/>
      <c r="B635" s="186"/>
      <c r="C635" s="186"/>
      <c r="D635" s="186"/>
      <c r="E635" s="186"/>
      <c r="F635" s="186"/>
      <c r="G635" s="186"/>
    </row>
    <row r="636" spans="1:7" ht="12">
      <c r="A636" s="186"/>
      <c r="B636" s="186"/>
      <c r="C636" s="186"/>
      <c r="D636" s="186"/>
      <c r="E636" s="186"/>
      <c r="F636" s="186"/>
      <c r="G636" s="186"/>
    </row>
    <row r="637" spans="1:7" ht="12">
      <c r="A637" s="186"/>
      <c r="B637" s="186"/>
      <c r="C637" s="186"/>
      <c r="D637" s="186"/>
      <c r="E637" s="186"/>
      <c r="F637" s="186"/>
      <c r="G637" s="186"/>
    </row>
    <row r="638" spans="1:7" ht="12">
      <c r="A638" s="186"/>
      <c r="B638" s="186"/>
      <c r="C638" s="186"/>
      <c r="D638" s="186"/>
      <c r="E638" s="186"/>
      <c r="F638" s="186"/>
      <c r="G638" s="186"/>
    </row>
    <row r="639" spans="1:7" ht="12">
      <c r="A639" s="186"/>
      <c r="B639" s="186"/>
      <c r="C639" s="186"/>
      <c r="D639" s="186"/>
      <c r="E639" s="186"/>
      <c r="F639" s="186"/>
      <c r="G639" s="186"/>
    </row>
    <row r="640" spans="1:7" ht="12">
      <c r="A640" s="186"/>
      <c r="B640" s="186"/>
      <c r="C640" s="186"/>
      <c r="D640" s="186"/>
      <c r="E640" s="186"/>
      <c r="F640" s="186"/>
      <c r="G640" s="186"/>
    </row>
    <row r="641" spans="1:7" ht="12">
      <c r="A641" s="186"/>
      <c r="B641" s="186"/>
      <c r="C641" s="186"/>
      <c r="D641" s="186"/>
      <c r="E641" s="186"/>
      <c r="F641" s="186"/>
      <c r="G641" s="186"/>
    </row>
    <row r="642" spans="1:7" ht="12">
      <c r="A642" s="186"/>
      <c r="B642" s="186"/>
      <c r="C642" s="186"/>
      <c r="D642" s="186"/>
      <c r="E642" s="186"/>
      <c r="F642" s="186"/>
      <c r="G642" s="186"/>
    </row>
    <row r="643" spans="1:7" ht="12">
      <c r="A643" s="186"/>
      <c r="B643" s="186"/>
      <c r="C643" s="186"/>
      <c r="D643" s="186"/>
      <c r="E643" s="186"/>
      <c r="F643" s="186"/>
      <c r="G643" s="186"/>
    </row>
    <row r="644" spans="1:7" ht="12">
      <c r="A644" s="186"/>
      <c r="B644" s="186"/>
      <c r="C644" s="186"/>
      <c r="D644" s="186"/>
      <c r="E644" s="186"/>
      <c r="F644" s="186"/>
      <c r="G644" s="186"/>
    </row>
    <row r="645" spans="1:7" ht="12">
      <c r="A645" s="186"/>
      <c r="B645" s="186"/>
      <c r="C645" s="186"/>
      <c r="D645" s="186"/>
      <c r="E645" s="186"/>
      <c r="F645" s="186"/>
      <c r="G645" s="186"/>
    </row>
    <row r="646" spans="1:7" ht="12">
      <c r="A646" s="186"/>
      <c r="B646" s="186"/>
      <c r="C646" s="186"/>
      <c r="D646" s="186"/>
      <c r="E646" s="186"/>
      <c r="F646" s="186"/>
      <c r="G646" s="186"/>
    </row>
    <row r="647" spans="1:7" ht="12">
      <c r="A647" s="186"/>
      <c r="B647" s="186"/>
      <c r="C647" s="186"/>
      <c r="D647" s="186"/>
      <c r="E647" s="186"/>
      <c r="F647" s="186"/>
      <c r="G647" s="186"/>
    </row>
    <row r="648" spans="1:7" ht="12">
      <c r="A648" s="186"/>
      <c r="B648" s="186"/>
      <c r="C648" s="186"/>
      <c r="D648" s="186"/>
      <c r="E648" s="186"/>
      <c r="F648" s="186"/>
      <c r="G648" s="186"/>
    </row>
    <row r="649" spans="1:7" ht="12">
      <c r="A649" s="186"/>
      <c r="B649" s="186"/>
      <c r="C649" s="186"/>
      <c r="D649" s="186"/>
      <c r="E649" s="186"/>
      <c r="F649" s="186"/>
      <c r="G649" s="186"/>
    </row>
    <row r="650" spans="1:7" ht="12">
      <c r="A650" s="186"/>
      <c r="B650" s="186"/>
      <c r="C650" s="186"/>
      <c r="D650" s="186"/>
      <c r="E650" s="186"/>
      <c r="F650" s="186"/>
      <c r="G650" s="186"/>
    </row>
    <row r="651" spans="1:7" ht="12">
      <c r="A651" s="186"/>
      <c r="B651" s="186"/>
      <c r="C651" s="186"/>
      <c r="D651" s="186"/>
      <c r="E651" s="186"/>
      <c r="F651" s="186"/>
      <c r="G651" s="186"/>
    </row>
    <row r="652" spans="1:7" ht="12">
      <c r="A652" s="186"/>
      <c r="B652" s="186"/>
      <c r="C652" s="186"/>
      <c r="D652" s="186"/>
      <c r="E652" s="186"/>
      <c r="F652" s="186"/>
      <c r="G652" s="186"/>
    </row>
    <row r="653" spans="1:7" ht="12">
      <c r="A653" s="186"/>
      <c r="B653" s="186"/>
      <c r="C653" s="186"/>
      <c r="D653" s="186"/>
      <c r="E653" s="186"/>
      <c r="F653" s="186"/>
      <c r="G653" s="186"/>
    </row>
    <row r="654" spans="1:7" ht="12">
      <c r="A654" s="186"/>
      <c r="B654" s="186"/>
      <c r="C654" s="186"/>
      <c r="D654" s="186"/>
      <c r="E654" s="186"/>
      <c r="F654" s="186"/>
      <c r="G654" s="186"/>
    </row>
    <row r="655" spans="1:7" ht="12">
      <c r="A655" s="186"/>
      <c r="B655" s="186"/>
      <c r="C655" s="186"/>
      <c r="D655" s="186"/>
      <c r="E655" s="186"/>
      <c r="F655" s="186"/>
      <c r="G655" s="186"/>
    </row>
    <row r="656" spans="1:7" ht="12">
      <c r="A656" s="186"/>
      <c r="B656" s="186"/>
      <c r="C656" s="186"/>
      <c r="D656" s="186"/>
      <c r="E656" s="186"/>
      <c r="F656" s="186"/>
      <c r="G656" s="186"/>
    </row>
    <row r="657" spans="1:7" ht="12">
      <c r="A657" s="186"/>
      <c r="B657" s="186"/>
      <c r="C657" s="186"/>
      <c r="D657" s="186"/>
      <c r="E657" s="186"/>
      <c r="F657" s="186"/>
      <c r="G657" s="186"/>
    </row>
    <row r="658" spans="1:7" ht="12">
      <c r="A658" s="186"/>
      <c r="B658" s="186"/>
      <c r="C658" s="186"/>
      <c r="D658" s="186"/>
      <c r="E658" s="186"/>
      <c r="F658" s="186"/>
      <c r="G658" s="186"/>
    </row>
    <row r="659" spans="1:7" ht="12">
      <c r="A659" s="186"/>
      <c r="B659" s="186"/>
      <c r="C659" s="186"/>
      <c r="D659" s="186"/>
      <c r="E659" s="186"/>
      <c r="F659" s="186"/>
      <c r="G659" s="186"/>
    </row>
    <row r="660" spans="1:7" ht="12">
      <c r="A660" s="186"/>
      <c r="B660" s="186"/>
      <c r="C660" s="186"/>
      <c r="D660" s="186"/>
      <c r="E660" s="186"/>
      <c r="F660" s="186"/>
      <c r="G660" s="186"/>
    </row>
    <row r="661" spans="1:7" ht="12">
      <c r="A661" s="186"/>
      <c r="B661" s="186"/>
      <c r="C661" s="186"/>
      <c r="D661" s="186"/>
      <c r="E661" s="186"/>
      <c r="F661" s="186"/>
      <c r="G661" s="186"/>
    </row>
    <row r="662" spans="1:7" ht="12">
      <c r="A662" s="186"/>
      <c r="B662" s="186"/>
      <c r="C662" s="186"/>
      <c r="D662" s="186"/>
      <c r="E662" s="186"/>
      <c r="F662" s="186"/>
      <c r="G662" s="186"/>
    </row>
    <row r="663" spans="1:7" ht="12">
      <c r="A663" s="186"/>
      <c r="B663" s="186"/>
      <c r="C663" s="186"/>
      <c r="D663" s="186"/>
      <c r="E663" s="186"/>
      <c r="F663" s="186"/>
      <c r="G663" s="186"/>
    </row>
    <row r="664" spans="1:7" ht="12">
      <c r="A664" s="186"/>
      <c r="B664" s="186"/>
      <c r="C664" s="186"/>
      <c r="D664" s="186"/>
      <c r="E664" s="186"/>
      <c r="F664" s="186"/>
      <c r="G664" s="186"/>
    </row>
    <row r="665" spans="1:7" ht="12">
      <c r="A665" s="186"/>
      <c r="B665" s="186"/>
      <c r="C665" s="186"/>
      <c r="D665" s="186"/>
      <c r="E665" s="186"/>
      <c r="F665" s="186"/>
      <c r="G665" s="186"/>
    </row>
    <row r="666" spans="1:7" ht="12">
      <c r="A666" s="186"/>
      <c r="B666" s="186"/>
      <c r="C666" s="186"/>
      <c r="D666" s="186"/>
      <c r="E666" s="186"/>
      <c r="F666" s="186"/>
      <c r="G666" s="186"/>
    </row>
    <row r="667" spans="1:7" ht="12">
      <c r="A667" s="186"/>
      <c r="B667" s="186"/>
      <c r="C667" s="186"/>
      <c r="D667" s="186"/>
      <c r="E667" s="186"/>
      <c r="F667" s="186"/>
      <c r="G667" s="186"/>
    </row>
    <row r="668" spans="1:7" ht="12">
      <c r="A668" s="186"/>
      <c r="B668" s="186"/>
      <c r="C668" s="186"/>
      <c r="D668" s="186"/>
      <c r="E668" s="186"/>
      <c r="F668" s="186"/>
      <c r="G668" s="186"/>
    </row>
    <row r="669" spans="1:7" ht="12">
      <c r="A669" s="186"/>
      <c r="B669" s="186"/>
      <c r="C669" s="186"/>
      <c r="D669" s="186"/>
      <c r="E669" s="186"/>
      <c r="F669" s="186"/>
      <c r="G669" s="186"/>
    </row>
    <row r="670" spans="1:7" ht="12">
      <c r="A670" s="186"/>
      <c r="B670" s="186"/>
      <c r="C670" s="186"/>
      <c r="D670" s="186"/>
      <c r="E670" s="186"/>
      <c r="F670" s="186"/>
      <c r="G670" s="186"/>
    </row>
    <row r="671" spans="1:7" ht="12">
      <c r="A671" s="186"/>
      <c r="B671" s="186"/>
      <c r="C671" s="186"/>
      <c r="D671" s="186"/>
      <c r="E671" s="186"/>
      <c r="F671" s="186"/>
      <c r="G671" s="186"/>
    </row>
    <row r="672" spans="1:7" ht="12">
      <c r="A672" s="186"/>
      <c r="B672" s="186"/>
      <c r="C672" s="186"/>
      <c r="D672" s="186"/>
      <c r="E672" s="186"/>
      <c r="F672" s="186"/>
      <c r="G672" s="186"/>
    </row>
    <row r="673" spans="1:7" ht="12">
      <c r="A673" s="186"/>
      <c r="B673" s="186"/>
      <c r="C673" s="186"/>
      <c r="D673" s="186"/>
      <c r="E673" s="186"/>
      <c r="F673" s="186"/>
      <c r="G673" s="186"/>
    </row>
    <row r="674" spans="1:7" ht="12">
      <c r="A674" s="186"/>
      <c r="B674" s="186"/>
      <c r="C674" s="186"/>
      <c r="D674" s="186"/>
      <c r="E674" s="186"/>
      <c r="F674" s="186"/>
      <c r="G674" s="186"/>
    </row>
    <row r="675" spans="1:7" ht="12">
      <c r="A675" s="186"/>
      <c r="B675" s="186"/>
      <c r="C675" s="186"/>
      <c r="D675" s="186"/>
      <c r="E675" s="186"/>
      <c r="F675" s="186"/>
      <c r="G675" s="186"/>
    </row>
    <row r="676" spans="1:7" ht="12">
      <c r="A676" s="186"/>
      <c r="B676" s="186"/>
      <c r="C676" s="186"/>
      <c r="D676" s="186"/>
      <c r="E676" s="186"/>
      <c r="F676" s="186"/>
      <c r="G676" s="186"/>
    </row>
    <row r="677" spans="1:7" ht="12">
      <c r="A677" s="186"/>
      <c r="B677" s="186"/>
      <c r="C677" s="186"/>
      <c r="D677" s="186"/>
      <c r="E677" s="186"/>
      <c r="F677" s="186"/>
      <c r="G677" s="186"/>
    </row>
    <row r="678" spans="1:7" ht="12">
      <c r="A678" s="186"/>
      <c r="B678" s="186"/>
      <c r="C678" s="186"/>
      <c r="D678" s="186"/>
      <c r="E678" s="186"/>
      <c r="F678" s="186"/>
      <c r="G678" s="186"/>
    </row>
    <row r="679" spans="1:7" ht="12">
      <c r="A679" s="186"/>
      <c r="B679" s="186"/>
      <c r="C679" s="186"/>
      <c r="D679" s="186"/>
      <c r="E679" s="186"/>
      <c r="F679" s="186"/>
      <c r="G679" s="186"/>
    </row>
    <row r="680" spans="1:7" ht="12">
      <c r="A680" s="186"/>
      <c r="B680" s="186"/>
      <c r="C680" s="186"/>
      <c r="D680" s="186"/>
      <c r="E680" s="186"/>
      <c r="F680" s="186"/>
      <c r="G680" s="186"/>
    </row>
    <row r="681" spans="1:7" ht="12">
      <c r="A681" s="186"/>
      <c r="B681" s="186"/>
      <c r="C681" s="186"/>
      <c r="D681" s="186"/>
      <c r="E681" s="186"/>
      <c r="F681" s="186"/>
      <c r="G681" s="186"/>
    </row>
    <row r="682" spans="1:7" ht="12">
      <c r="A682" s="186"/>
      <c r="B682" s="186"/>
      <c r="C682" s="186"/>
      <c r="D682" s="186"/>
      <c r="E682" s="186"/>
      <c r="F682" s="186"/>
      <c r="G682" s="186"/>
    </row>
    <row r="683" spans="1:7" ht="12">
      <c r="A683" s="186"/>
      <c r="B683" s="186"/>
      <c r="C683" s="186"/>
      <c r="D683" s="186"/>
      <c r="E683" s="186"/>
      <c r="F683" s="186"/>
      <c r="G683" s="186"/>
    </row>
    <row r="684" spans="1:7" ht="12">
      <c r="A684" s="186"/>
      <c r="B684" s="186"/>
      <c r="C684" s="186"/>
      <c r="D684" s="186"/>
      <c r="E684" s="186"/>
      <c r="F684" s="186"/>
      <c r="G684" s="186"/>
    </row>
    <row r="685" spans="1:7" ht="12">
      <c r="A685" s="186"/>
      <c r="B685" s="186"/>
      <c r="C685" s="186"/>
      <c r="D685" s="186"/>
      <c r="E685" s="186"/>
      <c r="F685" s="186"/>
      <c r="G685" s="186"/>
    </row>
    <row r="686" spans="1:7" ht="12">
      <c r="A686" s="186"/>
      <c r="B686" s="186"/>
      <c r="C686" s="186"/>
      <c r="D686" s="186"/>
      <c r="E686" s="186"/>
      <c r="F686" s="186"/>
      <c r="G686" s="186"/>
    </row>
    <row r="687" spans="1:7" ht="12">
      <c r="A687" s="186"/>
      <c r="B687" s="186"/>
      <c r="C687" s="186"/>
      <c r="D687" s="186"/>
      <c r="E687" s="186"/>
      <c r="F687" s="186"/>
      <c r="G687" s="186"/>
    </row>
    <row r="688" spans="1:7" ht="12">
      <c r="A688" s="186"/>
      <c r="B688" s="186"/>
      <c r="C688" s="186"/>
      <c r="D688" s="186"/>
      <c r="E688" s="186"/>
      <c r="F688" s="186"/>
      <c r="G688" s="186"/>
    </row>
    <row r="689" spans="1:7" ht="12">
      <c r="A689" s="186"/>
      <c r="B689" s="186"/>
      <c r="C689" s="186"/>
      <c r="D689" s="186"/>
      <c r="E689" s="186"/>
      <c r="F689" s="186"/>
      <c r="G689" s="186"/>
    </row>
    <row r="690" spans="1:7" ht="12">
      <c r="A690" s="186"/>
      <c r="B690" s="186"/>
      <c r="C690" s="186"/>
      <c r="D690" s="186"/>
      <c r="E690" s="186"/>
      <c r="F690" s="186"/>
      <c r="G690" s="186"/>
    </row>
    <row r="691" spans="1:7" ht="12">
      <c r="A691" s="186"/>
      <c r="B691" s="186"/>
      <c r="C691" s="186"/>
      <c r="D691" s="186"/>
      <c r="E691" s="186"/>
      <c r="F691" s="186"/>
      <c r="G691" s="186"/>
    </row>
    <row r="692" spans="1:7" ht="12">
      <c r="A692" s="186"/>
      <c r="B692" s="186"/>
      <c r="C692" s="186"/>
      <c r="D692" s="186"/>
      <c r="E692" s="186"/>
      <c r="F692" s="186"/>
      <c r="G692" s="186"/>
    </row>
    <row r="693" spans="1:7" ht="12">
      <c r="A693" s="186"/>
      <c r="B693" s="186"/>
      <c r="C693" s="186"/>
      <c r="D693" s="186"/>
      <c r="E693" s="186"/>
      <c r="F693" s="186"/>
      <c r="G693" s="186"/>
    </row>
    <row r="694" spans="1:7" ht="12">
      <c r="A694" s="186"/>
      <c r="B694" s="186"/>
      <c r="C694" s="186"/>
      <c r="D694" s="186"/>
      <c r="E694" s="186"/>
      <c r="F694" s="186"/>
      <c r="G694" s="186"/>
    </row>
    <row r="695" spans="1:7" ht="12">
      <c r="A695" s="186"/>
      <c r="B695" s="186"/>
      <c r="C695" s="186"/>
      <c r="D695" s="186"/>
      <c r="E695" s="186"/>
      <c r="F695" s="186"/>
      <c r="G695" s="186"/>
    </row>
    <row r="696" spans="1:7" ht="12">
      <c r="A696" s="186"/>
      <c r="B696" s="186"/>
      <c r="C696" s="186"/>
      <c r="D696" s="186"/>
      <c r="E696" s="186"/>
      <c r="F696" s="186"/>
      <c r="G696" s="186"/>
    </row>
    <row r="697" spans="1:7" ht="12">
      <c r="A697" s="186"/>
      <c r="B697" s="186"/>
      <c r="C697" s="186"/>
      <c r="D697" s="186"/>
      <c r="E697" s="186"/>
      <c r="F697" s="186"/>
      <c r="G697" s="186"/>
    </row>
    <row r="698" spans="1:7" ht="12">
      <c r="A698" s="186"/>
      <c r="B698" s="186"/>
      <c r="C698" s="186"/>
      <c r="D698" s="186"/>
      <c r="E698" s="186"/>
      <c r="F698" s="186"/>
      <c r="G698" s="186"/>
    </row>
    <row r="699" spans="1:7" ht="12">
      <c r="A699" s="186"/>
      <c r="B699" s="186"/>
      <c r="C699" s="186"/>
      <c r="D699" s="186"/>
      <c r="E699" s="186"/>
      <c r="F699" s="186"/>
      <c r="G699" s="186"/>
    </row>
    <row r="700" spans="1:7" ht="12">
      <c r="A700" s="186"/>
      <c r="B700" s="186"/>
      <c r="C700" s="186"/>
      <c r="D700" s="186"/>
      <c r="E700" s="186"/>
      <c r="F700" s="186"/>
      <c r="G700" s="186"/>
    </row>
    <row r="701" spans="1:7" ht="12">
      <c r="A701" s="186"/>
      <c r="B701" s="186"/>
      <c r="C701" s="186"/>
      <c r="D701" s="186"/>
      <c r="E701" s="186"/>
      <c r="F701" s="186"/>
      <c r="G701" s="186"/>
    </row>
    <row r="702" spans="1:7" ht="12">
      <c r="A702" s="186"/>
      <c r="B702" s="186"/>
      <c r="C702" s="186"/>
      <c r="D702" s="186"/>
      <c r="E702" s="186"/>
      <c r="F702" s="186"/>
      <c r="G702" s="186"/>
    </row>
    <row r="703" spans="1:7" ht="12">
      <c r="A703" s="186"/>
      <c r="B703" s="186"/>
      <c r="C703" s="186"/>
      <c r="D703" s="186"/>
      <c r="E703" s="186"/>
      <c r="F703" s="186"/>
      <c r="G703" s="186"/>
    </row>
    <row r="704" spans="1:7" ht="12">
      <c r="A704" s="186"/>
      <c r="B704" s="186"/>
      <c r="C704" s="186"/>
      <c r="D704" s="186"/>
      <c r="E704" s="186"/>
      <c r="F704" s="186"/>
      <c r="G704" s="186"/>
    </row>
    <row r="705" spans="1:7" ht="12">
      <c r="A705" s="186"/>
      <c r="B705" s="186"/>
      <c r="C705" s="186"/>
      <c r="D705" s="186"/>
      <c r="E705" s="186"/>
      <c r="F705" s="186"/>
      <c r="G705" s="186"/>
    </row>
    <row r="706" spans="1:7" ht="12">
      <c r="A706" s="186"/>
      <c r="B706" s="186"/>
      <c r="C706" s="186"/>
      <c r="D706" s="186"/>
      <c r="E706" s="186"/>
      <c r="F706" s="186"/>
      <c r="G706" s="186"/>
    </row>
    <row r="707" spans="1:7" ht="12">
      <c r="A707" s="186"/>
      <c r="B707" s="186"/>
      <c r="C707" s="186"/>
      <c r="D707" s="186"/>
      <c r="E707" s="186"/>
      <c r="F707" s="186"/>
      <c r="G707" s="186"/>
    </row>
    <row r="708" spans="1:7" ht="12">
      <c r="A708" s="186"/>
      <c r="B708" s="186"/>
      <c r="C708" s="186"/>
      <c r="D708" s="186"/>
      <c r="E708" s="186"/>
      <c r="F708" s="186"/>
      <c r="G708" s="186"/>
    </row>
    <row r="709" spans="1:7" ht="12">
      <c r="A709" s="186"/>
      <c r="B709" s="186"/>
      <c r="C709" s="186"/>
      <c r="D709" s="186"/>
      <c r="E709" s="186"/>
      <c r="F709" s="186"/>
      <c r="G709" s="186"/>
    </row>
    <row r="710" spans="1:7" ht="12">
      <c r="A710" s="186"/>
      <c r="B710" s="186"/>
      <c r="C710" s="186"/>
      <c r="D710" s="186"/>
      <c r="E710" s="186"/>
      <c r="F710" s="186"/>
      <c r="G710" s="186"/>
    </row>
    <row r="711" spans="1:7" ht="12">
      <c r="A711" s="186"/>
      <c r="B711" s="186"/>
      <c r="C711" s="186"/>
      <c r="D711" s="186"/>
      <c r="E711" s="186"/>
      <c r="F711" s="186"/>
      <c r="G711" s="186"/>
    </row>
    <row r="712" spans="1:7" ht="12">
      <c r="A712" s="186"/>
      <c r="B712" s="186"/>
      <c r="C712" s="186"/>
      <c r="D712" s="186"/>
      <c r="E712" s="186"/>
      <c r="F712" s="186"/>
      <c r="G712" s="186"/>
    </row>
    <row r="713" spans="1:7" ht="12">
      <c r="A713" s="186"/>
      <c r="B713" s="186"/>
      <c r="C713" s="186"/>
      <c r="D713" s="186"/>
      <c r="E713" s="186"/>
      <c r="F713" s="186"/>
      <c r="G713" s="186"/>
    </row>
    <row r="714" spans="1:7" ht="12">
      <c r="A714" s="186"/>
      <c r="B714" s="186"/>
      <c r="C714" s="186"/>
      <c r="D714" s="186"/>
      <c r="E714" s="186"/>
      <c r="F714" s="186"/>
      <c r="G714" s="186"/>
    </row>
    <row r="715" spans="1:7" ht="12">
      <c r="A715" s="186"/>
      <c r="B715" s="186"/>
      <c r="C715" s="186"/>
      <c r="D715" s="186"/>
      <c r="E715" s="186"/>
      <c r="F715" s="186"/>
      <c r="G715" s="186"/>
    </row>
    <row r="716" spans="1:7" ht="12">
      <c r="A716" s="186"/>
      <c r="B716" s="186"/>
      <c r="C716" s="186"/>
      <c r="D716" s="186"/>
      <c r="E716" s="186"/>
      <c r="F716" s="186"/>
      <c r="G716" s="186"/>
    </row>
    <row r="717" spans="1:7" ht="12">
      <c r="A717" s="186"/>
      <c r="B717" s="186"/>
      <c r="C717" s="186"/>
      <c r="D717" s="186"/>
      <c r="E717" s="186"/>
      <c r="F717" s="186"/>
      <c r="G717" s="186"/>
    </row>
    <row r="718" spans="1:7" ht="12">
      <c r="A718" s="186"/>
      <c r="B718" s="186"/>
      <c r="C718" s="186"/>
      <c r="D718" s="186"/>
      <c r="E718" s="186"/>
      <c r="F718" s="186"/>
      <c r="G718" s="186"/>
    </row>
    <row r="719" spans="1:7" ht="12">
      <c r="A719" s="186"/>
      <c r="B719" s="186"/>
      <c r="C719" s="186"/>
      <c r="D719" s="186"/>
      <c r="E719" s="186"/>
      <c r="F719" s="186"/>
      <c r="G719" s="186"/>
    </row>
    <row r="720" spans="1:7" ht="12">
      <c r="A720" s="186"/>
      <c r="B720" s="186"/>
      <c r="C720" s="186"/>
      <c r="D720" s="186"/>
      <c r="E720" s="186"/>
      <c r="F720" s="186"/>
      <c r="G720" s="186"/>
    </row>
    <row r="721" spans="1:7" ht="12">
      <c r="A721" s="186"/>
      <c r="B721" s="186"/>
      <c r="C721" s="186"/>
      <c r="D721" s="186"/>
      <c r="E721" s="186"/>
      <c r="F721" s="186"/>
      <c r="G721" s="186"/>
    </row>
    <row r="722" spans="1:7" ht="12">
      <c r="A722" s="186"/>
      <c r="B722" s="186"/>
      <c r="C722" s="186"/>
      <c r="D722" s="186"/>
      <c r="E722" s="186"/>
      <c r="F722" s="186"/>
      <c r="G722" s="186"/>
    </row>
    <row r="723" spans="1:7" ht="12">
      <c r="A723" s="186"/>
      <c r="B723" s="186"/>
      <c r="C723" s="186"/>
      <c r="D723" s="186"/>
      <c r="E723" s="186"/>
      <c r="F723" s="186"/>
      <c r="G723" s="186"/>
    </row>
    <row r="724" spans="1:7" ht="12">
      <c r="A724" s="186"/>
      <c r="B724" s="186"/>
      <c r="C724" s="186"/>
      <c r="D724" s="186"/>
      <c r="E724" s="186"/>
      <c r="F724" s="186"/>
      <c r="G724" s="186"/>
    </row>
    <row r="725" spans="1:7" ht="12">
      <c r="A725" s="186"/>
      <c r="B725" s="186"/>
      <c r="C725" s="186"/>
      <c r="D725" s="186"/>
      <c r="E725" s="186"/>
      <c r="F725" s="186"/>
      <c r="G725" s="186"/>
    </row>
    <row r="726" spans="1:7" ht="12">
      <c r="A726" s="186"/>
      <c r="B726" s="186"/>
      <c r="C726" s="186"/>
      <c r="D726" s="186"/>
      <c r="E726" s="186"/>
      <c r="F726" s="186"/>
      <c r="G726" s="186"/>
    </row>
    <row r="727" spans="1:7" ht="12">
      <c r="A727" s="186"/>
      <c r="B727" s="186"/>
      <c r="C727" s="186"/>
      <c r="D727" s="186"/>
      <c r="E727" s="186"/>
      <c r="F727" s="186"/>
      <c r="G727" s="186"/>
    </row>
    <row r="728" spans="1:7" ht="12">
      <c r="A728" s="186"/>
      <c r="B728" s="186"/>
      <c r="C728" s="186"/>
      <c r="D728" s="186"/>
      <c r="E728" s="186"/>
      <c r="F728" s="186"/>
      <c r="G728" s="186"/>
    </row>
    <row r="729" spans="1:7" ht="12">
      <c r="A729" s="186"/>
      <c r="B729" s="186"/>
      <c r="C729" s="186"/>
      <c r="D729" s="186"/>
      <c r="E729" s="186"/>
      <c r="F729" s="186"/>
      <c r="G729" s="186"/>
    </row>
    <row r="730" spans="1:7" ht="12">
      <c r="A730" s="186"/>
      <c r="B730" s="186"/>
      <c r="C730" s="186"/>
      <c r="D730" s="186"/>
      <c r="E730" s="186"/>
      <c r="F730" s="186"/>
      <c r="G730" s="186"/>
    </row>
    <row r="731" spans="1:7" ht="12">
      <c r="A731" s="186"/>
      <c r="B731" s="186"/>
      <c r="C731" s="186"/>
      <c r="D731" s="186"/>
      <c r="E731" s="186"/>
      <c r="F731" s="186"/>
      <c r="G731" s="186"/>
    </row>
    <row r="732" spans="1:7" ht="12">
      <c r="A732" s="186"/>
      <c r="B732" s="186"/>
      <c r="C732" s="186"/>
      <c r="D732" s="186"/>
      <c r="E732" s="186"/>
      <c r="F732" s="186"/>
      <c r="G732" s="186"/>
    </row>
    <row r="733" spans="1:7" ht="12">
      <c r="A733" s="186"/>
      <c r="B733" s="186"/>
      <c r="C733" s="186"/>
      <c r="D733" s="186"/>
      <c r="E733" s="186"/>
      <c r="F733" s="186"/>
      <c r="G733" s="186"/>
    </row>
    <row r="734" spans="1:7" ht="12">
      <c r="A734" s="186"/>
      <c r="B734" s="186"/>
      <c r="C734" s="186"/>
      <c r="D734" s="186"/>
      <c r="E734" s="186"/>
      <c r="F734" s="186"/>
      <c r="G734" s="186"/>
    </row>
    <row r="735" spans="1:7" ht="12">
      <c r="A735" s="186"/>
      <c r="B735" s="186"/>
      <c r="C735" s="186"/>
      <c r="D735" s="186"/>
      <c r="E735" s="186"/>
      <c r="F735" s="186"/>
      <c r="G735" s="186"/>
    </row>
    <row r="736" spans="1:7" ht="12">
      <c r="A736" s="186"/>
      <c r="B736" s="186"/>
      <c r="C736" s="186"/>
      <c r="D736" s="186"/>
      <c r="E736" s="186"/>
      <c r="F736" s="186"/>
      <c r="G736" s="186"/>
    </row>
    <row r="737" spans="1:7" ht="12">
      <c r="A737" s="186"/>
      <c r="B737" s="186"/>
      <c r="C737" s="186"/>
      <c r="D737" s="186"/>
      <c r="E737" s="186"/>
      <c r="F737" s="186"/>
      <c r="G737" s="186"/>
    </row>
    <row r="738" spans="1:7" ht="12">
      <c r="A738" s="186"/>
      <c r="B738" s="186"/>
      <c r="C738" s="186"/>
      <c r="D738" s="186"/>
      <c r="E738" s="186"/>
      <c r="F738" s="186"/>
      <c r="G738" s="186"/>
    </row>
    <row r="739" spans="1:7" ht="12">
      <c r="A739" s="186"/>
      <c r="B739" s="186"/>
      <c r="C739" s="186"/>
      <c r="D739" s="186"/>
      <c r="E739" s="186"/>
      <c r="F739" s="186"/>
      <c r="G739" s="186"/>
    </row>
    <row r="740" spans="1:7" ht="12">
      <c r="A740" s="186"/>
      <c r="B740" s="186"/>
      <c r="C740" s="186"/>
      <c r="D740" s="186"/>
      <c r="E740" s="186"/>
      <c r="F740" s="186"/>
      <c r="G740" s="186"/>
    </row>
    <row r="741" spans="1:7" ht="12">
      <c r="A741" s="186"/>
      <c r="B741" s="186"/>
      <c r="C741" s="186"/>
      <c r="D741" s="186"/>
      <c r="E741" s="186"/>
      <c r="F741" s="186"/>
      <c r="G741" s="186"/>
    </row>
    <row r="742" spans="1:7" ht="12">
      <c r="A742" s="186"/>
      <c r="B742" s="186"/>
      <c r="C742" s="186"/>
      <c r="D742" s="186"/>
      <c r="E742" s="186"/>
      <c r="F742" s="186"/>
      <c r="G742" s="186"/>
    </row>
    <row r="743" spans="1:7" ht="12">
      <c r="A743" s="186"/>
      <c r="B743" s="186"/>
      <c r="C743" s="186"/>
      <c r="D743" s="186"/>
      <c r="E743" s="186"/>
      <c r="F743" s="186"/>
      <c r="G743" s="186"/>
    </row>
    <row r="744" spans="1:7" ht="12">
      <c r="A744" s="186"/>
      <c r="B744" s="186"/>
      <c r="C744" s="186"/>
      <c r="D744" s="186"/>
      <c r="E744" s="186"/>
      <c r="F744" s="186"/>
      <c r="G744" s="186"/>
    </row>
    <row r="745" spans="1:7" ht="12">
      <c r="A745" s="186"/>
      <c r="B745" s="186"/>
      <c r="C745" s="186"/>
      <c r="D745" s="186"/>
      <c r="E745" s="186"/>
      <c r="F745" s="186"/>
      <c r="G745" s="186"/>
    </row>
    <row r="746" spans="1:7" ht="12">
      <c r="A746" s="186"/>
      <c r="B746" s="186"/>
      <c r="C746" s="186"/>
      <c r="D746" s="186"/>
      <c r="E746" s="186"/>
      <c r="F746" s="186"/>
      <c r="G746" s="186"/>
    </row>
    <row r="747" spans="1:7" ht="12">
      <c r="A747" s="186"/>
      <c r="B747" s="186"/>
      <c r="C747" s="186"/>
      <c r="D747" s="186"/>
      <c r="E747" s="186"/>
      <c r="F747" s="186"/>
      <c r="G747" s="186"/>
    </row>
    <row r="748" spans="1:7" ht="12">
      <c r="A748" s="186"/>
      <c r="B748" s="186"/>
      <c r="C748" s="186"/>
      <c r="D748" s="186"/>
      <c r="E748" s="186"/>
      <c r="F748" s="186"/>
      <c r="G748" s="186"/>
    </row>
    <row r="749" spans="1:7" ht="12">
      <c r="A749" s="186"/>
      <c r="B749" s="186"/>
      <c r="C749" s="186"/>
      <c r="D749" s="186"/>
      <c r="E749" s="186"/>
      <c r="F749" s="186"/>
      <c r="G749" s="186"/>
    </row>
    <row r="750" spans="1:7" ht="12">
      <c r="A750" s="186"/>
      <c r="B750" s="186"/>
      <c r="C750" s="186"/>
      <c r="D750" s="186"/>
      <c r="E750" s="186"/>
      <c r="F750" s="186"/>
      <c r="G750" s="186"/>
    </row>
    <row r="751" spans="1:7" ht="12">
      <c r="A751" s="186"/>
      <c r="B751" s="186"/>
      <c r="C751" s="186"/>
      <c r="D751" s="186"/>
      <c r="E751" s="186"/>
      <c r="F751" s="186"/>
      <c r="G751" s="186"/>
    </row>
    <row r="752" spans="1:7" ht="12">
      <c r="A752" s="186"/>
      <c r="B752" s="186"/>
      <c r="C752" s="186"/>
      <c r="D752" s="186"/>
      <c r="E752" s="186"/>
      <c r="F752" s="186"/>
      <c r="G752" s="186"/>
    </row>
    <row r="753" spans="1:7" ht="12">
      <c r="A753" s="186"/>
      <c r="B753" s="186"/>
      <c r="C753" s="186"/>
      <c r="D753" s="186"/>
      <c r="E753" s="186"/>
      <c r="F753" s="186"/>
      <c r="G753" s="186"/>
    </row>
    <row r="754" spans="1:7" ht="12">
      <c r="A754" s="186"/>
      <c r="B754" s="186"/>
      <c r="C754" s="186"/>
      <c r="D754" s="186"/>
      <c r="E754" s="186"/>
      <c r="F754" s="186"/>
      <c r="G754" s="186"/>
    </row>
    <row r="755" spans="1:7" ht="12">
      <c r="A755" s="186"/>
      <c r="B755" s="186"/>
      <c r="C755" s="186"/>
      <c r="D755" s="186"/>
      <c r="E755" s="186"/>
      <c r="F755" s="186"/>
      <c r="G755" s="186"/>
    </row>
    <row r="756" spans="1:7" ht="12">
      <c r="A756" s="186"/>
      <c r="B756" s="186"/>
      <c r="C756" s="186"/>
      <c r="D756" s="186"/>
      <c r="E756" s="186"/>
      <c r="F756" s="186"/>
      <c r="G756" s="186"/>
    </row>
    <row r="757" spans="1:7" ht="12">
      <c r="A757" s="186"/>
      <c r="B757" s="186"/>
      <c r="C757" s="186"/>
      <c r="D757" s="186"/>
      <c r="E757" s="186"/>
      <c r="F757" s="186"/>
      <c r="G757" s="186"/>
    </row>
    <row r="758" spans="1:7" ht="12">
      <c r="A758" s="186"/>
      <c r="B758" s="186"/>
      <c r="C758" s="186"/>
      <c r="D758" s="186"/>
      <c r="E758" s="186"/>
      <c r="F758" s="186"/>
      <c r="G758" s="186"/>
    </row>
    <row r="759" spans="1:7" ht="12">
      <c r="A759" s="186"/>
      <c r="B759" s="186"/>
      <c r="C759" s="186"/>
      <c r="D759" s="186"/>
      <c r="E759" s="186"/>
      <c r="F759" s="186"/>
      <c r="G759" s="186"/>
    </row>
    <row r="760" spans="1:7" ht="12">
      <c r="A760" s="186"/>
      <c r="B760" s="186"/>
      <c r="C760" s="186"/>
      <c r="D760" s="186"/>
      <c r="E760" s="186"/>
      <c r="F760" s="186"/>
      <c r="G760" s="186"/>
    </row>
    <row r="761" spans="1:7" ht="12">
      <c r="A761" s="186"/>
      <c r="B761" s="186"/>
      <c r="C761" s="186"/>
      <c r="D761" s="186"/>
      <c r="E761" s="186"/>
      <c r="F761" s="186"/>
      <c r="G761" s="186"/>
    </row>
    <row r="762" spans="1:7" ht="12">
      <c r="A762" s="186"/>
      <c r="B762" s="186"/>
      <c r="C762" s="186"/>
      <c r="D762" s="186"/>
      <c r="E762" s="186"/>
      <c r="F762" s="186"/>
      <c r="G762" s="186"/>
    </row>
    <row r="763" spans="1:7" ht="12">
      <c r="A763" s="186"/>
      <c r="B763" s="186"/>
      <c r="C763" s="186"/>
      <c r="D763" s="186"/>
      <c r="E763" s="186"/>
      <c r="F763" s="186"/>
      <c r="G763" s="186"/>
    </row>
    <row r="764" spans="1:7" ht="12">
      <c r="A764" s="186"/>
      <c r="B764" s="186"/>
      <c r="C764" s="186"/>
      <c r="D764" s="186"/>
      <c r="E764" s="186"/>
      <c r="F764" s="186"/>
      <c r="G764" s="186"/>
    </row>
    <row r="765" spans="1:7" ht="12">
      <c r="A765" s="186"/>
      <c r="B765" s="186"/>
      <c r="C765" s="186"/>
      <c r="D765" s="186"/>
      <c r="E765" s="186"/>
      <c r="F765" s="186"/>
      <c r="G765" s="186"/>
    </row>
    <row r="766" spans="1:7" ht="12">
      <c r="A766" s="186"/>
      <c r="B766" s="186"/>
      <c r="C766" s="186"/>
      <c r="D766" s="186"/>
      <c r="E766" s="186"/>
      <c r="F766" s="186"/>
      <c r="G766" s="186"/>
    </row>
    <row r="767" spans="1:7" ht="12">
      <c r="A767" s="186"/>
      <c r="B767" s="186"/>
      <c r="C767" s="186"/>
      <c r="D767" s="186"/>
      <c r="E767" s="186"/>
      <c r="F767" s="186"/>
      <c r="G767" s="186"/>
    </row>
    <row r="768" spans="1:7" ht="12">
      <c r="A768" s="186"/>
      <c r="B768" s="186"/>
      <c r="C768" s="186"/>
      <c r="D768" s="186"/>
      <c r="E768" s="186"/>
      <c r="F768" s="186"/>
      <c r="G768" s="186"/>
    </row>
    <row r="769" spans="1:7" ht="12">
      <c r="A769" s="186"/>
      <c r="B769" s="186"/>
      <c r="C769" s="186"/>
      <c r="D769" s="186"/>
      <c r="E769" s="186"/>
      <c r="F769" s="186"/>
      <c r="G769" s="186"/>
    </row>
    <row r="770" spans="1:7" ht="12">
      <c r="A770" s="186"/>
      <c r="B770" s="186"/>
      <c r="C770" s="186"/>
      <c r="D770" s="186"/>
      <c r="E770" s="186"/>
      <c r="F770" s="186"/>
      <c r="G770" s="186"/>
    </row>
    <row r="771" spans="1:7" ht="12">
      <c r="A771" s="186"/>
      <c r="B771" s="186"/>
      <c r="C771" s="186"/>
      <c r="D771" s="186"/>
      <c r="E771" s="186"/>
      <c r="F771" s="186"/>
      <c r="G771" s="186"/>
    </row>
    <row r="772" spans="1:7" ht="12">
      <c r="A772" s="186"/>
      <c r="B772" s="186"/>
      <c r="C772" s="186"/>
      <c r="D772" s="186"/>
      <c r="E772" s="186"/>
      <c r="F772" s="186"/>
      <c r="G772" s="186"/>
    </row>
    <row r="773" spans="1:7" ht="12">
      <c r="A773" s="186"/>
      <c r="B773" s="186"/>
      <c r="C773" s="186"/>
      <c r="D773" s="186"/>
      <c r="E773" s="186"/>
      <c r="F773" s="186"/>
      <c r="G773" s="186"/>
    </row>
    <row r="774" spans="1:7" ht="12">
      <c r="A774" s="186"/>
      <c r="B774" s="186"/>
      <c r="C774" s="186"/>
      <c r="D774" s="186"/>
      <c r="E774" s="186"/>
      <c r="F774" s="186"/>
      <c r="G774" s="186"/>
    </row>
    <row r="775" spans="1:7" ht="12">
      <c r="A775" s="186"/>
      <c r="B775" s="186"/>
      <c r="C775" s="186"/>
      <c r="D775" s="186"/>
      <c r="E775" s="186"/>
      <c r="F775" s="186"/>
      <c r="G775" s="186"/>
    </row>
    <row r="776" spans="1:7" ht="12">
      <c r="A776" s="186"/>
      <c r="B776" s="186"/>
      <c r="C776" s="186"/>
      <c r="D776" s="186"/>
      <c r="E776" s="186"/>
      <c r="F776" s="186"/>
      <c r="G776" s="186"/>
    </row>
    <row r="777" spans="1:7" ht="12">
      <c r="A777" s="186"/>
      <c r="B777" s="186"/>
      <c r="C777" s="186"/>
      <c r="D777" s="186"/>
      <c r="E777" s="186"/>
      <c r="F777" s="186"/>
      <c r="G777" s="186"/>
    </row>
    <row r="778" spans="1:7" ht="12">
      <c r="A778" s="186"/>
      <c r="B778" s="186"/>
      <c r="C778" s="186"/>
      <c r="D778" s="186"/>
      <c r="E778" s="186"/>
      <c r="F778" s="186"/>
      <c r="G778" s="186"/>
    </row>
    <row r="779" spans="1:7" ht="12">
      <c r="A779" s="186"/>
      <c r="B779" s="186"/>
      <c r="C779" s="186"/>
      <c r="D779" s="186"/>
      <c r="E779" s="186"/>
      <c r="F779" s="186"/>
      <c r="G779" s="186"/>
    </row>
    <row r="780" spans="1:7" ht="12">
      <c r="A780" s="186"/>
      <c r="B780" s="186"/>
      <c r="C780" s="186"/>
      <c r="D780" s="186"/>
      <c r="E780" s="186"/>
      <c r="F780" s="186"/>
      <c r="G780" s="186"/>
    </row>
    <row r="781" spans="1:7" ht="12">
      <c r="A781" s="186"/>
      <c r="B781" s="186"/>
      <c r="C781" s="186"/>
      <c r="D781" s="186"/>
      <c r="E781" s="186"/>
      <c r="F781" s="186"/>
      <c r="G781" s="186"/>
    </row>
    <row r="782" spans="1:7" ht="12">
      <c r="A782" s="186"/>
      <c r="B782" s="186"/>
      <c r="C782" s="186"/>
      <c r="D782" s="186"/>
      <c r="E782" s="186"/>
      <c r="F782" s="186"/>
      <c r="G782" s="186"/>
    </row>
    <row r="783" spans="1:7" ht="12">
      <c r="A783" s="186"/>
      <c r="B783" s="186"/>
      <c r="C783" s="186"/>
      <c r="D783" s="186"/>
      <c r="E783" s="186"/>
      <c r="F783" s="186"/>
      <c r="G783" s="186"/>
    </row>
    <row r="784" spans="1:7" ht="12">
      <c r="A784" s="186"/>
      <c r="B784" s="186"/>
      <c r="C784" s="186"/>
      <c r="D784" s="186"/>
      <c r="E784" s="186"/>
      <c r="F784" s="186"/>
      <c r="G784" s="186"/>
    </row>
    <row r="785" spans="1:7" ht="12">
      <c r="A785" s="186"/>
      <c r="B785" s="186"/>
      <c r="C785" s="186"/>
      <c r="D785" s="186"/>
      <c r="E785" s="186"/>
      <c r="F785" s="186"/>
      <c r="G785" s="186"/>
    </row>
    <row r="786" spans="1:7" ht="12">
      <c r="A786" s="186"/>
      <c r="B786" s="186"/>
      <c r="C786" s="186"/>
      <c r="D786" s="186"/>
      <c r="E786" s="186"/>
      <c r="F786" s="186"/>
      <c r="G786" s="186"/>
    </row>
    <row r="787" spans="1:7" ht="12">
      <c r="A787" s="186"/>
      <c r="B787" s="186"/>
      <c r="C787" s="186"/>
      <c r="D787" s="186"/>
      <c r="E787" s="186"/>
      <c r="F787" s="186"/>
      <c r="G787" s="186"/>
    </row>
    <row r="788" spans="1:7" ht="12">
      <c r="A788" s="186"/>
      <c r="B788" s="186"/>
      <c r="C788" s="186"/>
      <c r="D788" s="186"/>
      <c r="E788" s="186"/>
      <c r="F788" s="186"/>
      <c r="G788" s="186"/>
    </row>
    <row r="789" spans="1:7" ht="12">
      <c r="A789" s="186"/>
      <c r="B789" s="186"/>
      <c r="C789" s="186"/>
      <c r="D789" s="186"/>
      <c r="E789" s="186"/>
      <c r="F789" s="186"/>
      <c r="G789" s="186"/>
    </row>
    <row r="790" spans="1:7" ht="12">
      <c r="A790" s="186"/>
      <c r="B790" s="186"/>
      <c r="C790" s="186"/>
      <c r="D790" s="186"/>
      <c r="E790" s="186"/>
      <c r="F790" s="186"/>
      <c r="G790" s="186"/>
    </row>
    <row r="791" spans="1:7" ht="12">
      <c r="A791" s="186"/>
      <c r="B791" s="186"/>
      <c r="C791" s="186"/>
      <c r="D791" s="186"/>
      <c r="E791" s="186"/>
      <c r="F791" s="186"/>
      <c r="G791" s="186"/>
    </row>
    <row r="792" spans="1:7" ht="12">
      <c r="A792" s="186"/>
      <c r="B792" s="186"/>
      <c r="C792" s="186"/>
      <c r="D792" s="186"/>
      <c r="E792" s="186"/>
      <c r="F792" s="186"/>
      <c r="G792" s="186"/>
    </row>
    <row r="793" spans="1:7" ht="12">
      <c r="A793" s="186"/>
      <c r="B793" s="186"/>
      <c r="C793" s="186"/>
      <c r="D793" s="186"/>
      <c r="E793" s="186"/>
      <c r="F793" s="186"/>
      <c r="G793" s="186"/>
    </row>
    <row r="794" spans="1:7" ht="12">
      <c r="A794" s="186"/>
      <c r="B794" s="186"/>
      <c r="C794" s="186"/>
      <c r="D794" s="186"/>
      <c r="E794" s="186"/>
      <c r="F794" s="186"/>
      <c r="G794" s="186"/>
    </row>
    <row r="795" spans="1:7" ht="12">
      <c r="A795" s="186"/>
      <c r="B795" s="186"/>
      <c r="C795" s="186"/>
      <c r="D795" s="186"/>
      <c r="E795" s="186"/>
      <c r="F795" s="186"/>
      <c r="G795" s="186"/>
    </row>
    <row r="796" spans="1:7" ht="12">
      <c r="A796" s="186"/>
      <c r="B796" s="186"/>
      <c r="C796" s="186"/>
      <c r="D796" s="186"/>
      <c r="E796" s="186"/>
      <c r="F796" s="186"/>
      <c r="G796" s="186"/>
    </row>
    <row r="797" spans="1:7" ht="12">
      <c r="A797" s="186"/>
      <c r="B797" s="186"/>
      <c r="C797" s="186"/>
      <c r="D797" s="186"/>
      <c r="E797" s="186"/>
      <c r="F797" s="186"/>
      <c r="G797" s="186"/>
    </row>
    <row r="798" spans="1:7" ht="12">
      <c r="A798" s="186"/>
      <c r="B798" s="186"/>
      <c r="C798" s="186"/>
      <c r="D798" s="186"/>
      <c r="E798" s="186"/>
      <c r="F798" s="186"/>
      <c r="G798" s="186"/>
    </row>
    <row r="799" spans="1:7" ht="12">
      <c r="A799" s="186"/>
      <c r="B799" s="186"/>
      <c r="C799" s="186"/>
      <c r="D799" s="186"/>
      <c r="E799" s="186"/>
      <c r="F799" s="186"/>
      <c r="G799" s="186"/>
    </row>
    <row r="800" spans="1:7" ht="12">
      <c r="A800" s="186"/>
      <c r="B800" s="186"/>
      <c r="C800" s="186"/>
      <c r="D800" s="186"/>
      <c r="E800" s="186"/>
      <c r="F800" s="186"/>
      <c r="G800" s="186"/>
    </row>
    <row r="801" spans="1:7" ht="12">
      <c r="A801" s="186"/>
      <c r="B801" s="186"/>
      <c r="C801" s="186"/>
      <c r="D801" s="186"/>
      <c r="E801" s="186"/>
      <c r="F801" s="186"/>
      <c r="G801" s="186"/>
    </row>
    <row r="802" spans="1:7" ht="12">
      <c r="A802" s="186"/>
      <c r="B802" s="186"/>
      <c r="C802" s="186"/>
      <c r="D802" s="186"/>
      <c r="E802" s="186"/>
      <c r="F802" s="186"/>
      <c r="G802" s="186"/>
    </row>
    <row r="803" spans="1:7" ht="12">
      <c r="A803" s="186"/>
      <c r="B803" s="186"/>
      <c r="C803" s="186"/>
      <c r="D803" s="186"/>
      <c r="E803" s="186"/>
      <c r="F803" s="186"/>
      <c r="G803" s="186"/>
    </row>
    <row r="804" spans="1:7" ht="12">
      <c r="A804" s="186"/>
      <c r="B804" s="186"/>
      <c r="C804" s="186"/>
      <c r="D804" s="186"/>
      <c r="E804" s="186"/>
      <c r="F804" s="186"/>
      <c r="G804" s="186"/>
    </row>
    <row r="805" spans="1:7" ht="12">
      <c r="A805" s="186"/>
      <c r="B805" s="186"/>
      <c r="C805" s="186"/>
      <c r="D805" s="186"/>
      <c r="E805" s="186"/>
      <c r="F805" s="186"/>
      <c r="G805" s="186"/>
    </row>
    <row r="806" spans="1:7" ht="12">
      <c r="A806" s="186"/>
      <c r="B806" s="186"/>
      <c r="C806" s="186"/>
      <c r="D806" s="186"/>
      <c r="E806" s="186"/>
      <c r="F806" s="186"/>
      <c r="G806" s="186"/>
    </row>
    <row r="807" spans="1:7" ht="12">
      <c r="A807" s="186"/>
      <c r="B807" s="186"/>
      <c r="C807" s="186"/>
      <c r="D807" s="186"/>
      <c r="E807" s="186"/>
      <c r="F807" s="186"/>
      <c r="G807" s="186"/>
    </row>
    <row r="808" spans="1:7" ht="12">
      <c r="A808" s="186"/>
      <c r="B808" s="186"/>
      <c r="C808" s="186"/>
      <c r="D808" s="186"/>
      <c r="E808" s="186"/>
      <c r="F808" s="186"/>
      <c r="G808" s="186"/>
    </row>
    <row r="809" spans="1:7" ht="12">
      <c r="A809" s="186"/>
      <c r="B809" s="186"/>
      <c r="C809" s="186"/>
      <c r="D809" s="186"/>
      <c r="E809" s="186"/>
      <c r="F809" s="186"/>
      <c r="G809" s="186"/>
    </row>
    <row r="810" spans="1:7" ht="12">
      <c r="A810" s="186"/>
      <c r="B810" s="186"/>
      <c r="C810" s="186"/>
      <c r="D810" s="186"/>
      <c r="E810" s="186"/>
      <c r="F810" s="186"/>
      <c r="G810" s="186"/>
    </row>
    <row r="811" spans="1:7" ht="12">
      <c r="A811" s="186"/>
      <c r="B811" s="186"/>
      <c r="C811" s="186"/>
      <c r="D811" s="186"/>
      <c r="E811" s="186"/>
      <c r="F811" s="186"/>
      <c r="G811" s="186"/>
    </row>
    <row r="812" spans="1:7" ht="12">
      <c r="A812" s="186"/>
      <c r="B812" s="186"/>
      <c r="C812" s="186"/>
      <c r="D812" s="186"/>
      <c r="E812" s="186"/>
      <c r="F812" s="186"/>
      <c r="G812" s="186"/>
    </row>
    <row r="813" spans="1:7" ht="12">
      <c r="A813" s="186"/>
      <c r="B813" s="186"/>
      <c r="C813" s="186"/>
      <c r="D813" s="186"/>
      <c r="E813" s="186"/>
      <c r="F813" s="186"/>
      <c r="G813" s="186"/>
    </row>
    <row r="814" spans="1:7" ht="12">
      <c r="A814" s="186"/>
      <c r="B814" s="186"/>
      <c r="C814" s="186"/>
      <c r="D814" s="186"/>
      <c r="E814" s="186"/>
      <c r="F814" s="186"/>
      <c r="G814" s="186"/>
    </row>
    <row r="815" spans="1:7" ht="12">
      <c r="A815" s="186"/>
      <c r="B815" s="186"/>
      <c r="C815" s="186"/>
      <c r="D815" s="186"/>
      <c r="E815" s="186"/>
      <c r="F815" s="186"/>
      <c r="G815" s="186"/>
    </row>
    <row r="816" spans="1:7" ht="12">
      <c r="A816" s="186"/>
      <c r="B816" s="186"/>
      <c r="C816" s="186"/>
      <c r="D816" s="186"/>
      <c r="E816" s="186"/>
      <c r="F816" s="186"/>
      <c r="G816" s="186"/>
    </row>
    <row r="817" spans="1:7" ht="12">
      <c r="A817" s="186"/>
      <c r="B817" s="186"/>
      <c r="C817" s="186"/>
      <c r="D817" s="186"/>
      <c r="E817" s="186"/>
      <c r="F817" s="186"/>
      <c r="G817" s="186"/>
    </row>
    <row r="818" spans="1:7" ht="12">
      <c r="A818" s="186"/>
      <c r="B818" s="186"/>
      <c r="C818" s="186"/>
      <c r="D818" s="186"/>
      <c r="E818" s="186"/>
      <c r="F818" s="186"/>
      <c r="G818" s="186"/>
    </row>
    <row r="819" spans="1:7" ht="12">
      <c r="A819" s="186"/>
      <c r="B819" s="186"/>
      <c r="C819" s="186"/>
      <c r="D819" s="186"/>
      <c r="E819" s="186"/>
      <c r="F819" s="186"/>
      <c r="G819" s="186"/>
    </row>
    <row r="820" spans="1:7" ht="12">
      <c r="A820" s="186"/>
      <c r="B820" s="186"/>
      <c r="C820" s="186"/>
      <c r="D820" s="186"/>
      <c r="E820" s="186"/>
      <c r="F820" s="186"/>
      <c r="G820" s="186"/>
    </row>
    <row r="821" spans="1:7" ht="12">
      <c r="A821" s="186"/>
      <c r="B821" s="186"/>
      <c r="C821" s="186"/>
      <c r="D821" s="186"/>
      <c r="E821" s="186"/>
      <c r="F821" s="186"/>
      <c r="G821" s="186"/>
    </row>
    <row r="822" spans="1:7" ht="12">
      <c r="A822" s="186"/>
      <c r="B822" s="186"/>
      <c r="C822" s="186"/>
      <c r="D822" s="186"/>
      <c r="E822" s="186"/>
      <c r="F822" s="186"/>
      <c r="G822" s="186"/>
    </row>
    <row r="823" spans="1:7" ht="12">
      <c r="A823" s="186"/>
      <c r="B823" s="186"/>
      <c r="C823" s="186"/>
      <c r="D823" s="186"/>
      <c r="E823" s="186"/>
      <c r="F823" s="186"/>
      <c r="G823" s="186"/>
    </row>
    <row r="824" spans="1:7" ht="12">
      <c r="A824" s="186"/>
      <c r="B824" s="186"/>
      <c r="C824" s="186"/>
      <c r="D824" s="186"/>
      <c r="E824" s="186"/>
      <c r="F824" s="186"/>
      <c r="G824" s="186"/>
    </row>
    <row r="825" spans="1:7" ht="12">
      <c r="A825" s="186"/>
      <c r="B825" s="186"/>
      <c r="C825" s="186"/>
      <c r="D825" s="186"/>
      <c r="E825" s="186"/>
      <c r="F825" s="186"/>
      <c r="G825" s="186"/>
    </row>
    <row r="826" spans="1:7" ht="12">
      <c r="A826" s="186"/>
      <c r="B826" s="186"/>
      <c r="C826" s="186"/>
      <c r="D826" s="186"/>
      <c r="E826" s="186"/>
      <c r="F826" s="186"/>
      <c r="G826" s="186"/>
    </row>
    <row r="827" spans="1:7" ht="12">
      <c r="A827" s="186"/>
      <c r="B827" s="186"/>
      <c r="C827" s="186"/>
      <c r="D827" s="186"/>
      <c r="E827" s="186"/>
      <c r="F827" s="186"/>
      <c r="G827" s="186"/>
    </row>
    <row r="828" spans="1:7" ht="12">
      <c r="A828" s="186"/>
      <c r="B828" s="186"/>
      <c r="C828" s="186"/>
      <c r="D828" s="186"/>
      <c r="E828" s="186"/>
      <c r="F828" s="186"/>
      <c r="G828" s="186"/>
    </row>
    <row r="829" spans="1:7" ht="12">
      <c r="A829" s="186"/>
      <c r="B829" s="186"/>
      <c r="C829" s="186"/>
      <c r="D829" s="186"/>
      <c r="E829" s="186"/>
      <c r="F829" s="186"/>
      <c r="G829" s="186"/>
    </row>
    <row r="830" spans="1:7" ht="12">
      <c r="A830" s="186"/>
      <c r="B830" s="186"/>
      <c r="C830" s="186"/>
      <c r="D830" s="186"/>
      <c r="E830" s="186"/>
      <c r="F830" s="186"/>
      <c r="G830" s="186"/>
    </row>
    <row r="831" spans="1:7" ht="12">
      <c r="A831" s="186"/>
      <c r="B831" s="186"/>
      <c r="C831" s="186"/>
      <c r="D831" s="186"/>
      <c r="E831" s="186"/>
      <c r="F831" s="186"/>
      <c r="G831" s="186"/>
    </row>
    <row r="832" spans="1:7" ht="12">
      <c r="A832" s="186"/>
      <c r="B832" s="186"/>
      <c r="C832" s="186"/>
      <c r="D832" s="186"/>
      <c r="E832" s="186"/>
      <c r="F832" s="186"/>
      <c r="G832" s="186"/>
    </row>
    <row r="833" spans="1:7" ht="12">
      <c r="A833" s="186"/>
      <c r="B833" s="186"/>
      <c r="C833" s="186"/>
      <c r="D833" s="186"/>
      <c r="E833" s="186"/>
      <c r="F833" s="186"/>
      <c r="G833" s="186"/>
    </row>
    <row r="834" spans="1:7" ht="12">
      <c r="A834" s="186"/>
      <c r="B834" s="186"/>
      <c r="C834" s="186"/>
      <c r="D834" s="186"/>
      <c r="E834" s="186"/>
      <c r="F834" s="186"/>
      <c r="G834" s="186"/>
    </row>
    <row r="835" spans="1:7" ht="12">
      <c r="A835" s="186"/>
      <c r="B835" s="186"/>
      <c r="C835" s="186"/>
      <c r="D835" s="186"/>
      <c r="E835" s="186"/>
      <c r="F835" s="186"/>
      <c r="G835" s="186"/>
    </row>
    <row r="836" spans="1:7" ht="12">
      <c r="A836" s="186"/>
      <c r="B836" s="186"/>
      <c r="C836" s="186"/>
      <c r="D836" s="186"/>
      <c r="E836" s="186"/>
      <c r="F836" s="186"/>
      <c r="G836" s="186"/>
    </row>
    <row r="837" spans="1:7" ht="12">
      <c r="A837" s="186"/>
      <c r="B837" s="186"/>
      <c r="C837" s="186"/>
      <c r="D837" s="186"/>
      <c r="E837" s="186"/>
      <c r="F837" s="186"/>
      <c r="G837" s="186"/>
    </row>
    <row r="838" spans="1:7" ht="12">
      <c r="A838" s="186"/>
      <c r="B838" s="186"/>
      <c r="C838" s="186"/>
      <c r="D838" s="186"/>
      <c r="E838" s="186"/>
      <c r="F838" s="186"/>
      <c r="G838" s="186"/>
    </row>
    <row r="839" spans="1:7" ht="12">
      <c r="A839" s="186"/>
      <c r="B839" s="186"/>
      <c r="C839" s="186"/>
      <c r="D839" s="186"/>
      <c r="E839" s="186"/>
      <c r="F839" s="186"/>
      <c r="G839" s="186"/>
    </row>
    <row r="840" spans="1:7" ht="12">
      <c r="A840" s="186"/>
      <c r="B840" s="186"/>
      <c r="C840" s="186"/>
      <c r="D840" s="186"/>
      <c r="E840" s="186"/>
      <c r="F840" s="186"/>
      <c r="G840" s="186"/>
    </row>
    <row r="841" spans="1:7" ht="12">
      <c r="A841" s="186"/>
      <c r="B841" s="186"/>
      <c r="C841" s="186"/>
      <c r="D841" s="186"/>
      <c r="E841" s="186"/>
      <c r="F841" s="186"/>
      <c r="G841" s="186"/>
    </row>
    <row r="842" spans="1:7" ht="12">
      <c r="A842" s="186"/>
      <c r="B842" s="186"/>
      <c r="C842" s="186"/>
      <c r="D842" s="186"/>
      <c r="E842" s="186"/>
      <c r="F842" s="186"/>
      <c r="G842" s="186"/>
    </row>
    <row r="843" spans="1:7" ht="12">
      <c r="A843" s="186"/>
      <c r="B843" s="186"/>
      <c r="C843" s="186"/>
      <c r="D843" s="186"/>
      <c r="E843" s="186"/>
      <c r="F843" s="186"/>
      <c r="G843" s="186"/>
    </row>
    <row r="844" spans="1:7" ht="12">
      <c r="A844" s="186"/>
      <c r="B844" s="186"/>
      <c r="C844" s="186"/>
      <c r="D844" s="186"/>
      <c r="E844" s="186"/>
      <c r="F844" s="186"/>
      <c r="G844" s="186"/>
    </row>
    <row r="845" spans="1:7" ht="12">
      <c r="A845" s="186"/>
      <c r="B845" s="186"/>
      <c r="C845" s="186"/>
      <c r="D845" s="186"/>
      <c r="E845" s="186"/>
      <c r="F845" s="186"/>
      <c r="G845" s="186"/>
    </row>
    <row r="846" spans="1:7" ht="12">
      <c r="A846" s="186"/>
      <c r="B846" s="186"/>
      <c r="C846" s="186"/>
      <c r="D846" s="186"/>
      <c r="E846" s="186"/>
      <c r="F846" s="186"/>
      <c r="G846" s="186"/>
    </row>
    <row r="847" spans="1:7" ht="12">
      <c r="A847" s="186"/>
      <c r="B847" s="186"/>
      <c r="C847" s="186"/>
      <c r="D847" s="186"/>
      <c r="E847" s="186"/>
      <c r="F847" s="186"/>
      <c r="G847" s="186"/>
    </row>
    <row r="848" spans="1:7" ht="12">
      <c r="A848" s="186"/>
      <c r="B848" s="186"/>
      <c r="C848" s="186"/>
      <c r="D848" s="186"/>
      <c r="E848" s="186"/>
      <c r="F848" s="186"/>
      <c r="G848" s="186"/>
    </row>
    <row r="849" spans="1:7" ht="12">
      <c r="A849" s="186"/>
      <c r="B849" s="186"/>
      <c r="C849" s="186"/>
      <c r="D849" s="186"/>
      <c r="E849" s="186"/>
      <c r="F849" s="186"/>
      <c r="G849" s="186"/>
    </row>
    <row r="850" spans="1:7" ht="12">
      <c r="A850" s="186"/>
      <c r="B850" s="186"/>
      <c r="C850" s="186"/>
      <c r="D850" s="186"/>
      <c r="E850" s="186"/>
      <c r="F850" s="186"/>
      <c r="G850" s="186"/>
    </row>
    <row r="851" spans="1:7" ht="12">
      <c r="A851" s="186"/>
      <c r="B851" s="186"/>
      <c r="C851" s="186"/>
      <c r="D851" s="186"/>
      <c r="E851" s="186"/>
      <c r="F851" s="186"/>
      <c r="G851" s="186"/>
    </row>
    <row r="852" spans="1:7" ht="12">
      <c r="A852" s="186"/>
      <c r="B852" s="186"/>
      <c r="C852" s="186"/>
      <c r="D852" s="186"/>
      <c r="E852" s="186"/>
      <c r="F852" s="186"/>
      <c r="G852" s="186"/>
    </row>
    <row r="853" spans="1:7" ht="12">
      <c r="A853" s="186"/>
      <c r="B853" s="186"/>
      <c r="C853" s="186"/>
      <c r="D853" s="186"/>
      <c r="E853" s="186"/>
      <c r="F853" s="186"/>
      <c r="G853" s="186"/>
    </row>
    <row r="854" spans="1:7" ht="12">
      <c r="A854" s="186"/>
      <c r="B854" s="186"/>
      <c r="C854" s="186"/>
      <c r="D854" s="186"/>
      <c r="E854" s="186"/>
      <c r="F854" s="186"/>
      <c r="G854" s="186"/>
    </row>
    <row r="855" spans="1:7" ht="12">
      <c r="A855" s="186"/>
      <c r="B855" s="186"/>
      <c r="C855" s="186"/>
      <c r="D855" s="186"/>
      <c r="E855" s="186"/>
      <c r="F855" s="186"/>
      <c r="G855" s="186"/>
    </row>
    <row r="856" spans="1:7" ht="12">
      <c r="A856" s="186"/>
      <c r="B856" s="186"/>
      <c r="C856" s="186"/>
      <c r="D856" s="186"/>
      <c r="E856" s="186"/>
      <c r="F856" s="186"/>
      <c r="G856" s="186"/>
    </row>
    <row r="857" spans="1:7" ht="12">
      <c r="A857" s="186"/>
      <c r="B857" s="186"/>
      <c r="C857" s="186"/>
      <c r="D857" s="186"/>
      <c r="E857" s="186"/>
      <c r="F857" s="186"/>
      <c r="G857" s="186"/>
    </row>
    <row r="858" spans="1:7" ht="12">
      <c r="A858" s="186"/>
      <c r="B858" s="186"/>
      <c r="C858" s="186"/>
      <c r="D858" s="186"/>
      <c r="E858" s="186"/>
      <c r="F858" s="186"/>
      <c r="G858" s="186"/>
    </row>
    <row r="859" spans="1:7" ht="12">
      <c r="A859" s="186"/>
      <c r="B859" s="186"/>
      <c r="C859" s="186"/>
      <c r="D859" s="186"/>
      <c r="E859" s="186"/>
      <c r="F859" s="186"/>
      <c r="G859" s="186"/>
    </row>
    <row r="860" spans="1:7" ht="12">
      <c r="A860" s="186"/>
      <c r="B860" s="186"/>
      <c r="C860" s="186"/>
      <c r="D860" s="186"/>
      <c r="E860" s="186"/>
      <c r="F860" s="186"/>
      <c r="G860" s="186"/>
    </row>
    <row r="861" spans="1:7" ht="12">
      <c r="A861" s="186"/>
      <c r="B861" s="186"/>
      <c r="C861" s="186"/>
      <c r="D861" s="186"/>
      <c r="E861" s="186"/>
      <c r="F861" s="186"/>
      <c r="G861" s="186"/>
    </row>
    <row r="862" spans="1:7" ht="12">
      <c r="A862" s="186"/>
      <c r="B862" s="186"/>
      <c r="C862" s="186"/>
      <c r="D862" s="186"/>
      <c r="E862" s="186"/>
      <c r="F862" s="186"/>
      <c r="G862" s="186"/>
    </row>
    <row r="863" spans="1:7" ht="12">
      <c r="A863" s="186"/>
      <c r="B863" s="186"/>
      <c r="C863" s="186"/>
      <c r="D863" s="186"/>
      <c r="E863" s="186"/>
      <c r="F863" s="186"/>
      <c r="G863" s="186"/>
    </row>
    <row r="864" spans="1:7" ht="12">
      <c r="A864" s="186"/>
      <c r="B864" s="186"/>
      <c r="C864" s="186"/>
      <c r="D864" s="186"/>
      <c r="E864" s="186"/>
      <c r="F864" s="186"/>
      <c r="G864" s="186"/>
    </row>
    <row r="865" spans="1:7" ht="12">
      <c r="A865" s="186"/>
      <c r="B865" s="186"/>
      <c r="C865" s="186"/>
      <c r="D865" s="186"/>
      <c r="E865" s="186"/>
      <c r="F865" s="186"/>
      <c r="G865" s="186"/>
    </row>
    <row r="866" spans="1:7" ht="12">
      <c r="A866" s="186"/>
      <c r="B866" s="186"/>
      <c r="C866" s="186"/>
      <c r="D866" s="186"/>
      <c r="E866" s="186"/>
      <c r="F866" s="186"/>
      <c r="G866" s="186"/>
    </row>
    <row r="867" spans="1:7" ht="12">
      <c r="A867" s="186"/>
      <c r="B867" s="186"/>
      <c r="C867" s="186"/>
      <c r="D867" s="186"/>
      <c r="E867" s="186"/>
      <c r="F867" s="186"/>
      <c r="G867" s="186"/>
    </row>
    <row r="868" spans="1:7" ht="12">
      <c r="A868" s="186"/>
      <c r="B868" s="186"/>
      <c r="C868" s="186"/>
      <c r="D868" s="186"/>
      <c r="E868" s="186"/>
      <c r="F868" s="186"/>
      <c r="G868" s="186"/>
    </row>
    <row r="869" spans="1:7" ht="12">
      <c r="A869" s="186"/>
      <c r="B869" s="186"/>
      <c r="C869" s="186"/>
      <c r="D869" s="186"/>
      <c r="E869" s="186"/>
      <c r="F869" s="186"/>
      <c r="G869" s="186"/>
    </row>
    <row r="870" spans="1:7" ht="12">
      <c r="A870" s="186"/>
      <c r="B870" s="186"/>
      <c r="C870" s="186"/>
      <c r="D870" s="186"/>
      <c r="E870" s="186"/>
      <c r="F870" s="186"/>
      <c r="G870" s="186"/>
    </row>
    <row r="871" spans="1:7" ht="12">
      <c r="A871" s="186"/>
      <c r="B871" s="186"/>
      <c r="C871" s="186"/>
      <c r="D871" s="186"/>
      <c r="E871" s="186"/>
      <c r="F871" s="186"/>
      <c r="G871" s="186"/>
    </row>
    <row r="872" spans="1:7" ht="12">
      <c r="A872" s="186"/>
      <c r="B872" s="186"/>
      <c r="C872" s="186"/>
      <c r="D872" s="186"/>
      <c r="E872" s="186"/>
      <c r="F872" s="186"/>
      <c r="G872" s="186"/>
    </row>
    <row r="873" spans="1:7" ht="12">
      <c r="A873" s="186"/>
      <c r="B873" s="186"/>
      <c r="C873" s="186"/>
      <c r="D873" s="186"/>
      <c r="E873" s="186"/>
      <c r="F873" s="186"/>
      <c r="G873" s="186"/>
    </row>
    <row r="874" spans="1:7" ht="12">
      <c r="A874" s="186"/>
      <c r="B874" s="186"/>
      <c r="C874" s="186"/>
      <c r="D874" s="186"/>
      <c r="E874" s="186"/>
      <c r="F874" s="186"/>
      <c r="G874" s="186"/>
    </row>
    <row r="875" spans="1:7" ht="12">
      <c r="A875" s="186"/>
      <c r="B875" s="186"/>
      <c r="C875" s="186"/>
      <c r="D875" s="186"/>
      <c r="E875" s="186"/>
      <c r="F875" s="186"/>
      <c r="G875" s="186"/>
    </row>
    <row r="876" spans="1:7" ht="12">
      <c r="A876" s="186"/>
      <c r="B876" s="186"/>
      <c r="C876" s="186"/>
      <c r="D876" s="186"/>
      <c r="E876" s="186"/>
      <c r="F876" s="186"/>
      <c r="G876" s="186"/>
    </row>
    <row r="877" spans="1:7" ht="12">
      <c r="A877" s="186"/>
      <c r="B877" s="186"/>
      <c r="C877" s="186"/>
      <c r="D877" s="186"/>
      <c r="E877" s="186"/>
      <c r="F877" s="186"/>
      <c r="G877" s="186"/>
    </row>
    <row r="878" spans="1:7" ht="12">
      <c r="A878" s="186"/>
      <c r="B878" s="186"/>
      <c r="C878" s="186"/>
      <c r="D878" s="186"/>
      <c r="E878" s="186"/>
      <c r="F878" s="186"/>
      <c r="G878" s="186"/>
    </row>
    <row r="879" spans="1:7" ht="12">
      <c r="A879" s="186"/>
      <c r="B879" s="186"/>
      <c r="C879" s="186"/>
      <c r="D879" s="186"/>
      <c r="E879" s="186"/>
      <c r="F879" s="186"/>
      <c r="G879" s="186"/>
    </row>
    <row r="880" spans="1:7" ht="12">
      <c r="A880" s="186"/>
      <c r="B880" s="186"/>
      <c r="C880" s="186"/>
      <c r="D880" s="186"/>
      <c r="E880" s="186"/>
      <c r="F880" s="186"/>
      <c r="G880" s="186"/>
    </row>
    <row r="881" spans="1:7" ht="12">
      <c r="A881" s="186"/>
      <c r="B881" s="186"/>
      <c r="C881" s="186"/>
      <c r="D881" s="186"/>
      <c r="E881" s="186"/>
      <c r="F881" s="186"/>
      <c r="G881" s="186"/>
    </row>
    <row r="882" spans="1:7" ht="12">
      <c r="A882" s="186"/>
      <c r="B882" s="186"/>
      <c r="C882" s="186"/>
      <c r="D882" s="186"/>
      <c r="E882" s="186"/>
      <c r="F882" s="186"/>
      <c r="G882" s="186"/>
    </row>
    <row r="883" spans="1:7" ht="12">
      <c r="A883" s="186"/>
      <c r="B883" s="186"/>
      <c r="C883" s="186"/>
      <c r="D883" s="186"/>
      <c r="E883" s="186"/>
      <c r="F883" s="186"/>
      <c r="G883" s="186"/>
    </row>
    <row r="884" spans="1:7" ht="12">
      <c r="A884" s="186"/>
      <c r="B884" s="186"/>
      <c r="C884" s="186"/>
      <c r="D884" s="186"/>
      <c r="E884" s="186"/>
      <c r="F884" s="186"/>
      <c r="G884" s="186"/>
    </row>
    <row r="885" spans="1:7" ht="12">
      <c r="A885" s="186"/>
      <c r="B885" s="186"/>
      <c r="C885" s="186"/>
      <c r="D885" s="186"/>
      <c r="E885" s="186"/>
      <c r="F885" s="186"/>
      <c r="G885" s="186"/>
    </row>
    <row r="886" spans="1:7" ht="12">
      <c r="A886" s="186"/>
      <c r="B886" s="186"/>
      <c r="C886" s="186"/>
      <c r="D886" s="186"/>
      <c r="E886" s="186"/>
      <c r="F886" s="186"/>
      <c r="G886" s="186"/>
    </row>
    <row r="887" spans="1:7" ht="12">
      <c r="A887" s="186"/>
      <c r="B887" s="186"/>
      <c r="C887" s="186"/>
      <c r="D887" s="186"/>
      <c r="E887" s="186"/>
      <c r="F887" s="186"/>
      <c r="G887" s="186"/>
    </row>
    <row r="888" spans="1:7" ht="12">
      <c r="A888" s="186"/>
      <c r="B888" s="186"/>
      <c r="C888" s="186"/>
      <c r="D888" s="186"/>
      <c r="E888" s="186"/>
      <c r="F888" s="186"/>
      <c r="G888" s="186"/>
    </row>
    <row r="889" spans="1:7" ht="12">
      <c r="A889" s="186"/>
      <c r="B889" s="186"/>
      <c r="C889" s="186"/>
      <c r="D889" s="186"/>
      <c r="E889" s="186"/>
      <c r="F889" s="186"/>
      <c r="G889" s="186"/>
    </row>
    <row r="890" spans="1:7" ht="12">
      <c r="A890" s="186"/>
      <c r="B890" s="186"/>
      <c r="C890" s="186"/>
      <c r="D890" s="186"/>
      <c r="E890" s="186"/>
      <c r="F890" s="186"/>
      <c r="G890" s="186"/>
    </row>
    <row r="891" spans="1:7" ht="12">
      <c r="A891" s="186"/>
      <c r="B891" s="186"/>
      <c r="C891" s="186"/>
      <c r="D891" s="186"/>
      <c r="E891" s="186"/>
      <c r="F891" s="186"/>
      <c r="G891" s="186"/>
    </row>
    <row r="892" spans="1:7" ht="12">
      <c r="A892" s="186"/>
      <c r="B892" s="186"/>
      <c r="C892" s="186"/>
      <c r="D892" s="186"/>
      <c r="E892" s="186"/>
      <c r="F892" s="186"/>
      <c r="G892" s="186"/>
    </row>
    <row r="893" spans="1:7" ht="12">
      <c r="A893" s="186"/>
      <c r="B893" s="186"/>
      <c r="C893" s="186"/>
      <c r="D893" s="186"/>
      <c r="E893" s="186"/>
      <c r="F893" s="186"/>
      <c r="G893" s="186"/>
    </row>
    <row r="894" spans="1:7" ht="12">
      <c r="A894" s="186"/>
      <c r="B894" s="186"/>
      <c r="C894" s="186"/>
      <c r="D894" s="186"/>
      <c r="E894" s="186"/>
      <c r="F894" s="186"/>
      <c r="G894" s="186"/>
    </row>
    <row r="895" spans="1:7" ht="12">
      <c r="A895" s="186"/>
      <c r="B895" s="186"/>
      <c r="C895" s="186"/>
      <c r="D895" s="186"/>
      <c r="E895" s="186"/>
      <c r="F895" s="186"/>
      <c r="G895" s="186"/>
    </row>
    <row r="896" spans="1:7" ht="12">
      <c r="A896" s="186"/>
      <c r="B896" s="186"/>
      <c r="C896" s="186"/>
      <c r="D896" s="186"/>
      <c r="E896" s="186"/>
      <c r="F896" s="186"/>
      <c r="G896" s="186"/>
    </row>
    <row r="897" spans="1:7" ht="12">
      <c r="A897" s="186"/>
      <c r="B897" s="186"/>
      <c r="C897" s="186"/>
      <c r="D897" s="186"/>
      <c r="E897" s="186"/>
      <c r="F897" s="186"/>
      <c r="G897" s="186"/>
    </row>
    <row r="898" spans="1:7" ht="12">
      <c r="A898" s="186"/>
      <c r="B898" s="186"/>
      <c r="C898" s="186"/>
      <c r="D898" s="186"/>
      <c r="E898" s="186"/>
      <c r="F898" s="186"/>
      <c r="G898" s="186"/>
    </row>
    <row r="899" spans="1:7" ht="12">
      <c r="A899" s="186"/>
      <c r="B899" s="186"/>
      <c r="C899" s="186"/>
      <c r="D899" s="186"/>
      <c r="E899" s="186"/>
      <c r="F899" s="186"/>
      <c r="G899" s="186"/>
    </row>
    <row r="900" spans="1:7" ht="12">
      <c r="A900" s="186"/>
      <c r="B900" s="186"/>
      <c r="C900" s="186"/>
      <c r="D900" s="186"/>
      <c r="E900" s="186"/>
      <c r="F900" s="186"/>
      <c r="G900" s="186"/>
    </row>
    <row r="901" spans="1:7" ht="12">
      <c r="A901" s="186"/>
      <c r="B901" s="186"/>
      <c r="C901" s="186"/>
      <c r="D901" s="186"/>
      <c r="E901" s="186"/>
      <c r="F901" s="186"/>
      <c r="G901" s="186"/>
    </row>
    <row r="902" spans="1:7" ht="12">
      <c r="A902" s="186"/>
      <c r="B902" s="186"/>
      <c r="C902" s="186"/>
      <c r="D902" s="186"/>
      <c r="E902" s="186"/>
      <c r="F902" s="186"/>
      <c r="G902" s="186"/>
    </row>
    <row r="903" spans="1:7" ht="12">
      <c r="A903" s="186"/>
      <c r="B903" s="186"/>
      <c r="C903" s="186"/>
      <c r="D903" s="186"/>
      <c r="E903" s="186"/>
      <c r="F903" s="186"/>
      <c r="G903" s="186"/>
    </row>
    <row r="904" spans="1:7" ht="12">
      <c r="A904" s="186"/>
      <c r="B904" s="186"/>
      <c r="C904" s="186"/>
      <c r="D904" s="186"/>
      <c r="E904" s="186"/>
      <c r="F904" s="186"/>
      <c r="G904" s="186"/>
    </row>
    <row r="905" spans="1:7" ht="12">
      <c r="A905" s="186"/>
      <c r="B905" s="186"/>
      <c r="C905" s="186"/>
      <c r="D905" s="186"/>
      <c r="E905" s="186"/>
      <c r="F905" s="186"/>
      <c r="G905" s="186"/>
    </row>
    <row r="906" spans="1:7" ht="12">
      <c r="A906" s="186"/>
      <c r="B906" s="186"/>
      <c r="C906" s="186"/>
      <c r="D906" s="186"/>
      <c r="E906" s="186"/>
      <c r="F906" s="186"/>
      <c r="G906" s="186"/>
    </row>
    <row r="907" spans="1:7" ht="12">
      <c r="A907" s="186"/>
      <c r="B907" s="186"/>
      <c r="C907" s="186"/>
      <c r="D907" s="186"/>
      <c r="E907" s="186"/>
      <c r="F907" s="186"/>
      <c r="G907" s="186"/>
    </row>
    <row r="908" spans="1:7" ht="12">
      <c r="A908" s="186"/>
      <c r="B908" s="186"/>
      <c r="C908" s="186"/>
      <c r="D908" s="186"/>
      <c r="E908" s="186"/>
      <c r="F908" s="186"/>
      <c r="G908" s="186"/>
    </row>
    <row r="909" spans="1:7" ht="12">
      <c r="A909" s="186"/>
      <c r="B909" s="186"/>
      <c r="C909" s="186"/>
      <c r="D909" s="186"/>
      <c r="E909" s="186"/>
      <c r="F909" s="186"/>
      <c r="G909" s="186"/>
    </row>
    <row r="910" spans="1:7" ht="12">
      <c r="A910" s="186"/>
      <c r="B910" s="186"/>
      <c r="C910" s="186"/>
      <c r="D910" s="186"/>
      <c r="E910" s="186"/>
      <c r="F910" s="186"/>
      <c r="G910" s="186"/>
    </row>
    <row r="911" spans="1:7" ht="12">
      <c r="A911" s="186"/>
      <c r="B911" s="186"/>
      <c r="C911" s="186"/>
      <c r="D911" s="186"/>
      <c r="E911" s="186"/>
      <c r="F911" s="186"/>
      <c r="G911" s="186"/>
    </row>
    <row r="912" spans="1:7" ht="12">
      <c r="A912" s="186"/>
      <c r="B912" s="186"/>
      <c r="C912" s="186"/>
      <c r="D912" s="186"/>
      <c r="E912" s="186"/>
      <c r="F912" s="186"/>
      <c r="G912" s="186"/>
    </row>
    <row r="913" spans="1:7" ht="12">
      <c r="A913" s="186"/>
      <c r="B913" s="186"/>
      <c r="C913" s="186"/>
      <c r="D913" s="186"/>
      <c r="E913" s="186"/>
      <c r="F913" s="186"/>
      <c r="G913" s="186"/>
    </row>
    <row r="914" spans="1:7" ht="12">
      <c r="A914" s="186"/>
      <c r="B914" s="186"/>
      <c r="C914" s="186"/>
      <c r="D914" s="186"/>
      <c r="E914" s="186"/>
      <c r="F914" s="186"/>
      <c r="G914" s="186"/>
    </row>
    <row r="915" spans="1:7" ht="12">
      <c r="A915" s="186"/>
      <c r="B915" s="186"/>
      <c r="C915" s="186"/>
      <c r="D915" s="186"/>
      <c r="E915" s="186"/>
      <c r="F915" s="186"/>
      <c r="G915" s="186"/>
    </row>
    <row r="916" spans="1:7" ht="12">
      <c r="A916" s="186"/>
      <c r="B916" s="186"/>
      <c r="C916" s="186"/>
      <c r="D916" s="186"/>
      <c r="E916" s="186"/>
      <c r="F916" s="186"/>
      <c r="G916" s="186"/>
    </row>
    <row r="917" spans="1:7" ht="12">
      <c r="A917" s="186"/>
      <c r="B917" s="186"/>
      <c r="C917" s="186"/>
      <c r="D917" s="186"/>
      <c r="E917" s="186"/>
      <c r="F917" s="186"/>
      <c r="G917" s="186"/>
    </row>
    <row r="918" spans="1:7" ht="12">
      <c r="A918" s="186"/>
      <c r="B918" s="186"/>
      <c r="C918" s="186"/>
      <c r="D918" s="186"/>
      <c r="E918" s="186"/>
      <c r="F918" s="186"/>
      <c r="G918" s="186"/>
    </row>
    <row r="919" spans="1:7" ht="12">
      <c r="A919" s="186"/>
      <c r="B919" s="186"/>
      <c r="C919" s="186"/>
      <c r="D919" s="186"/>
      <c r="E919" s="186"/>
      <c r="F919" s="186"/>
      <c r="G919" s="186"/>
    </row>
    <row r="920" spans="1:7" ht="12">
      <c r="A920" s="186"/>
      <c r="B920" s="186"/>
      <c r="C920" s="186"/>
      <c r="D920" s="186"/>
      <c r="E920" s="186"/>
      <c r="F920" s="186"/>
      <c r="G920" s="186"/>
    </row>
    <row r="921" spans="1:7" ht="12">
      <c r="A921" s="186"/>
      <c r="B921" s="186"/>
      <c r="C921" s="186"/>
      <c r="D921" s="186"/>
      <c r="E921" s="186"/>
      <c r="F921" s="186"/>
      <c r="G921" s="186"/>
    </row>
    <row r="922" spans="1:7" ht="12">
      <c r="A922" s="186"/>
      <c r="B922" s="186"/>
      <c r="C922" s="186"/>
      <c r="D922" s="186"/>
      <c r="E922" s="186"/>
      <c r="F922" s="186"/>
      <c r="G922" s="186"/>
    </row>
    <row r="923" spans="1:7" ht="12">
      <c r="A923" s="186"/>
      <c r="B923" s="186"/>
      <c r="C923" s="186"/>
      <c r="D923" s="186"/>
      <c r="E923" s="186"/>
      <c r="F923" s="186"/>
      <c r="G923" s="186"/>
    </row>
    <row r="924" spans="1:7" ht="12">
      <c r="A924" s="186"/>
      <c r="B924" s="186"/>
      <c r="C924" s="186"/>
      <c r="D924" s="186"/>
      <c r="E924" s="186"/>
      <c r="F924" s="186"/>
      <c r="G924" s="186"/>
    </row>
    <row r="925" spans="1:7" ht="12">
      <c r="A925" s="186"/>
      <c r="B925" s="186"/>
      <c r="C925" s="186"/>
      <c r="D925" s="186"/>
      <c r="E925" s="186"/>
      <c r="F925" s="186"/>
      <c r="G925" s="186"/>
    </row>
    <row r="926" spans="1:7" ht="12">
      <c r="A926" s="186"/>
      <c r="B926" s="186"/>
      <c r="C926" s="186"/>
      <c r="D926" s="186"/>
      <c r="E926" s="186"/>
      <c r="F926" s="186"/>
      <c r="G926" s="186"/>
    </row>
    <row r="927" spans="1:7" ht="12">
      <c r="A927" s="186"/>
      <c r="B927" s="186"/>
      <c r="C927" s="186"/>
      <c r="D927" s="186"/>
      <c r="E927" s="186"/>
      <c r="F927" s="186"/>
      <c r="G927" s="186"/>
    </row>
    <row r="928" spans="1:7" ht="12">
      <c r="A928" s="186"/>
      <c r="B928" s="186"/>
      <c r="C928" s="186"/>
      <c r="D928" s="186"/>
      <c r="E928" s="186"/>
      <c r="F928" s="186"/>
      <c r="G928" s="186"/>
    </row>
    <row r="929" spans="1:7" ht="12">
      <c r="A929" s="186"/>
      <c r="B929" s="186"/>
      <c r="C929" s="186"/>
      <c r="D929" s="186"/>
      <c r="E929" s="186"/>
      <c r="F929" s="186"/>
      <c r="G929" s="186"/>
    </row>
    <row r="930" spans="1:7" ht="12">
      <c r="A930" s="186"/>
      <c r="B930" s="186"/>
      <c r="C930" s="186"/>
      <c r="D930" s="186"/>
      <c r="E930" s="186"/>
      <c r="F930" s="186"/>
      <c r="G930" s="186"/>
    </row>
    <row r="931" spans="1:7" ht="12">
      <c r="A931" s="186"/>
      <c r="B931" s="186"/>
      <c r="C931" s="186"/>
      <c r="D931" s="186"/>
      <c r="E931" s="186"/>
      <c r="F931" s="186"/>
      <c r="G931" s="186"/>
    </row>
    <row r="932" spans="1:7" ht="12">
      <c r="A932" s="186"/>
      <c r="B932" s="186"/>
      <c r="C932" s="186"/>
      <c r="D932" s="186"/>
      <c r="E932" s="186"/>
      <c r="F932" s="186"/>
      <c r="G932" s="186"/>
    </row>
    <row r="933" spans="1:7" ht="12">
      <c r="A933" s="186"/>
      <c r="B933" s="186"/>
      <c r="C933" s="186"/>
      <c r="D933" s="186"/>
      <c r="E933" s="186"/>
      <c r="F933" s="186"/>
      <c r="G933" s="186"/>
    </row>
    <row r="934" spans="1:7" ht="12">
      <c r="A934" s="186"/>
      <c r="B934" s="186"/>
      <c r="C934" s="186"/>
      <c r="D934" s="186"/>
      <c r="E934" s="186"/>
      <c r="F934" s="186"/>
      <c r="G934" s="186"/>
    </row>
    <row r="935" spans="1:7" ht="12">
      <c r="A935" s="186"/>
      <c r="B935" s="186"/>
      <c r="C935" s="186"/>
      <c r="D935" s="186"/>
      <c r="E935" s="186"/>
      <c r="F935" s="186"/>
      <c r="G935" s="186"/>
    </row>
    <row r="936" spans="1:7" ht="12">
      <c r="A936" s="186"/>
      <c r="B936" s="186"/>
      <c r="C936" s="186"/>
      <c r="D936" s="186"/>
      <c r="E936" s="186"/>
      <c r="F936" s="186"/>
      <c r="G936" s="186"/>
    </row>
    <row r="937" spans="1:7" ht="12">
      <c r="A937" s="186"/>
      <c r="B937" s="186"/>
      <c r="C937" s="186"/>
      <c r="D937" s="186"/>
      <c r="E937" s="186"/>
      <c r="F937" s="186"/>
      <c r="G937" s="186"/>
    </row>
    <row r="938" spans="1:7" ht="12">
      <c r="A938" s="186"/>
      <c r="B938" s="186"/>
      <c r="C938" s="186"/>
      <c r="D938" s="186"/>
      <c r="E938" s="186"/>
      <c r="F938" s="186"/>
      <c r="G938" s="186"/>
    </row>
    <row r="939" spans="1:7" ht="12">
      <c r="A939" s="186"/>
      <c r="B939" s="186"/>
      <c r="C939" s="186"/>
      <c r="D939" s="186"/>
      <c r="E939" s="186"/>
      <c r="F939" s="186"/>
      <c r="G939" s="186"/>
    </row>
    <row r="940" spans="1:7" ht="12">
      <c r="A940" s="186"/>
      <c r="B940" s="186"/>
      <c r="C940" s="186"/>
      <c r="D940" s="186"/>
      <c r="E940" s="186"/>
      <c r="F940" s="186"/>
      <c r="G940" s="186"/>
    </row>
    <row r="941" spans="1:7" ht="12">
      <c r="A941" s="186"/>
      <c r="B941" s="186"/>
      <c r="C941" s="186"/>
      <c r="D941" s="186"/>
      <c r="E941" s="186"/>
      <c r="F941" s="186"/>
      <c r="G941" s="186"/>
    </row>
    <row r="942" spans="1:7" ht="12">
      <c r="A942" s="186"/>
      <c r="B942" s="186"/>
      <c r="C942" s="186"/>
      <c r="D942" s="186"/>
      <c r="E942" s="186"/>
      <c r="F942" s="186"/>
      <c r="G942" s="186"/>
    </row>
    <row r="943" spans="1:7" ht="12">
      <c r="A943" s="186"/>
      <c r="B943" s="186"/>
      <c r="C943" s="186"/>
      <c r="D943" s="186"/>
      <c r="E943" s="186"/>
      <c r="F943" s="186"/>
      <c r="G943" s="186"/>
    </row>
    <row r="944" spans="1:7" ht="12">
      <c r="A944" s="186"/>
      <c r="B944" s="186"/>
      <c r="C944" s="186"/>
      <c r="D944" s="186"/>
      <c r="E944" s="186"/>
      <c r="F944" s="186"/>
      <c r="G944" s="186"/>
    </row>
    <row r="945" spans="1:7" ht="12">
      <c r="A945" s="186"/>
      <c r="B945" s="186"/>
      <c r="C945" s="186"/>
      <c r="D945" s="186"/>
      <c r="E945" s="186"/>
      <c r="F945" s="186"/>
      <c r="G945" s="186"/>
    </row>
    <row r="946" spans="1:7" ht="12">
      <c r="A946" s="186"/>
      <c r="B946" s="186"/>
      <c r="C946" s="186"/>
      <c r="D946" s="186"/>
      <c r="E946" s="186"/>
      <c r="F946" s="186"/>
      <c r="G946" s="186"/>
    </row>
    <row r="947" spans="1:7" ht="12">
      <c r="A947" s="186"/>
      <c r="B947" s="186"/>
      <c r="C947" s="186"/>
      <c r="D947" s="186"/>
      <c r="E947" s="186"/>
      <c r="F947" s="186"/>
      <c r="G947" s="186"/>
    </row>
    <row r="948" spans="1:7" ht="12">
      <c r="A948" s="186"/>
      <c r="B948" s="186"/>
      <c r="C948" s="186"/>
      <c r="D948" s="186"/>
      <c r="E948" s="186"/>
      <c r="F948" s="186"/>
      <c r="G948" s="186"/>
    </row>
    <row r="949" spans="1:7" ht="12">
      <c r="A949" s="186"/>
      <c r="B949" s="186"/>
      <c r="C949" s="186"/>
      <c r="D949" s="186"/>
      <c r="E949" s="186"/>
      <c r="F949" s="186"/>
      <c r="G949" s="186"/>
    </row>
    <row r="950" spans="1:7" ht="12">
      <c r="A950" s="186"/>
      <c r="B950" s="186"/>
      <c r="C950" s="186"/>
      <c r="D950" s="186"/>
      <c r="E950" s="186"/>
      <c r="F950" s="186"/>
      <c r="G950" s="186"/>
    </row>
    <row r="951" spans="1:7" ht="12">
      <c r="A951" s="186"/>
      <c r="B951" s="186"/>
      <c r="C951" s="186"/>
      <c r="D951" s="186"/>
      <c r="E951" s="186"/>
      <c r="F951" s="186"/>
      <c r="G951" s="186"/>
    </row>
    <row r="952" spans="1:7" ht="12">
      <c r="A952" s="186"/>
      <c r="B952" s="186"/>
      <c r="C952" s="186"/>
      <c r="D952" s="186"/>
      <c r="E952" s="186"/>
      <c r="F952" s="186"/>
      <c r="G952" s="186"/>
    </row>
    <row r="953" spans="1:7" ht="12">
      <c r="A953" s="186"/>
      <c r="B953" s="186"/>
      <c r="C953" s="186"/>
      <c r="D953" s="186"/>
      <c r="E953" s="186"/>
      <c r="F953" s="186"/>
      <c r="G953" s="186"/>
    </row>
    <row r="954" spans="1:7" ht="12">
      <c r="A954" s="186"/>
      <c r="B954" s="186"/>
      <c r="C954" s="186"/>
      <c r="D954" s="186"/>
      <c r="E954" s="186"/>
      <c r="F954" s="186"/>
      <c r="G954" s="186"/>
    </row>
    <row r="955" spans="1:7" ht="12">
      <c r="A955" s="186"/>
      <c r="B955" s="186"/>
      <c r="C955" s="186"/>
      <c r="D955" s="186"/>
      <c r="E955" s="186"/>
      <c r="F955" s="186"/>
      <c r="G955" s="186"/>
    </row>
    <row r="956" spans="1:7" ht="12">
      <c r="A956" s="186"/>
      <c r="B956" s="186"/>
      <c r="C956" s="186"/>
      <c r="D956" s="186"/>
      <c r="E956" s="186"/>
      <c r="F956" s="186"/>
      <c r="G956" s="186"/>
    </row>
    <row r="957" spans="1:7" ht="12">
      <c r="A957" s="186"/>
      <c r="B957" s="186"/>
      <c r="C957" s="186"/>
      <c r="D957" s="186"/>
      <c r="E957" s="186"/>
      <c r="F957" s="186"/>
      <c r="G957" s="186"/>
    </row>
    <row r="958" spans="1:7" ht="12">
      <c r="A958" s="186"/>
      <c r="B958" s="186"/>
      <c r="C958" s="186"/>
      <c r="D958" s="186"/>
      <c r="E958" s="186"/>
      <c r="F958" s="186"/>
      <c r="G958" s="186"/>
    </row>
    <row r="959" spans="1:7" ht="12">
      <c r="A959" s="186"/>
      <c r="B959" s="186"/>
      <c r="C959" s="186"/>
      <c r="D959" s="186"/>
      <c r="E959" s="186"/>
      <c r="F959" s="186"/>
      <c r="G959" s="186"/>
    </row>
    <row r="960" spans="1:7" ht="12">
      <c r="A960" s="186"/>
      <c r="B960" s="186"/>
      <c r="C960" s="186"/>
      <c r="D960" s="186"/>
      <c r="E960" s="186"/>
      <c r="F960" s="186"/>
      <c r="G960" s="186"/>
    </row>
    <row r="961" spans="1:7" ht="12">
      <c r="A961" s="186"/>
      <c r="B961" s="186"/>
      <c r="C961" s="186"/>
      <c r="D961" s="186"/>
      <c r="E961" s="186"/>
      <c r="F961" s="186"/>
      <c r="G961" s="186"/>
    </row>
    <row r="962" spans="1:7" ht="12">
      <c r="A962" s="186"/>
      <c r="B962" s="186"/>
      <c r="C962" s="186"/>
      <c r="D962" s="186"/>
      <c r="E962" s="186"/>
      <c r="F962" s="186"/>
      <c r="G962" s="186"/>
    </row>
    <row r="963" spans="1:7" ht="12">
      <c r="A963" s="186"/>
      <c r="B963" s="186"/>
      <c r="C963" s="186"/>
      <c r="D963" s="186"/>
      <c r="E963" s="186"/>
      <c r="F963" s="186"/>
      <c r="G963" s="186"/>
    </row>
    <row r="964" spans="1:7" ht="12">
      <c r="A964" s="186"/>
      <c r="B964" s="186"/>
      <c r="C964" s="186"/>
      <c r="D964" s="186"/>
      <c r="E964" s="186"/>
      <c r="F964" s="186"/>
      <c r="G964" s="186"/>
    </row>
    <row r="965" spans="1:7" ht="12">
      <c r="A965" s="186"/>
      <c r="B965" s="186"/>
      <c r="C965" s="186"/>
      <c r="D965" s="186"/>
      <c r="E965" s="186"/>
      <c r="F965" s="186"/>
      <c r="G965" s="186"/>
    </row>
    <row r="966" spans="1:7" ht="12">
      <c r="A966" s="186"/>
      <c r="B966" s="186"/>
      <c r="C966" s="186"/>
      <c r="D966" s="186"/>
      <c r="E966" s="186"/>
      <c r="F966" s="186"/>
      <c r="G966" s="186"/>
    </row>
    <row r="967" spans="1:7" ht="12">
      <c r="A967" s="186"/>
      <c r="B967" s="186"/>
      <c r="C967" s="186"/>
      <c r="D967" s="186"/>
      <c r="E967" s="186"/>
      <c r="F967" s="186"/>
      <c r="G967" s="186"/>
    </row>
    <row r="968" spans="1:7" ht="12">
      <c r="A968" s="186"/>
      <c r="B968" s="186"/>
      <c r="C968" s="186"/>
      <c r="D968" s="186"/>
      <c r="E968" s="186"/>
      <c r="F968" s="186"/>
      <c r="G968" s="186"/>
    </row>
    <row r="969" spans="1:7" ht="12">
      <c r="A969" s="186"/>
      <c r="B969" s="186"/>
      <c r="C969" s="186"/>
      <c r="D969" s="186"/>
      <c r="E969" s="186"/>
      <c r="F969" s="186"/>
      <c r="G969" s="186"/>
    </row>
    <row r="970" spans="1:7" ht="12">
      <c r="A970" s="186"/>
      <c r="B970" s="186"/>
      <c r="C970" s="186"/>
      <c r="D970" s="186"/>
      <c r="E970" s="186"/>
      <c r="F970" s="186"/>
      <c r="G970" s="186"/>
    </row>
    <row r="971" spans="1:7" ht="12">
      <c r="A971" s="186"/>
      <c r="B971" s="186"/>
      <c r="C971" s="186"/>
      <c r="D971" s="186"/>
      <c r="E971" s="186"/>
      <c r="F971" s="186"/>
      <c r="G971" s="186"/>
    </row>
    <row r="972" spans="1:7" ht="12">
      <c r="A972" s="186"/>
      <c r="B972" s="186"/>
      <c r="C972" s="186"/>
      <c r="D972" s="186"/>
      <c r="E972" s="186"/>
      <c r="F972" s="186"/>
      <c r="G972" s="186"/>
    </row>
    <row r="973" spans="1:7" ht="12">
      <c r="A973" s="186"/>
      <c r="B973" s="186"/>
      <c r="C973" s="186"/>
      <c r="D973" s="186"/>
      <c r="E973" s="186"/>
      <c r="F973" s="186"/>
      <c r="G973" s="186"/>
    </row>
    <row r="974" spans="1:7" ht="12">
      <c r="A974" s="186"/>
      <c r="B974" s="186"/>
      <c r="C974" s="186"/>
      <c r="D974" s="186"/>
      <c r="E974" s="186"/>
      <c r="F974" s="186"/>
      <c r="G974" s="186"/>
    </row>
    <row r="975" spans="1:7" ht="12">
      <c r="A975" s="186"/>
      <c r="B975" s="186"/>
      <c r="C975" s="186"/>
      <c r="D975" s="186"/>
      <c r="E975" s="186"/>
      <c r="F975" s="186"/>
      <c r="G975" s="186"/>
    </row>
    <row r="976" spans="1:7" ht="12">
      <c r="A976" s="186"/>
      <c r="B976" s="186"/>
      <c r="C976" s="186"/>
      <c r="D976" s="186"/>
      <c r="E976" s="186"/>
      <c r="F976" s="186"/>
      <c r="G976" s="186"/>
    </row>
    <row r="977" spans="1:7" ht="12">
      <c r="A977" s="186"/>
      <c r="B977" s="186"/>
      <c r="C977" s="186"/>
      <c r="D977" s="186"/>
      <c r="E977" s="186"/>
      <c r="F977" s="186"/>
      <c r="G977" s="186"/>
    </row>
    <row r="978" spans="1:7" ht="12">
      <c r="A978" s="186"/>
      <c r="B978" s="186"/>
      <c r="C978" s="186"/>
      <c r="D978" s="186"/>
      <c r="E978" s="186"/>
      <c r="F978" s="186"/>
      <c r="G978" s="186"/>
    </row>
    <row r="979" spans="1:7" ht="12">
      <c r="A979" s="186"/>
      <c r="B979" s="186"/>
      <c r="C979" s="186"/>
      <c r="D979" s="186"/>
      <c r="E979" s="186"/>
      <c r="F979" s="186"/>
      <c r="G979" s="186"/>
    </row>
    <row r="980" spans="1:7" ht="12">
      <c r="A980" s="186"/>
      <c r="B980" s="186"/>
      <c r="C980" s="186"/>
      <c r="D980" s="186"/>
      <c r="E980" s="186"/>
      <c r="F980" s="186"/>
      <c r="G980" s="186"/>
    </row>
    <row r="981" spans="1:7" ht="12">
      <c r="A981" s="186"/>
      <c r="B981" s="186"/>
      <c r="C981" s="186"/>
      <c r="D981" s="186"/>
      <c r="E981" s="186"/>
      <c r="F981" s="186"/>
      <c r="G981" s="186"/>
    </row>
    <row r="982" spans="1:7" ht="12">
      <c r="A982" s="186"/>
      <c r="B982" s="186"/>
      <c r="C982" s="186"/>
      <c r="D982" s="186"/>
      <c r="E982" s="186"/>
      <c r="F982" s="186"/>
      <c r="G982" s="186"/>
    </row>
    <row r="983" spans="1:7" ht="12">
      <c r="A983" s="186"/>
      <c r="B983" s="186"/>
      <c r="C983" s="186"/>
      <c r="D983" s="186"/>
      <c r="E983" s="186"/>
      <c r="F983" s="186"/>
      <c r="G983" s="186"/>
    </row>
    <row r="984" spans="1:7" ht="12">
      <c r="A984" s="186"/>
      <c r="B984" s="186"/>
      <c r="C984" s="186"/>
      <c r="D984" s="186"/>
      <c r="E984" s="186"/>
      <c r="F984" s="186"/>
      <c r="G984" s="186"/>
    </row>
    <row r="985" spans="1:7" ht="12">
      <c r="A985" s="186"/>
      <c r="B985" s="186"/>
      <c r="C985" s="186"/>
      <c r="D985" s="186"/>
      <c r="E985" s="186"/>
      <c r="F985" s="186"/>
      <c r="G985" s="186"/>
    </row>
    <row r="986" spans="1:7" ht="12">
      <c r="A986" s="186"/>
      <c r="B986" s="186"/>
      <c r="C986" s="186"/>
      <c r="D986" s="186"/>
      <c r="E986" s="186"/>
      <c r="F986" s="186"/>
      <c r="G986" s="186"/>
    </row>
    <row r="987" spans="1:7" ht="12">
      <c r="A987" s="186"/>
      <c r="B987" s="186"/>
      <c r="C987" s="186"/>
      <c r="D987" s="186"/>
      <c r="E987" s="186"/>
      <c r="F987" s="186"/>
      <c r="G987" s="186"/>
    </row>
    <row r="988" spans="1:7" ht="12">
      <c r="A988" s="186"/>
      <c r="B988" s="186"/>
      <c r="C988" s="186"/>
      <c r="D988" s="186"/>
      <c r="E988" s="186"/>
      <c r="F988" s="186"/>
      <c r="G988" s="186"/>
    </row>
    <row r="989" spans="1:7" ht="12">
      <c r="A989" s="186"/>
      <c r="B989" s="186"/>
      <c r="C989" s="186"/>
      <c r="D989" s="186"/>
      <c r="E989" s="186"/>
      <c r="F989" s="186"/>
      <c r="G989" s="186"/>
    </row>
    <row r="990" spans="1:7" ht="12">
      <c r="A990" s="186"/>
      <c r="B990" s="186"/>
      <c r="C990" s="186"/>
      <c r="D990" s="186"/>
      <c r="E990" s="186"/>
      <c r="F990" s="186"/>
      <c r="G990" s="186"/>
    </row>
    <row r="991" spans="1:7" ht="12">
      <c r="A991" s="186"/>
      <c r="B991" s="186"/>
      <c r="C991" s="186"/>
      <c r="D991" s="186"/>
      <c r="E991" s="186"/>
      <c r="F991" s="186"/>
      <c r="G991" s="186"/>
    </row>
    <row r="992" spans="1:7" ht="12">
      <c r="A992" s="186"/>
      <c r="B992" s="186"/>
      <c r="C992" s="186"/>
      <c r="D992" s="186"/>
      <c r="E992" s="186"/>
      <c r="F992" s="186"/>
      <c r="G992" s="186"/>
    </row>
    <row r="993" spans="1:7" ht="12">
      <c r="A993" s="186"/>
      <c r="B993" s="186"/>
      <c r="C993" s="186"/>
      <c r="D993" s="186"/>
      <c r="E993" s="186"/>
      <c r="F993" s="186"/>
      <c r="G993" s="186"/>
    </row>
    <row r="994" spans="1:7" ht="12">
      <c r="A994" s="186"/>
      <c r="B994" s="186"/>
      <c r="C994" s="186"/>
      <c r="D994" s="186"/>
      <c r="E994" s="186"/>
      <c r="F994" s="186"/>
      <c r="G994" s="186"/>
    </row>
    <row r="995" spans="1:7" ht="12">
      <c r="A995" s="186"/>
      <c r="B995" s="186"/>
      <c r="C995" s="186"/>
      <c r="D995" s="186"/>
      <c r="E995" s="186"/>
      <c r="F995" s="186"/>
      <c r="G995" s="186"/>
    </row>
    <row r="996" spans="1:7" ht="12">
      <c r="A996" s="186"/>
      <c r="B996" s="186"/>
      <c r="C996" s="186"/>
      <c r="D996" s="186"/>
      <c r="E996" s="186"/>
      <c r="F996" s="186"/>
      <c r="G996" s="186"/>
    </row>
    <row r="997" spans="1:7" ht="12">
      <c r="A997" s="186"/>
      <c r="B997" s="186"/>
      <c r="C997" s="186"/>
      <c r="D997" s="186"/>
      <c r="E997" s="186"/>
      <c r="F997" s="186"/>
      <c r="G997" s="186"/>
    </row>
    <row r="998" spans="1:7" ht="12">
      <c r="A998" s="186"/>
      <c r="B998" s="186"/>
      <c r="C998" s="186"/>
      <c r="D998" s="186"/>
      <c r="E998" s="186"/>
      <c r="F998" s="186"/>
      <c r="G998" s="186"/>
    </row>
    <row r="999" spans="1:7" ht="12">
      <c r="A999" s="186"/>
      <c r="B999" s="186"/>
      <c r="C999" s="186"/>
      <c r="D999" s="186"/>
      <c r="E999" s="186"/>
      <c r="F999" s="186"/>
      <c r="G999" s="186"/>
    </row>
    <row r="1000" spans="1:7" ht="12">
      <c r="A1000" s="186"/>
      <c r="B1000" s="186"/>
      <c r="C1000" s="186"/>
      <c r="D1000" s="186"/>
      <c r="E1000" s="186"/>
      <c r="F1000" s="186"/>
      <c r="G1000" s="186"/>
    </row>
    <row r="1001" spans="1:7" ht="12">
      <c r="A1001" s="186"/>
      <c r="B1001" s="186"/>
      <c r="C1001" s="186"/>
      <c r="D1001" s="186"/>
      <c r="E1001" s="186"/>
      <c r="F1001" s="186"/>
      <c r="G1001" s="186"/>
    </row>
    <row r="1002" spans="1:7" ht="12">
      <c r="A1002" s="186"/>
      <c r="B1002" s="186"/>
      <c r="C1002" s="186"/>
      <c r="D1002" s="186"/>
      <c r="E1002" s="186"/>
      <c r="F1002" s="186"/>
      <c r="G1002" s="186"/>
    </row>
    <row r="1003" spans="1:7" ht="12">
      <c r="A1003" s="186"/>
      <c r="B1003" s="186"/>
      <c r="C1003" s="186"/>
      <c r="D1003" s="186"/>
      <c r="E1003" s="186"/>
      <c r="F1003" s="186"/>
      <c r="G1003" s="186"/>
    </row>
    <row r="1004" spans="1:7" ht="12">
      <c r="A1004" s="186"/>
      <c r="B1004" s="186"/>
      <c r="C1004" s="186"/>
      <c r="D1004" s="186"/>
      <c r="E1004" s="186"/>
      <c r="F1004" s="186"/>
      <c r="G1004" s="186"/>
    </row>
    <row r="1005" spans="1:7" ht="12">
      <c r="A1005" s="186"/>
      <c r="B1005" s="186"/>
      <c r="C1005" s="186"/>
      <c r="D1005" s="186"/>
      <c r="E1005" s="186"/>
      <c r="F1005" s="186"/>
      <c r="G1005" s="186"/>
    </row>
    <row r="1006" spans="1:7" ht="12">
      <c r="A1006" s="186"/>
      <c r="B1006" s="186"/>
      <c r="C1006" s="186"/>
      <c r="D1006" s="186"/>
      <c r="E1006" s="186"/>
      <c r="F1006" s="186"/>
      <c r="G1006" s="186"/>
    </row>
    <row r="1007" spans="1:7" ht="12">
      <c r="A1007" s="186"/>
      <c r="B1007" s="186"/>
      <c r="C1007" s="186"/>
      <c r="D1007" s="186"/>
      <c r="E1007" s="186"/>
      <c r="F1007" s="186"/>
      <c r="G1007" s="186"/>
    </row>
    <row r="1008" spans="1:7" ht="12">
      <c r="A1008" s="186"/>
      <c r="B1008" s="186"/>
      <c r="C1008" s="186"/>
      <c r="D1008" s="186"/>
      <c r="E1008" s="186"/>
      <c r="F1008" s="186"/>
      <c r="G1008" s="186"/>
    </row>
    <row r="1009" spans="1:7" ht="12">
      <c r="A1009" s="186"/>
      <c r="B1009" s="186"/>
      <c r="C1009" s="186"/>
      <c r="D1009" s="186"/>
      <c r="E1009" s="186"/>
      <c r="F1009" s="186"/>
      <c r="G1009" s="186"/>
    </row>
    <row r="1010" spans="1:7" ht="12">
      <c r="A1010" s="186"/>
      <c r="B1010" s="186"/>
      <c r="C1010" s="186"/>
      <c r="D1010" s="186"/>
      <c r="E1010" s="186"/>
      <c r="F1010" s="186"/>
      <c r="G1010" s="186"/>
    </row>
    <row r="1011" spans="1:7" ht="12">
      <c r="A1011" s="186"/>
      <c r="B1011" s="186"/>
      <c r="C1011" s="186"/>
      <c r="D1011" s="186"/>
      <c r="E1011" s="186"/>
      <c r="F1011" s="186"/>
      <c r="G1011" s="186"/>
    </row>
    <row r="1012" spans="1:7" ht="12">
      <c r="A1012" s="186"/>
      <c r="B1012" s="186"/>
      <c r="C1012" s="186"/>
      <c r="D1012" s="186"/>
      <c r="E1012" s="186"/>
      <c r="F1012" s="186"/>
      <c r="G1012" s="186"/>
    </row>
    <row r="1013" spans="1:7" ht="12">
      <c r="A1013" s="186"/>
      <c r="B1013" s="186"/>
      <c r="C1013" s="186"/>
      <c r="D1013" s="186"/>
      <c r="E1013" s="186"/>
      <c r="F1013" s="186"/>
      <c r="G1013" s="186"/>
    </row>
    <row r="1014" spans="1:7" ht="12">
      <c r="A1014" s="186"/>
      <c r="B1014" s="186"/>
      <c r="C1014" s="186"/>
      <c r="D1014" s="186"/>
      <c r="E1014" s="186"/>
      <c r="F1014" s="186"/>
      <c r="G1014" s="186"/>
    </row>
    <row r="1015" spans="1:7" ht="12">
      <c r="A1015" s="186"/>
      <c r="B1015" s="186"/>
      <c r="C1015" s="186"/>
      <c r="D1015" s="186"/>
      <c r="E1015" s="186"/>
      <c r="F1015" s="186"/>
      <c r="G1015" s="186"/>
    </row>
    <row r="1016" spans="1:7" ht="12">
      <c r="A1016" s="186"/>
      <c r="B1016" s="186"/>
      <c r="C1016" s="186"/>
      <c r="D1016" s="186"/>
      <c r="E1016" s="186"/>
      <c r="F1016" s="186"/>
      <c r="G1016" s="186"/>
    </row>
    <row r="1017" spans="1:7" ht="12">
      <c r="A1017" s="186"/>
      <c r="B1017" s="186"/>
      <c r="C1017" s="186"/>
      <c r="D1017" s="186"/>
      <c r="E1017" s="186"/>
      <c r="F1017" s="186"/>
      <c r="G1017" s="186"/>
    </row>
    <row r="1018" spans="1:7" ht="12">
      <c r="A1018" s="186"/>
      <c r="B1018" s="186"/>
      <c r="C1018" s="186"/>
      <c r="D1018" s="186"/>
      <c r="E1018" s="186"/>
      <c r="F1018" s="186"/>
      <c r="G1018" s="186"/>
    </row>
    <row r="1019" spans="1:7" ht="12">
      <c r="A1019" s="186"/>
      <c r="B1019" s="186"/>
      <c r="C1019" s="186"/>
      <c r="D1019" s="186"/>
      <c r="E1019" s="186"/>
      <c r="F1019" s="186"/>
      <c r="G1019" s="186"/>
    </row>
    <row r="1020" spans="1:7" ht="12">
      <c r="A1020" s="186"/>
      <c r="B1020" s="186"/>
      <c r="C1020" s="186"/>
      <c r="D1020" s="186"/>
      <c r="E1020" s="186"/>
      <c r="F1020" s="186"/>
      <c r="G1020" s="186"/>
    </row>
    <row r="1021" spans="1:7" ht="12">
      <c r="A1021" s="186"/>
      <c r="B1021" s="186"/>
      <c r="C1021" s="186"/>
      <c r="D1021" s="186"/>
      <c r="E1021" s="186"/>
      <c r="F1021" s="186"/>
      <c r="G1021" s="186"/>
    </row>
    <row r="1022" spans="1:7" ht="12">
      <c r="A1022" s="186"/>
      <c r="B1022" s="186"/>
      <c r="C1022" s="186"/>
      <c r="D1022" s="186"/>
      <c r="E1022" s="186"/>
      <c r="F1022" s="186"/>
      <c r="G1022" s="186"/>
    </row>
    <row r="1023" spans="1:7" ht="12">
      <c r="A1023" s="186"/>
      <c r="B1023" s="186"/>
      <c r="C1023" s="186"/>
      <c r="D1023" s="186"/>
      <c r="E1023" s="186"/>
      <c r="F1023" s="186"/>
      <c r="G1023" s="186"/>
    </row>
    <row r="1024" spans="1:7" ht="12">
      <c r="A1024" s="186"/>
      <c r="B1024" s="186"/>
      <c r="C1024" s="186"/>
      <c r="D1024" s="186"/>
      <c r="E1024" s="186"/>
      <c r="F1024" s="186"/>
      <c r="G1024" s="186"/>
    </row>
    <row r="1025" spans="1:7" ht="12">
      <c r="A1025" s="186"/>
      <c r="B1025" s="186"/>
      <c r="C1025" s="186"/>
      <c r="D1025" s="186"/>
      <c r="E1025" s="186"/>
      <c r="F1025" s="186"/>
      <c r="G1025" s="186"/>
    </row>
    <row r="1026" spans="1:7" ht="12">
      <c r="A1026" s="186"/>
      <c r="B1026" s="186"/>
      <c r="C1026" s="186"/>
      <c r="D1026" s="186"/>
      <c r="E1026" s="186"/>
      <c r="F1026" s="186"/>
      <c r="G1026" s="186"/>
    </row>
    <row r="1027" spans="1:7" ht="12">
      <c r="A1027" s="186"/>
      <c r="B1027" s="186"/>
      <c r="C1027" s="186"/>
      <c r="D1027" s="186"/>
      <c r="E1027" s="186"/>
      <c r="F1027" s="186"/>
      <c r="G1027" s="186"/>
    </row>
    <row r="1028" spans="1:7" ht="12">
      <c r="A1028" s="186"/>
      <c r="B1028" s="186"/>
      <c r="C1028" s="186"/>
      <c r="D1028" s="186"/>
      <c r="E1028" s="186"/>
      <c r="F1028" s="186"/>
      <c r="G1028" s="186"/>
    </row>
    <row r="1029" spans="1:7" ht="12">
      <c r="A1029" s="186"/>
      <c r="B1029" s="186"/>
      <c r="C1029" s="186"/>
      <c r="D1029" s="186"/>
      <c r="E1029" s="186"/>
      <c r="F1029" s="186"/>
      <c r="G1029" s="186"/>
    </row>
    <row r="1030" spans="1:7" ht="12">
      <c r="A1030" s="186"/>
      <c r="B1030" s="186"/>
      <c r="C1030" s="186"/>
      <c r="D1030" s="186"/>
      <c r="E1030" s="186"/>
      <c r="F1030" s="186"/>
      <c r="G1030" s="186"/>
    </row>
    <row r="1031" spans="1:7" ht="12">
      <c r="A1031" s="186"/>
      <c r="B1031" s="186"/>
      <c r="C1031" s="186"/>
      <c r="D1031" s="186"/>
      <c r="E1031" s="186"/>
      <c r="F1031" s="186"/>
      <c r="G1031" s="186"/>
    </row>
    <row r="1032" spans="1:7" ht="12">
      <c r="A1032" s="186"/>
      <c r="B1032" s="186"/>
      <c r="C1032" s="186"/>
      <c r="D1032" s="186"/>
      <c r="E1032" s="186"/>
      <c r="F1032" s="186"/>
      <c r="G1032" s="186"/>
    </row>
    <row r="1033" spans="1:7" ht="12">
      <c r="A1033" s="186"/>
      <c r="B1033" s="186"/>
      <c r="C1033" s="186"/>
      <c r="D1033" s="186"/>
      <c r="E1033" s="186"/>
      <c r="F1033" s="186"/>
      <c r="G1033" s="186"/>
    </row>
    <row r="1034" spans="1:7" ht="12">
      <c r="A1034" s="186"/>
      <c r="B1034" s="186"/>
      <c r="C1034" s="186"/>
      <c r="D1034" s="186"/>
      <c r="E1034" s="186"/>
      <c r="F1034" s="186"/>
      <c r="G1034" s="186"/>
    </row>
    <row r="1035" spans="1:7" ht="12">
      <c r="A1035" s="186"/>
      <c r="B1035" s="186"/>
      <c r="C1035" s="186"/>
      <c r="D1035" s="186"/>
      <c r="E1035" s="186"/>
      <c r="F1035" s="186"/>
      <c r="G1035" s="186"/>
    </row>
    <row r="1036" spans="1:7" ht="12">
      <c r="A1036" s="186"/>
      <c r="B1036" s="186"/>
      <c r="C1036" s="186"/>
      <c r="D1036" s="186"/>
      <c r="E1036" s="186"/>
      <c r="F1036" s="186"/>
      <c r="G1036" s="186"/>
    </row>
    <row r="1037" spans="1:7" ht="12">
      <c r="A1037" s="186"/>
      <c r="B1037" s="186"/>
      <c r="C1037" s="186"/>
      <c r="D1037" s="186"/>
      <c r="E1037" s="186"/>
      <c r="F1037" s="186"/>
      <c r="G1037" s="186"/>
    </row>
    <row r="1038" spans="1:7" ht="12">
      <c r="A1038" s="186"/>
      <c r="B1038" s="186"/>
      <c r="C1038" s="186"/>
      <c r="D1038" s="186"/>
      <c r="E1038" s="186"/>
      <c r="F1038" s="186"/>
      <c r="G1038" s="186"/>
    </row>
    <row r="1039" spans="1:7" ht="12">
      <c r="A1039" s="186"/>
      <c r="B1039" s="186"/>
      <c r="C1039" s="186"/>
      <c r="D1039" s="186"/>
      <c r="E1039" s="186"/>
      <c r="F1039" s="186"/>
      <c r="G1039" s="186"/>
    </row>
    <row r="1040" spans="1:7" ht="12">
      <c r="A1040" s="186"/>
      <c r="B1040" s="186"/>
      <c r="C1040" s="186"/>
      <c r="D1040" s="186"/>
      <c r="E1040" s="186"/>
      <c r="F1040" s="186"/>
      <c r="G1040" s="186"/>
    </row>
    <row r="1041" spans="1:7" ht="12">
      <c r="A1041" s="186"/>
      <c r="B1041" s="186"/>
      <c r="C1041" s="186"/>
      <c r="D1041" s="186"/>
      <c r="E1041" s="186"/>
      <c r="F1041" s="186"/>
      <c r="G1041" s="186"/>
    </row>
    <row r="1042" spans="1:7" ht="12">
      <c r="A1042" s="186"/>
      <c r="B1042" s="186"/>
      <c r="C1042" s="186"/>
      <c r="D1042" s="186"/>
      <c r="E1042" s="186"/>
      <c r="F1042" s="186"/>
      <c r="G1042" s="186"/>
    </row>
    <row r="1043" spans="1:7" ht="12">
      <c r="A1043" s="186"/>
      <c r="B1043" s="186"/>
      <c r="C1043" s="186"/>
      <c r="D1043" s="186"/>
      <c r="E1043" s="186"/>
      <c r="F1043" s="186"/>
      <c r="G1043" s="186"/>
    </row>
    <row r="1044" spans="1:7" ht="12">
      <c r="A1044" s="186"/>
      <c r="B1044" s="186"/>
      <c r="C1044" s="186"/>
      <c r="D1044" s="186"/>
      <c r="E1044" s="186"/>
      <c r="F1044" s="186"/>
      <c r="G1044" s="186"/>
    </row>
    <row r="1045" spans="1:7" ht="12">
      <c r="A1045" s="186"/>
      <c r="B1045" s="186"/>
      <c r="C1045" s="186"/>
      <c r="D1045" s="186"/>
      <c r="E1045" s="186"/>
      <c r="F1045" s="186"/>
      <c r="G1045" s="186"/>
    </row>
    <row r="1046" spans="1:7" ht="12">
      <c r="A1046" s="186"/>
      <c r="B1046" s="186"/>
      <c r="C1046" s="186"/>
      <c r="D1046" s="186"/>
      <c r="E1046" s="186"/>
      <c r="F1046" s="186"/>
      <c r="G1046" s="186"/>
    </row>
    <row r="1047" spans="1:7" ht="12">
      <c r="A1047" s="186"/>
      <c r="B1047" s="186"/>
      <c r="C1047" s="186"/>
      <c r="D1047" s="186"/>
      <c r="E1047" s="186"/>
      <c r="F1047" s="186"/>
      <c r="G1047" s="186"/>
    </row>
    <row r="1048" spans="1:7" ht="12">
      <c r="A1048" s="186"/>
      <c r="B1048" s="186"/>
      <c r="C1048" s="186"/>
      <c r="D1048" s="186"/>
      <c r="E1048" s="186"/>
      <c r="F1048" s="186"/>
      <c r="G1048" s="186"/>
    </row>
    <row r="1049" spans="1:7" ht="12">
      <c r="A1049" s="186"/>
      <c r="B1049" s="186"/>
      <c r="C1049" s="186"/>
      <c r="D1049" s="186"/>
      <c r="E1049" s="186"/>
      <c r="F1049" s="186"/>
      <c r="G1049" s="186"/>
    </row>
    <row r="1050" spans="1:7" ht="12">
      <c r="A1050" s="186"/>
      <c r="B1050" s="186"/>
      <c r="C1050" s="186"/>
      <c r="D1050" s="186"/>
      <c r="E1050" s="186"/>
      <c r="F1050" s="186"/>
      <c r="G1050" s="186"/>
    </row>
    <row r="1051" spans="1:7" ht="12">
      <c r="A1051" s="186"/>
      <c r="B1051" s="186"/>
      <c r="C1051" s="186"/>
      <c r="D1051" s="186"/>
      <c r="E1051" s="186"/>
      <c r="F1051" s="186"/>
      <c r="G1051" s="186"/>
    </row>
    <row r="1052" spans="1:7" ht="12">
      <c r="A1052" s="186"/>
      <c r="B1052" s="186"/>
      <c r="C1052" s="186"/>
      <c r="D1052" s="186"/>
      <c r="E1052" s="186"/>
      <c r="F1052" s="186"/>
      <c r="G1052" s="186"/>
    </row>
    <row r="1053" spans="1:7" ht="12">
      <c r="A1053" s="186"/>
      <c r="B1053" s="186"/>
      <c r="C1053" s="186"/>
      <c r="D1053" s="186"/>
      <c r="E1053" s="186"/>
      <c r="F1053" s="186"/>
      <c r="G1053" s="186"/>
    </row>
    <row r="1054" spans="1:7" ht="12">
      <c r="A1054" s="186"/>
      <c r="B1054" s="186"/>
      <c r="C1054" s="186"/>
      <c r="D1054" s="186"/>
      <c r="E1054" s="186"/>
      <c r="F1054" s="186"/>
      <c r="G1054" s="186"/>
    </row>
    <row r="1055" spans="1:7" ht="12">
      <c r="A1055" s="186"/>
      <c r="B1055" s="186"/>
      <c r="C1055" s="186"/>
      <c r="D1055" s="186"/>
      <c r="E1055" s="186"/>
      <c r="F1055" s="186"/>
      <c r="G1055" s="186"/>
    </row>
    <row r="1056" spans="1:7" ht="12">
      <c r="A1056" s="186"/>
      <c r="B1056" s="186"/>
      <c r="C1056" s="186"/>
      <c r="D1056" s="186"/>
      <c r="E1056" s="186"/>
      <c r="F1056" s="186"/>
      <c r="G1056" s="186"/>
    </row>
    <row r="1057" spans="1:7" ht="12">
      <c r="A1057" s="186"/>
      <c r="B1057" s="186"/>
      <c r="C1057" s="186"/>
      <c r="D1057" s="186"/>
      <c r="E1057" s="186"/>
      <c r="F1057" s="186"/>
      <c r="G1057" s="186"/>
    </row>
    <row r="1058" spans="1:7" ht="12">
      <c r="A1058" s="186"/>
      <c r="B1058" s="186"/>
      <c r="C1058" s="186"/>
      <c r="D1058" s="186"/>
      <c r="E1058" s="186"/>
      <c r="F1058" s="186"/>
      <c r="G1058" s="186"/>
    </row>
    <row r="1059" spans="1:7" ht="12">
      <c r="A1059" s="186"/>
      <c r="B1059" s="186"/>
      <c r="C1059" s="186"/>
      <c r="D1059" s="186"/>
      <c r="E1059" s="186"/>
      <c r="F1059" s="186"/>
      <c r="G1059" s="186"/>
    </row>
    <row r="1060" spans="1:7" ht="12">
      <c r="A1060" s="186"/>
      <c r="B1060" s="186"/>
      <c r="C1060" s="186"/>
      <c r="D1060" s="186"/>
      <c r="E1060" s="186"/>
      <c r="F1060" s="186"/>
      <c r="G1060" s="186"/>
    </row>
    <row r="1061" spans="1:7" ht="12">
      <c r="A1061" s="186"/>
      <c r="B1061" s="186"/>
      <c r="C1061" s="186"/>
      <c r="D1061" s="186"/>
      <c r="E1061" s="186"/>
      <c r="F1061" s="186"/>
      <c r="G1061" s="186"/>
    </row>
    <row r="1062" spans="1:7" ht="12">
      <c r="A1062" s="186"/>
      <c r="B1062" s="186"/>
      <c r="C1062" s="186"/>
      <c r="D1062" s="186"/>
      <c r="E1062" s="186"/>
      <c r="F1062" s="186"/>
      <c r="G1062" s="186"/>
    </row>
    <row r="1063" spans="1:7" ht="12">
      <c r="A1063" s="186"/>
      <c r="B1063" s="186"/>
      <c r="C1063" s="186"/>
      <c r="D1063" s="186"/>
      <c r="E1063" s="186"/>
      <c r="F1063" s="186"/>
      <c r="G1063" s="186"/>
    </row>
    <row r="1064" spans="1:7" ht="12">
      <c r="A1064" s="186"/>
      <c r="B1064" s="186"/>
      <c r="C1064" s="186"/>
      <c r="D1064" s="186"/>
      <c r="E1064" s="186"/>
      <c r="F1064" s="186"/>
      <c r="G1064" s="186"/>
    </row>
    <row r="1065" spans="1:7" ht="12">
      <c r="A1065" s="186"/>
      <c r="B1065" s="186"/>
      <c r="C1065" s="186"/>
      <c r="D1065" s="186"/>
      <c r="E1065" s="186"/>
      <c r="F1065" s="186"/>
      <c r="G1065" s="186"/>
    </row>
    <row r="1066" spans="1:7" ht="12">
      <c r="A1066" s="186"/>
      <c r="B1066" s="186"/>
      <c r="C1066" s="186"/>
      <c r="D1066" s="186"/>
      <c r="E1066" s="186"/>
      <c r="F1066" s="186"/>
      <c r="G1066" s="186"/>
    </row>
    <row r="1067" spans="1:7" ht="12">
      <c r="A1067" s="186"/>
      <c r="B1067" s="186"/>
      <c r="C1067" s="186"/>
      <c r="D1067" s="186"/>
      <c r="E1067" s="186"/>
      <c r="F1067" s="186"/>
      <c r="G1067" s="186"/>
    </row>
    <row r="1068" spans="1:7" ht="12">
      <c r="A1068" s="186"/>
      <c r="B1068" s="186"/>
      <c r="C1068" s="186"/>
      <c r="D1068" s="186"/>
      <c r="E1068" s="186"/>
      <c r="F1068" s="186"/>
      <c r="G1068" s="186"/>
    </row>
    <row r="1069" spans="1:7" ht="12">
      <c r="A1069" s="186"/>
      <c r="B1069" s="186"/>
      <c r="C1069" s="186"/>
      <c r="D1069" s="186"/>
      <c r="E1069" s="186"/>
      <c r="F1069" s="186"/>
      <c r="G1069" s="186"/>
    </row>
    <row r="1070" spans="1:7" ht="12">
      <c r="A1070" s="186"/>
      <c r="B1070" s="186"/>
      <c r="C1070" s="186"/>
      <c r="D1070" s="186"/>
      <c r="E1070" s="186"/>
      <c r="F1070" s="186"/>
      <c r="G1070" s="186"/>
    </row>
    <row r="1071" spans="1:7" ht="12">
      <c r="A1071" s="186"/>
      <c r="B1071" s="186"/>
      <c r="C1071" s="186"/>
      <c r="D1071" s="186"/>
      <c r="E1071" s="186"/>
      <c r="F1071" s="186"/>
      <c r="G1071" s="186"/>
    </row>
    <row r="1072" spans="1:7" ht="12">
      <c r="A1072" s="186"/>
      <c r="B1072" s="186"/>
      <c r="C1072" s="186"/>
      <c r="D1072" s="186"/>
      <c r="E1072" s="186"/>
      <c r="F1072" s="186"/>
      <c r="G1072" s="186"/>
    </row>
    <row r="1073" spans="1:7" ht="12">
      <c r="A1073" s="186"/>
      <c r="B1073" s="186"/>
      <c r="C1073" s="186"/>
      <c r="D1073" s="186"/>
      <c r="E1073" s="186"/>
      <c r="F1073" s="186"/>
      <c r="G1073" s="186"/>
    </row>
    <row r="1074" spans="1:7" ht="12">
      <c r="A1074" s="186"/>
      <c r="B1074" s="186"/>
      <c r="C1074" s="186"/>
      <c r="D1074" s="186"/>
      <c r="E1074" s="186"/>
      <c r="F1074" s="186"/>
      <c r="G1074" s="186"/>
    </row>
    <row r="1075" spans="1:7" ht="12">
      <c r="A1075" s="186"/>
      <c r="B1075" s="186"/>
      <c r="C1075" s="186"/>
      <c r="D1075" s="186"/>
      <c r="E1075" s="186"/>
      <c r="F1075" s="186"/>
      <c r="G1075" s="186"/>
    </row>
    <row r="1076" spans="1:7" ht="12">
      <c r="A1076" s="186"/>
      <c r="B1076" s="186"/>
      <c r="C1076" s="186"/>
      <c r="D1076" s="186"/>
      <c r="E1076" s="186"/>
      <c r="F1076" s="186"/>
      <c r="G1076" s="186"/>
    </row>
    <row r="1077" spans="1:7" ht="12">
      <c r="A1077" s="186"/>
      <c r="B1077" s="186"/>
      <c r="C1077" s="186"/>
      <c r="D1077" s="186"/>
      <c r="E1077" s="186"/>
      <c r="F1077" s="186"/>
      <c r="G1077" s="186"/>
    </row>
    <row r="1078" spans="1:7" ht="12">
      <c r="A1078" s="186"/>
      <c r="B1078" s="186"/>
      <c r="C1078" s="186"/>
      <c r="D1078" s="186"/>
      <c r="E1078" s="186"/>
      <c r="F1078" s="186"/>
      <c r="G1078" s="186"/>
    </row>
    <row r="1079" spans="1:7" ht="12">
      <c r="A1079" s="186"/>
      <c r="B1079" s="186"/>
      <c r="C1079" s="186"/>
      <c r="D1079" s="186"/>
      <c r="E1079" s="186"/>
      <c r="F1079" s="186"/>
      <c r="G1079" s="186"/>
    </row>
    <row r="1080" spans="1:7" ht="12">
      <c r="A1080" s="186"/>
      <c r="B1080" s="186"/>
      <c r="C1080" s="186"/>
      <c r="D1080" s="186"/>
      <c r="E1080" s="186"/>
      <c r="F1080" s="186"/>
      <c r="G1080" s="186"/>
    </row>
    <row r="1081" spans="1:7" ht="12">
      <c r="A1081" s="186"/>
      <c r="B1081" s="186"/>
      <c r="C1081" s="186"/>
      <c r="D1081" s="186"/>
      <c r="E1081" s="186"/>
      <c r="F1081" s="186"/>
      <c r="G1081" s="186"/>
    </row>
    <row r="1082" spans="1:7" ht="12">
      <c r="A1082" s="186"/>
      <c r="B1082" s="186"/>
      <c r="C1082" s="186"/>
      <c r="D1082" s="186"/>
      <c r="E1082" s="186"/>
      <c r="F1082" s="186"/>
      <c r="G1082" s="186"/>
    </row>
    <row r="1083" spans="1:7" ht="12">
      <c r="A1083" s="186"/>
      <c r="B1083" s="186"/>
      <c r="C1083" s="186"/>
      <c r="D1083" s="186"/>
      <c r="E1083" s="186"/>
      <c r="F1083" s="186"/>
      <c r="G1083" s="186"/>
    </row>
    <row r="1084" spans="1:7" ht="12">
      <c r="A1084" s="186"/>
      <c r="B1084" s="186"/>
      <c r="C1084" s="186"/>
      <c r="D1084" s="186"/>
      <c r="E1084" s="186"/>
      <c r="F1084" s="186"/>
      <c r="G1084" s="186"/>
    </row>
    <row r="1085" spans="1:7" ht="12">
      <c r="A1085" s="186"/>
      <c r="B1085" s="186"/>
      <c r="C1085" s="186"/>
      <c r="D1085" s="186"/>
      <c r="E1085" s="186"/>
      <c r="F1085" s="186"/>
      <c r="G1085" s="186"/>
    </row>
    <row r="1086" spans="1:7" ht="12">
      <c r="A1086" s="186"/>
      <c r="B1086" s="186"/>
      <c r="C1086" s="186"/>
      <c r="D1086" s="186"/>
      <c r="E1086" s="186"/>
      <c r="F1086" s="186"/>
      <c r="G1086" s="186"/>
    </row>
    <row r="1087" spans="1:7" ht="12">
      <c r="A1087" s="186"/>
      <c r="B1087" s="186"/>
      <c r="C1087" s="186"/>
      <c r="D1087" s="186"/>
      <c r="E1087" s="186"/>
      <c r="F1087" s="186"/>
      <c r="G1087" s="186"/>
    </row>
    <row r="1088" spans="1:7" ht="12">
      <c r="A1088" s="186"/>
      <c r="B1088" s="186"/>
      <c r="C1088" s="186"/>
      <c r="D1088" s="186"/>
      <c r="E1088" s="186"/>
      <c r="F1088" s="186"/>
      <c r="G1088" s="186"/>
    </row>
    <row r="1089" spans="1:7" ht="12">
      <c r="A1089" s="186"/>
      <c r="B1089" s="186"/>
      <c r="C1089" s="186"/>
      <c r="D1089" s="186"/>
      <c r="E1089" s="186"/>
      <c r="F1089" s="186"/>
      <c r="G1089" s="186"/>
    </row>
    <row r="1090" spans="1:7" ht="12">
      <c r="A1090" s="186"/>
      <c r="B1090" s="186"/>
      <c r="C1090" s="186"/>
      <c r="D1090" s="186"/>
      <c r="E1090" s="186"/>
      <c r="F1090" s="186"/>
      <c r="G1090" s="186"/>
    </row>
    <row r="1091" spans="1:7" ht="12">
      <c r="A1091" s="186"/>
      <c r="B1091" s="186"/>
      <c r="C1091" s="186"/>
      <c r="D1091" s="186"/>
      <c r="E1091" s="186"/>
      <c r="F1091" s="186"/>
      <c r="G1091" s="186"/>
    </row>
    <row r="1092" spans="1:7" ht="12">
      <c r="A1092" s="186"/>
      <c r="B1092" s="186"/>
      <c r="C1092" s="186"/>
      <c r="D1092" s="186"/>
      <c r="E1092" s="186"/>
      <c r="F1092" s="186"/>
      <c r="G1092" s="186"/>
    </row>
    <row r="1093" spans="1:7" ht="12">
      <c r="A1093" s="186"/>
      <c r="B1093" s="186"/>
      <c r="C1093" s="186"/>
      <c r="D1093" s="186"/>
      <c r="E1093" s="186"/>
      <c r="F1093" s="186"/>
      <c r="G1093" s="186"/>
    </row>
    <row r="1094" spans="1:7" ht="12">
      <c r="A1094" s="186"/>
      <c r="B1094" s="186"/>
      <c r="C1094" s="186"/>
      <c r="D1094" s="186"/>
      <c r="E1094" s="186"/>
      <c r="F1094" s="186"/>
      <c r="G1094" s="186"/>
    </row>
    <row r="1095" spans="1:7" ht="12">
      <c r="A1095" s="186"/>
      <c r="B1095" s="186"/>
      <c r="C1095" s="186"/>
      <c r="D1095" s="186"/>
      <c r="E1095" s="186"/>
      <c r="F1095" s="186"/>
      <c r="G1095" s="186"/>
    </row>
    <row r="1096" spans="1:7" ht="12">
      <c r="A1096" s="186"/>
      <c r="B1096" s="186"/>
      <c r="C1096" s="186"/>
      <c r="D1096" s="186"/>
      <c r="E1096" s="186"/>
      <c r="F1096" s="186"/>
      <c r="G1096" s="186"/>
    </row>
    <row r="1097" spans="1:7" ht="12">
      <c r="A1097" s="186"/>
      <c r="B1097" s="186"/>
      <c r="C1097" s="186"/>
      <c r="D1097" s="186"/>
      <c r="E1097" s="186"/>
      <c r="F1097" s="186"/>
      <c r="G1097" s="186"/>
    </row>
    <row r="1098" spans="1:7" ht="12">
      <c r="A1098" s="186"/>
      <c r="B1098" s="186"/>
      <c r="C1098" s="186"/>
      <c r="D1098" s="186"/>
      <c r="E1098" s="186"/>
      <c r="F1098" s="186"/>
      <c r="G1098" s="186"/>
    </row>
    <row r="1099" spans="1:7" ht="12">
      <c r="A1099" s="186"/>
      <c r="B1099" s="186"/>
      <c r="C1099" s="186"/>
      <c r="D1099" s="186"/>
      <c r="E1099" s="186"/>
      <c r="F1099" s="186"/>
      <c r="G1099" s="186"/>
    </row>
    <row r="1100" spans="1:7" ht="12">
      <c r="A1100" s="186"/>
      <c r="B1100" s="186"/>
      <c r="C1100" s="186"/>
      <c r="D1100" s="186"/>
      <c r="E1100" s="186"/>
      <c r="F1100" s="186"/>
      <c r="G1100" s="186"/>
    </row>
    <row r="1101" spans="1:7" ht="12">
      <c r="A1101" s="186"/>
      <c r="B1101" s="186"/>
      <c r="C1101" s="186"/>
      <c r="D1101" s="186"/>
      <c r="E1101" s="186"/>
      <c r="F1101" s="186"/>
      <c r="G1101" s="186"/>
    </row>
    <row r="1102" spans="1:7" ht="12">
      <c r="A1102" s="186"/>
      <c r="B1102" s="186"/>
      <c r="C1102" s="186"/>
      <c r="D1102" s="186"/>
      <c r="E1102" s="186"/>
      <c r="F1102" s="186"/>
      <c r="G1102" s="186"/>
    </row>
    <row r="1103" spans="1:7" ht="12">
      <c r="A1103" s="186"/>
      <c r="B1103" s="186"/>
      <c r="C1103" s="186"/>
      <c r="D1103" s="186"/>
      <c r="E1103" s="186"/>
      <c r="F1103" s="186"/>
      <c r="G1103" s="186"/>
    </row>
    <row r="1104" spans="1:7" ht="12">
      <c r="A1104" s="186"/>
      <c r="B1104" s="186"/>
      <c r="C1104" s="186"/>
      <c r="D1104" s="186"/>
      <c r="E1104" s="186"/>
      <c r="F1104" s="186"/>
      <c r="G1104" s="186"/>
    </row>
    <row r="1105" spans="1:7" ht="12">
      <c r="A1105" s="186"/>
      <c r="B1105" s="186"/>
      <c r="C1105" s="186"/>
      <c r="D1105" s="186"/>
      <c r="E1105" s="186"/>
      <c r="F1105" s="186"/>
      <c r="G1105" s="186"/>
    </row>
    <row r="1106" spans="1:7" ht="12">
      <c r="A1106" s="186"/>
      <c r="B1106" s="186"/>
      <c r="C1106" s="186"/>
      <c r="D1106" s="186"/>
      <c r="E1106" s="186"/>
      <c r="F1106" s="186"/>
      <c r="G1106" s="186"/>
    </row>
    <row r="1107" spans="1:7" ht="12">
      <c r="A1107" s="186"/>
      <c r="B1107" s="186"/>
      <c r="C1107" s="186"/>
      <c r="D1107" s="186"/>
      <c r="E1107" s="186"/>
      <c r="F1107" s="186"/>
      <c r="G1107" s="186"/>
    </row>
    <row r="1108" spans="1:7" ht="12">
      <c r="A1108" s="186"/>
      <c r="B1108" s="186"/>
      <c r="C1108" s="186"/>
      <c r="D1108" s="186"/>
      <c r="E1108" s="186"/>
      <c r="F1108" s="186"/>
      <c r="G1108" s="186"/>
    </row>
    <row r="1109" spans="1:7" ht="12">
      <c r="A1109" s="186"/>
      <c r="B1109" s="186"/>
      <c r="C1109" s="186"/>
      <c r="D1109" s="186"/>
      <c r="E1109" s="186"/>
      <c r="F1109" s="186"/>
      <c r="G1109" s="186"/>
    </row>
    <row r="1110" spans="1:7" ht="12">
      <c r="A1110" s="186"/>
      <c r="B1110" s="186"/>
      <c r="C1110" s="186"/>
      <c r="D1110" s="186"/>
      <c r="E1110" s="186"/>
      <c r="F1110" s="186"/>
      <c r="G1110" s="186"/>
    </row>
    <row r="1111" spans="1:7" ht="12">
      <c r="A1111" s="186"/>
      <c r="B1111" s="186"/>
      <c r="C1111" s="186"/>
      <c r="D1111" s="186"/>
      <c r="E1111" s="186"/>
      <c r="F1111" s="186"/>
      <c r="G1111" s="186"/>
    </row>
    <row r="1112" spans="1:7" ht="12">
      <c r="A1112" s="186"/>
      <c r="B1112" s="186"/>
      <c r="C1112" s="186"/>
      <c r="D1112" s="186"/>
      <c r="E1112" s="186"/>
      <c r="F1112" s="186"/>
      <c r="G1112" s="186"/>
    </row>
    <row r="1113" spans="1:7" ht="12">
      <c r="A1113" s="186"/>
      <c r="B1113" s="186"/>
      <c r="C1113" s="186"/>
      <c r="D1113" s="186"/>
      <c r="E1113" s="186"/>
      <c r="F1113" s="186"/>
      <c r="G1113" s="186"/>
    </row>
    <row r="1114" spans="1:7" ht="12">
      <c r="A1114" s="186"/>
      <c r="B1114" s="186"/>
      <c r="C1114" s="186"/>
      <c r="D1114" s="186"/>
      <c r="E1114" s="186"/>
      <c r="F1114" s="186"/>
      <c r="G1114" s="186"/>
    </row>
    <row r="1115" spans="1:7" ht="12">
      <c r="A1115" s="186"/>
      <c r="B1115" s="186"/>
      <c r="C1115" s="186"/>
      <c r="D1115" s="186"/>
      <c r="E1115" s="186"/>
      <c r="F1115" s="186"/>
      <c r="G1115" s="186"/>
    </row>
    <row r="1116" spans="1:7" ht="12">
      <c r="A1116" s="186"/>
      <c r="B1116" s="186"/>
      <c r="C1116" s="186"/>
      <c r="D1116" s="186"/>
      <c r="E1116" s="186"/>
      <c r="F1116" s="186"/>
      <c r="G1116" s="186"/>
    </row>
    <row r="1117" spans="1:7" ht="12">
      <c r="A1117" s="186"/>
      <c r="B1117" s="186"/>
      <c r="C1117" s="186"/>
      <c r="D1117" s="186"/>
      <c r="E1117" s="186"/>
      <c r="F1117" s="186"/>
      <c r="G1117" s="186"/>
    </row>
    <row r="1118" spans="1:7" ht="12">
      <c r="A1118" s="186"/>
      <c r="B1118" s="186"/>
      <c r="C1118" s="186"/>
      <c r="D1118" s="186"/>
      <c r="E1118" s="186"/>
      <c r="F1118" s="186"/>
      <c r="G1118" s="186"/>
    </row>
    <row r="1119" spans="1:7" ht="12">
      <c r="A1119" s="186"/>
      <c r="B1119" s="186"/>
      <c r="C1119" s="186"/>
      <c r="D1119" s="186"/>
      <c r="E1119" s="186"/>
      <c r="F1119" s="186"/>
      <c r="G1119" s="186"/>
    </row>
    <row r="1120" spans="1:7" ht="12">
      <c r="A1120" s="186"/>
      <c r="B1120" s="186"/>
      <c r="C1120" s="186"/>
      <c r="D1120" s="186"/>
      <c r="E1120" s="186"/>
      <c r="F1120" s="186"/>
      <c r="G1120" s="186"/>
    </row>
    <row r="1121" spans="1:7" ht="12">
      <c r="A1121" s="186"/>
      <c r="B1121" s="186"/>
      <c r="C1121" s="186"/>
      <c r="D1121" s="186"/>
      <c r="E1121" s="186"/>
      <c r="F1121" s="186"/>
      <c r="G1121" s="186"/>
    </row>
    <row r="1122" spans="1:7" ht="12">
      <c r="A1122" s="186"/>
      <c r="B1122" s="186"/>
      <c r="C1122" s="186"/>
      <c r="D1122" s="186"/>
      <c r="E1122" s="186"/>
      <c r="F1122" s="186"/>
      <c r="G1122" s="186"/>
    </row>
    <row r="1123" spans="1:7" ht="12">
      <c r="A1123" s="186"/>
      <c r="B1123" s="186"/>
      <c r="C1123" s="186"/>
      <c r="D1123" s="186"/>
      <c r="E1123" s="186"/>
      <c r="F1123" s="186"/>
      <c r="G1123" s="186"/>
    </row>
    <row r="1124" spans="1:7" ht="12">
      <c r="A1124" s="186"/>
      <c r="B1124" s="186"/>
      <c r="C1124" s="186"/>
      <c r="D1124" s="186"/>
      <c r="E1124" s="186"/>
      <c r="F1124" s="186"/>
      <c r="G1124" s="186"/>
    </row>
    <row r="1125" spans="1:7" ht="12">
      <c r="A1125" s="186"/>
      <c r="B1125" s="186"/>
      <c r="C1125" s="186"/>
      <c r="D1125" s="186"/>
      <c r="E1125" s="186"/>
      <c r="F1125" s="186"/>
      <c r="G1125" s="186"/>
    </row>
    <row r="1126" spans="1:7" ht="12">
      <c r="A1126" s="186"/>
      <c r="B1126" s="186"/>
      <c r="C1126" s="186"/>
      <c r="D1126" s="186"/>
      <c r="E1126" s="186"/>
      <c r="F1126" s="186"/>
      <c r="G1126" s="186"/>
    </row>
    <row r="1127" spans="1:7" ht="12">
      <c r="A1127" s="186"/>
      <c r="B1127" s="186"/>
      <c r="C1127" s="186"/>
      <c r="D1127" s="186"/>
      <c r="E1127" s="186"/>
      <c r="F1127" s="186"/>
      <c r="G1127" s="186"/>
    </row>
    <row r="1128" spans="1:7" ht="12">
      <c r="A1128" s="186"/>
      <c r="B1128" s="186"/>
      <c r="C1128" s="186"/>
      <c r="D1128" s="186"/>
      <c r="E1128" s="186"/>
      <c r="F1128" s="186"/>
      <c r="G1128" s="186"/>
    </row>
    <row r="1129" spans="1:7" ht="12">
      <c r="A1129" s="186"/>
      <c r="B1129" s="186"/>
      <c r="C1129" s="186"/>
      <c r="D1129" s="186"/>
      <c r="E1129" s="186"/>
      <c r="F1129" s="186"/>
      <c r="G1129" s="186"/>
    </row>
    <row r="1130" spans="1:7" ht="12">
      <c r="A1130" s="186"/>
      <c r="B1130" s="186"/>
      <c r="C1130" s="186"/>
      <c r="D1130" s="186"/>
      <c r="E1130" s="186"/>
      <c r="F1130" s="186"/>
      <c r="G1130" s="186"/>
    </row>
    <row r="1131" spans="1:7" ht="12">
      <c r="A1131" s="186"/>
      <c r="B1131" s="186"/>
      <c r="C1131" s="186"/>
      <c r="D1131" s="186"/>
      <c r="E1131" s="186"/>
      <c r="F1131" s="186"/>
      <c r="G1131" s="186"/>
    </row>
    <row r="1132" spans="1:7" ht="12">
      <c r="A1132" s="186"/>
      <c r="B1132" s="186"/>
      <c r="C1132" s="186"/>
      <c r="D1132" s="186"/>
      <c r="E1132" s="186"/>
      <c r="F1132" s="186"/>
      <c r="G1132" s="186"/>
    </row>
    <row r="1133" spans="1:7" ht="12">
      <c r="A1133" s="186"/>
      <c r="B1133" s="186"/>
      <c r="C1133" s="186"/>
      <c r="D1133" s="186"/>
      <c r="E1133" s="186"/>
      <c r="F1133" s="186"/>
      <c r="G1133" s="186"/>
    </row>
    <row r="1134" spans="1:7" ht="12">
      <c r="A1134" s="186"/>
      <c r="B1134" s="186"/>
      <c r="C1134" s="186"/>
      <c r="D1134" s="186"/>
      <c r="E1134" s="186"/>
      <c r="F1134" s="186"/>
      <c r="G1134" s="186"/>
    </row>
    <row r="1135" spans="1:7" ht="12">
      <c r="A1135" s="186"/>
      <c r="B1135" s="186"/>
      <c r="C1135" s="186"/>
      <c r="D1135" s="186"/>
      <c r="E1135" s="186"/>
      <c r="F1135" s="186"/>
      <c r="G1135" s="186"/>
    </row>
    <row r="1136" spans="1:7" ht="12">
      <c r="A1136" s="186"/>
      <c r="B1136" s="186"/>
      <c r="C1136" s="186"/>
      <c r="D1136" s="186"/>
      <c r="E1136" s="186"/>
      <c r="F1136" s="186"/>
      <c r="G1136" s="186"/>
    </row>
    <row r="1137" spans="1:7" ht="12">
      <c r="A1137" s="186"/>
      <c r="B1137" s="186"/>
      <c r="C1137" s="186"/>
      <c r="D1137" s="186"/>
      <c r="E1137" s="186"/>
      <c r="F1137" s="186"/>
      <c r="G1137" s="186"/>
    </row>
    <row r="1138" spans="1:7" ht="12">
      <c r="A1138" s="186"/>
      <c r="B1138" s="186"/>
      <c r="C1138" s="186"/>
      <c r="D1138" s="186"/>
      <c r="E1138" s="186"/>
      <c r="F1138" s="186"/>
      <c r="G1138" s="186"/>
    </row>
    <row r="1139" spans="1:7" ht="12">
      <c r="A1139" s="186"/>
      <c r="B1139" s="186"/>
      <c r="C1139" s="186"/>
      <c r="D1139" s="186"/>
      <c r="E1139" s="186"/>
      <c r="F1139" s="186"/>
      <c r="G1139" s="186"/>
    </row>
    <row r="1140" spans="1:7" ht="12">
      <c r="A1140" s="186"/>
      <c r="B1140" s="186"/>
      <c r="C1140" s="186"/>
      <c r="D1140" s="186"/>
      <c r="E1140" s="186"/>
      <c r="F1140" s="186"/>
      <c r="G1140" s="186"/>
    </row>
    <row r="1141" spans="1:7" ht="12">
      <c r="A1141" s="186"/>
      <c r="B1141" s="186"/>
      <c r="C1141" s="186"/>
      <c r="D1141" s="186"/>
      <c r="E1141" s="186"/>
      <c r="F1141" s="186"/>
      <c r="G1141" s="186"/>
    </row>
    <row r="1142" spans="1:7" ht="12">
      <c r="A1142" s="186"/>
      <c r="B1142" s="186"/>
      <c r="C1142" s="186"/>
      <c r="D1142" s="186"/>
      <c r="E1142" s="186"/>
      <c r="F1142" s="186"/>
      <c r="G1142" s="186"/>
    </row>
    <row r="1143" spans="1:7" ht="12">
      <c r="A1143" s="186"/>
      <c r="B1143" s="186"/>
      <c r="C1143" s="186"/>
      <c r="D1143" s="186"/>
      <c r="E1143" s="186"/>
      <c r="F1143" s="186"/>
      <c r="G1143" s="186"/>
    </row>
    <row r="1144" spans="1:7" ht="12">
      <c r="A1144" s="186"/>
      <c r="B1144" s="186"/>
      <c r="C1144" s="186"/>
      <c r="D1144" s="186"/>
      <c r="E1144" s="186"/>
      <c r="F1144" s="186"/>
      <c r="G1144" s="186"/>
    </row>
    <row r="1145" spans="1:7" ht="12">
      <c r="A1145" s="186"/>
      <c r="B1145" s="186"/>
      <c r="C1145" s="186"/>
      <c r="D1145" s="186"/>
      <c r="E1145" s="186"/>
      <c r="F1145" s="186"/>
      <c r="G1145" s="186"/>
    </row>
    <row r="1146" spans="1:7" ht="12">
      <c r="A1146" s="186"/>
      <c r="B1146" s="186"/>
      <c r="C1146" s="186"/>
      <c r="D1146" s="186"/>
      <c r="E1146" s="186"/>
      <c r="F1146" s="186"/>
      <c r="G1146" s="186"/>
    </row>
    <row r="1147" spans="1:7" ht="12">
      <c r="A1147" s="186"/>
      <c r="B1147" s="186"/>
      <c r="C1147" s="186"/>
      <c r="D1147" s="186"/>
      <c r="E1147" s="186"/>
      <c r="F1147" s="186"/>
      <c r="G1147" s="186"/>
    </row>
    <row r="1148" spans="1:7" ht="12">
      <c r="A1148" s="186"/>
      <c r="B1148" s="186"/>
      <c r="C1148" s="186"/>
      <c r="D1148" s="186"/>
      <c r="E1148" s="186"/>
      <c r="F1148" s="186"/>
      <c r="G1148" s="186"/>
    </row>
    <row r="1149" spans="1:7" ht="12">
      <c r="A1149" s="186"/>
      <c r="B1149" s="186"/>
      <c r="C1149" s="186"/>
      <c r="D1149" s="186"/>
      <c r="E1149" s="186"/>
      <c r="F1149" s="186"/>
      <c r="G1149" s="186"/>
    </row>
    <row r="1150" spans="1:7" ht="12">
      <c r="A1150" s="186"/>
      <c r="B1150" s="186"/>
      <c r="C1150" s="186"/>
      <c r="D1150" s="186"/>
      <c r="E1150" s="186"/>
      <c r="F1150" s="186"/>
      <c r="G1150" s="186"/>
    </row>
    <row r="1151" spans="1:7" ht="12">
      <c r="A1151" s="186"/>
      <c r="B1151" s="186"/>
      <c r="C1151" s="186"/>
      <c r="D1151" s="186"/>
      <c r="E1151" s="186"/>
      <c r="F1151" s="186"/>
      <c r="G1151" s="186"/>
    </row>
    <row r="1152" spans="1:7" ht="12">
      <c r="A1152" s="186"/>
      <c r="B1152" s="186"/>
      <c r="C1152" s="186"/>
      <c r="D1152" s="186"/>
      <c r="E1152" s="186"/>
      <c r="F1152" s="186"/>
      <c r="G1152" s="186"/>
    </row>
    <row r="1153" spans="1:7" ht="12">
      <c r="A1153" s="186"/>
      <c r="B1153" s="186"/>
      <c r="C1153" s="186"/>
      <c r="D1153" s="186"/>
      <c r="E1153" s="186"/>
      <c r="F1153" s="186"/>
      <c r="G1153" s="186"/>
    </row>
    <row r="1154" spans="1:7" ht="12">
      <c r="A1154" s="186"/>
      <c r="B1154" s="186"/>
      <c r="C1154" s="186"/>
      <c r="D1154" s="186"/>
      <c r="E1154" s="186"/>
      <c r="F1154" s="186"/>
      <c r="G1154" s="186"/>
    </row>
    <row r="1155" spans="1:7" ht="12">
      <c r="A1155" s="186"/>
      <c r="B1155" s="186"/>
      <c r="C1155" s="186"/>
      <c r="D1155" s="186"/>
      <c r="E1155" s="186"/>
      <c r="F1155" s="186"/>
      <c r="G1155" s="186"/>
    </row>
    <row r="1156" spans="1:7" ht="12">
      <c r="A1156" s="186"/>
      <c r="B1156" s="186"/>
      <c r="C1156" s="186"/>
      <c r="D1156" s="186"/>
      <c r="E1156" s="186"/>
      <c r="F1156" s="186"/>
      <c r="G1156" s="186"/>
    </row>
    <row r="1157" spans="1:7" ht="12">
      <c r="A1157" s="186"/>
      <c r="B1157" s="186"/>
      <c r="C1157" s="186"/>
      <c r="D1157" s="186"/>
      <c r="E1157" s="186"/>
      <c r="F1157" s="186"/>
      <c r="G1157" s="186"/>
    </row>
    <row r="1158" spans="1:7" ht="12">
      <c r="A1158" s="186"/>
      <c r="B1158" s="186"/>
      <c r="C1158" s="186"/>
      <c r="D1158" s="186"/>
      <c r="E1158" s="186"/>
      <c r="F1158" s="186"/>
      <c r="G1158" s="186"/>
    </row>
    <row r="1159" spans="1:7" ht="12">
      <c r="A1159" s="186"/>
      <c r="B1159" s="186"/>
      <c r="C1159" s="186"/>
      <c r="D1159" s="186"/>
      <c r="E1159" s="186"/>
      <c r="F1159" s="186"/>
      <c r="G1159" s="186"/>
    </row>
    <row r="1160" spans="1:7" ht="12">
      <c r="A1160" s="186"/>
      <c r="B1160" s="186"/>
      <c r="C1160" s="186"/>
      <c r="D1160" s="186"/>
      <c r="E1160" s="186"/>
      <c r="F1160" s="186"/>
      <c r="G1160" s="186"/>
    </row>
    <row r="1161" spans="1:7" ht="12">
      <c r="A1161" s="186"/>
      <c r="B1161" s="186"/>
      <c r="C1161" s="186"/>
      <c r="D1161" s="186"/>
      <c r="E1161" s="186"/>
      <c r="F1161" s="186"/>
      <c r="G1161" s="186"/>
    </row>
    <row r="1162" spans="1:7" ht="12">
      <c r="A1162" s="186"/>
      <c r="B1162" s="186"/>
      <c r="C1162" s="186"/>
      <c r="D1162" s="186"/>
      <c r="E1162" s="186"/>
      <c r="F1162" s="186"/>
      <c r="G1162" s="186"/>
    </row>
    <row r="1163" spans="1:7" ht="12">
      <c r="A1163" s="186"/>
      <c r="B1163" s="186"/>
      <c r="C1163" s="186"/>
      <c r="D1163" s="186"/>
      <c r="E1163" s="186"/>
      <c r="F1163" s="186"/>
      <c r="G1163" s="186"/>
    </row>
    <row r="1164" spans="1:7" ht="12">
      <c r="A1164" s="186"/>
      <c r="B1164" s="186"/>
      <c r="C1164" s="186"/>
      <c r="D1164" s="186"/>
      <c r="E1164" s="186"/>
      <c r="F1164" s="186"/>
      <c r="G1164" s="186"/>
    </row>
    <row r="1165" spans="1:7" ht="12">
      <c r="A1165" s="186"/>
      <c r="B1165" s="186"/>
      <c r="C1165" s="186"/>
      <c r="D1165" s="186"/>
      <c r="E1165" s="186"/>
      <c r="F1165" s="186"/>
      <c r="G1165" s="186"/>
    </row>
    <row r="1166" spans="1:7" ht="12">
      <c r="A1166" s="186"/>
      <c r="B1166" s="186"/>
      <c r="C1166" s="186"/>
      <c r="D1166" s="186"/>
      <c r="E1166" s="186"/>
      <c r="F1166" s="186"/>
      <c r="G1166" s="186"/>
    </row>
    <row r="1167" spans="1:7" ht="12">
      <c r="A1167" s="186"/>
      <c r="B1167" s="186"/>
      <c r="C1167" s="186"/>
      <c r="D1167" s="186"/>
      <c r="E1167" s="186"/>
      <c r="F1167" s="186"/>
      <c r="G1167" s="186"/>
    </row>
    <row r="1168" spans="1:7" ht="12">
      <c r="A1168" s="186"/>
      <c r="B1168" s="186"/>
      <c r="C1168" s="186"/>
      <c r="D1168" s="186"/>
      <c r="E1168" s="186"/>
      <c r="F1168" s="186"/>
      <c r="G1168" s="186"/>
    </row>
    <row r="1169" spans="1:7" ht="12">
      <c r="A1169" s="186"/>
      <c r="B1169" s="186"/>
      <c r="C1169" s="186"/>
      <c r="D1169" s="186"/>
      <c r="E1169" s="186"/>
      <c r="F1169" s="186"/>
      <c r="G1169" s="186"/>
    </row>
    <row r="1170" spans="1:7" ht="12">
      <c r="A1170" s="186"/>
      <c r="B1170" s="186"/>
      <c r="C1170" s="186"/>
      <c r="D1170" s="186"/>
      <c r="E1170" s="186"/>
      <c r="F1170" s="186"/>
      <c r="G1170" s="186"/>
    </row>
    <row r="1171" spans="1:7" ht="12">
      <c r="A1171" s="186"/>
      <c r="B1171" s="186"/>
      <c r="C1171" s="186"/>
      <c r="D1171" s="186"/>
      <c r="E1171" s="186"/>
      <c r="F1171" s="186"/>
      <c r="G1171" s="186"/>
    </row>
    <row r="1172" spans="1:7" ht="12">
      <c r="A1172" s="186"/>
      <c r="B1172" s="186"/>
      <c r="C1172" s="186"/>
      <c r="D1172" s="186"/>
      <c r="E1172" s="186"/>
      <c r="F1172" s="186"/>
      <c r="G1172" s="186"/>
    </row>
    <row r="1173" spans="1:7" ht="12">
      <c r="A1173" s="186"/>
      <c r="B1173" s="186"/>
      <c r="C1173" s="186"/>
      <c r="D1173" s="186"/>
      <c r="E1173" s="186"/>
      <c r="F1173" s="186"/>
      <c r="G1173" s="186"/>
    </row>
    <row r="1174" spans="1:7" ht="12">
      <c r="A1174" s="186"/>
      <c r="B1174" s="186"/>
      <c r="C1174" s="186"/>
      <c r="D1174" s="186"/>
      <c r="E1174" s="186"/>
      <c r="F1174" s="186"/>
      <c r="G1174" s="186"/>
    </row>
    <row r="1175" spans="1:7" ht="12">
      <c r="A1175" s="186"/>
      <c r="B1175" s="186"/>
      <c r="C1175" s="186"/>
      <c r="D1175" s="186"/>
      <c r="E1175" s="186"/>
      <c r="F1175" s="186"/>
      <c r="G1175" s="186"/>
    </row>
    <row r="1176" spans="1:7" ht="12">
      <c r="A1176" s="186"/>
      <c r="B1176" s="186"/>
      <c r="C1176" s="186"/>
      <c r="D1176" s="186"/>
      <c r="E1176" s="186"/>
      <c r="F1176" s="186"/>
      <c r="G1176" s="186"/>
    </row>
    <row r="1177" spans="1:7" ht="12">
      <c r="A1177" s="186"/>
      <c r="B1177" s="186"/>
      <c r="C1177" s="186"/>
      <c r="D1177" s="186"/>
      <c r="E1177" s="186"/>
      <c r="F1177" s="186"/>
      <c r="G1177" s="186"/>
    </row>
    <row r="1178" spans="1:7" ht="12">
      <c r="A1178" s="186"/>
      <c r="B1178" s="186"/>
      <c r="C1178" s="186"/>
      <c r="D1178" s="186"/>
      <c r="E1178" s="186"/>
      <c r="F1178" s="186"/>
      <c r="G1178" s="186"/>
    </row>
    <row r="1179" spans="1:7" ht="12">
      <c r="A1179" s="186"/>
      <c r="B1179" s="186"/>
      <c r="C1179" s="186"/>
      <c r="D1179" s="186"/>
      <c r="E1179" s="186"/>
      <c r="F1179" s="186"/>
      <c r="G1179" s="186"/>
    </row>
    <row r="1180" spans="1:7" ht="12">
      <c r="A1180" s="186"/>
      <c r="B1180" s="186"/>
      <c r="C1180" s="186"/>
      <c r="D1180" s="186"/>
      <c r="E1180" s="186"/>
      <c r="F1180" s="186"/>
      <c r="G1180" s="186"/>
    </row>
    <row r="1181" spans="1:7" ht="12">
      <c r="A1181" s="186"/>
      <c r="B1181" s="186"/>
      <c r="C1181" s="186"/>
      <c r="D1181" s="186"/>
      <c r="E1181" s="186"/>
      <c r="F1181" s="186"/>
      <c r="G1181" s="186"/>
    </row>
    <row r="1182" spans="1:7" ht="12">
      <c r="A1182" s="186"/>
      <c r="B1182" s="186"/>
      <c r="C1182" s="186"/>
      <c r="D1182" s="186"/>
      <c r="E1182" s="186"/>
      <c r="F1182" s="186"/>
      <c r="G1182" s="186"/>
    </row>
    <row r="1183" spans="1:7" ht="12">
      <c r="A1183" s="186"/>
      <c r="B1183" s="186"/>
      <c r="C1183" s="186"/>
      <c r="D1183" s="186"/>
      <c r="E1183" s="186"/>
      <c r="F1183" s="186"/>
      <c r="G1183" s="186"/>
    </row>
    <row r="1184" spans="1:7" ht="12">
      <c r="A1184" s="186"/>
      <c r="B1184" s="186"/>
      <c r="C1184" s="186"/>
      <c r="D1184" s="186"/>
      <c r="E1184" s="186"/>
      <c r="F1184" s="186"/>
      <c r="G1184" s="186"/>
    </row>
    <row r="1185" spans="1:7" ht="12">
      <c r="A1185" s="186"/>
      <c r="B1185" s="186"/>
      <c r="C1185" s="186"/>
      <c r="D1185" s="186"/>
      <c r="E1185" s="186"/>
      <c r="F1185" s="186"/>
      <c r="G1185" s="186"/>
    </row>
    <row r="1186" spans="1:7" ht="12">
      <c r="A1186" s="186"/>
      <c r="B1186" s="186"/>
      <c r="C1186" s="186"/>
      <c r="D1186" s="186"/>
      <c r="E1186" s="186"/>
      <c r="F1186" s="186"/>
      <c r="G1186" s="186"/>
    </row>
    <row r="1187" spans="1:7" ht="12">
      <c r="A1187" s="186"/>
      <c r="B1187" s="186"/>
      <c r="C1187" s="186"/>
      <c r="D1187" s="186"/>
      <c r="E1187" s="186"/>
      <c r="F1187" s="186"/>
      <c r="G1187" s="186"/>
    </row>
    <row r="1188" spans="1:7" ht="12">
      <c r="A1188" s="186"/>
      <c r="B1188" s="186"/>
      <c r="C1188" s="186"/>
      <c r="D1188" s="186"/>
      <c r="E1188" s="186"/>
      <c r="F1188" s="186"/>
      <c r="G1188" s="186"/>
    </row>
    <row r="1189" spans="1:7" ht="12">
      <c r="A1189" s="186"/>
      <c r="B1189" s="186"/>
      <c r="C1189" s="186"/>
      <c r="D1189" s="186"/>
      <c r="E1189" s="186"/>
      <c r="F1189" s="186"/>
      <c r="G1189" s="186"/>
    </row>
    <row r="1190" spans="1:7" ht="12">
      <c r="A1190" s="186"/>
      <c r="B1190" s="186"/>
      <c r="C1190" s="186"/>
      <c r="D1190" s="186"/>
      <c r="E1190" s="186"/>
      <c r="F1190" s="186"/>
      <c r="G1190" s="186"/>
    </row>
    <row r="1191" spans="1:7" ht="12">
      <c r="A1191" s="186"/>
      <c r="B1191" s="186"/>
      <c r="C1191" s="186"/>
      <c r="D1191" s="186"/>
      <c r="E1191" s="186"/>
      <c r="F1191" s="186"/>
      <c r="G1191" s="186"/>
    </row>
    <row r="1192" spans="1:7" ht="12">
      <c r="A1192" s="186"/>
      <c r="B1192" s="186"/>
      <c r="C1192" s="186"/>
      <c r="D1192" s="186"/>
      <c r="E1192" s="186"/>
      <c r="F1192" s="186"/>
      <c r="G1192" s="186"/>
    </row>
    <row r="1193" spans="1:7" ht="12">
      <c r="A1193" s="186"/>
      <c r="B1193" s="186"/>
      <c r="C1193" s="186"/>
      <c r="D1193" s="186"/>
      <c r="E1193" s="186"/>
      <c r="F1193" s="186"/>
      <c r="G1193" s="186"/>
    </row>
    <row r="1194" spans="1:7" ht="12">
      <c r="A1194" s="186"/>
      <c r="B1194" s="186"/>
      <c r="C1194" s="186"/>
      <c r="D1194" s="186"/>
      <c r="E1194" s="186"/>
      <c r="F1194" s="186"/>
      <c r="G1194" s="186"/>
    </row>
    <row r="1195" spans="1:7" ht="12">
      <c r="A1195" s="186"/>
      <c r="B1195" s="186"/>
      <c r="C1195" s="186"/>
      <c r="D1195" s="186"/>
      <c r="E1195" s="186"/>
      <c r="F1195" s="186"/>
      <c r="G1195" s="186"/>
    </row>
    <row r="1196" spans="1:7" ht="12">
      <c r="A1196" s="186"/>
      <c r="B1196" s="186"/>
      <c r="C1196" s="186"/>
      <c r="D1196" s="186"/>
      <c r="E1196" s="186"/>
      <c r="F1196" s="186"/>
      <c r="G1196" s="186"/>
    </row>
    <row r="1197" spans="1:7" ht="12">
      <c r="A1197" s="186"/>
      <c r="B1197" s="186"/>
      <c r="C1197" s="186"/>
      <c r="D1197" s="186"/>
      <c r="E1197" s="186"/>
      <c r="F1197" s="186"/>
      <c r="G1197" s="186"/>
    </row>
    <row r="1198" spans="1:7" ht="12">
      <c r="A1198" s="186"/>
      <c r="B1198" s="186"/>
      <c r="C1198" s="186"/>
      <c r="D1198" s="186"/>
      <c r="E1198" s="186"/>
      <c r="F1198" s="186"/>
      <c r="G1198" s="186"/>
    </row>
    <row r="1199" spans="1:7" ht="12">
      <c r="A1199" s="186"/>
      <c r="B1199" s="186"/>
      <c r="C1199" s="186"/>
      <c r="D1199" s="186"/>
      <c r="E1199" s="186"/>
      <c r="F1199" s="186"/>
      <c r="G1199" s="186"/>
    </row>
    <row r="1200" spans="1:7" ht="12">
      <c r="A1200" s="186"/>
      <c r="B1200" s="186"/>
      <c r="C1200" s="186"/>
      <c r="D1200" s="186"/>
      <c r="E1200" s="186"/>
      <c r="F1200" s="186"/>
      <c r="G1200" s="186"/>
    </row>
    <row r="1201" spans="1:7" ht="12">
      <c r="A1201" s="186"/>
      <c r="B1201" s="186"/>
      <c r="C1201" s="186"/>
      <c r="D1201" s="186"/>
      <c r="E1201" s="186"/>
      <c r="F1201" s="186"/>
      <c r="G1201" s="186"/>
    </row>
    <row r="1202" spans="1:7" ht="12">
      <c r="A1202" s="186"/>
      <c r="B1202" s="186"/>
      <c r="C1202" s="186"/>
      <c r="D1202" s="186"/>
      <c r="E1202" s="186"/>
      <c r="F1202" s="186"/>
      <c r="G1202" s="186"/>
    </row>
    <row r="1203" spans="1:7" ht="12">
      <c r="A1203" s="186"/>
      <c r="B1203" s="186"/>
      <c r="C1203" s="186"/>
      <c r="D1203" s="186"/>
      <c r="E1203" s="186"/>
      <c r="F1203" s="186"/>
      <c r="G1203" s="186"/>
    </row>
    <row r="1204" spans="1:7" ht="12">
      <c r="A1204" s="186"/>
      <c r="B1204" s="186"/>
      <c r="C1204" s="186"/>
      <c r="D1204" s="186"/>
      <c r="E1204" s="186"/>
      <c r="F1204" s="186"/>
      <c r="G1204" s="186"/>
    </row>
    <row r="1205" spans="1:7" ht="12">
      <c r="A1205" s="186"/>
      <c r="B1205" s="186"/>
      <c r="C1205" s="186"/>
      <c r="D1205" s="186"/>
      <c r="E1205" s="186"/>
      <c r="F1205" s="186"/>
      <c r="G1205" s="186"/>
    </row>
    <row r="1206" spans="1:7" ht="12">
      <c r="A1206" s="186"/>
      <c r="B1206" s="186"/>
      <c r="C1206" s="186"/>
      <c r="D1206" s="186"/>
      <c r="E1206" s="186"/>
      <c r="F1206" s="186"/>
      <c r="G1206" s="186"/>
    </row>
    <row r="1207" spans="1:7" ht="12">
      <c r="A1207" s="186"/>
      <c r="B1207" s="186"/>
      <c r="C1207" s="186"/>
      <c r="D1207" s="186"/>
      <c r="E1207" s="186"/>
      <c r="F1207" s="186"/>
      <c r="G1207" s="186"/>
    </row>
    <row r="1208" spans="1:7" ht="12">
      <c r="A1208" s="186"/>
      <c r="B1208" s="186"/>
      <c r="C1208" s="186"/>
      <c r="D1208" s="186"/>
      <c r="E1208" s="186"/>
      <c r="F1208" s="186"/>
      <c r="G1208" s="186"/>
    </row>
    <row r="1209" spans="1:7" ht="12">
      <c r="A1209" s="186"/>
      <c r="B1209" s="186"/>
      <c r="C1209" s="186"/>
      <c r="D1209" s="186"/>
      <c r="E1209" s="186"/>
      <c r="F1209" s="186"/>
      <c r="G1209" s="186"/>
    </row>
    <row r="1210" spans="1:7" ht="12">
      <c r="A1210" s="186"/>
      <c r="B1210" s="186"/>
      <c r="C1210" s="186"/>
      <c r="D1210" s="186"/>
      <c r="E1210" s="186"/>
      <c r="F1210" s="186"/>
      <c r="G1210" s="186"/>
    </row>
    <row r="1211" spans="1:7" ht="12">
      <c r="A1211" s="186"/>
      <c r="B1211" s="186"/>
      <c r="C1211" s="186"/>
      <c r="D1211" s="186"/>
      <c r="E1211" s="186"/>
      <c r="F1211" s="186"/>
      <c r="G1211" s="186"/>
    </row>
    <row r="1212" spans="1:7" ht="12">
      <c r="A1212" s="186"/>
      <c r="B1212" s="186"/>
      <c r="C1212" s="186"/>
      <c r="D1212" s="186"/>
      <c r="E1212" s="186"/>
      <c r="F1212" s="186"/>
      <c r="G1212" s="186"/>
    </row>
    <row r="1213" spans="1:7" ht="12">
      <c r="A1213" s="186"/>
      <c r="B1213" s="186"/>
      <c r="C1213" s="186"/>
      <c r="D1213" s="186"/>
      <c r="E1213" s="186"/>
      <c r="F1213" s="186"/>
      <c r="G1213" s="186"/>
    </row>
    <row r="1214" spans="1:7" ht="12">
      <c r="A1214" s="186"/>
      <c r="B1214" s="186"/>
      <c r="C1214" s="186"/>
      <c r="D1214" s="186"/>
      <c r="E1214" s="186"/>
      <c r="F1214" s="186"/>
      <c r="G1214" s="186"/>
    </row>
    <row r="1215" spans="1:7" ht="12">
      <c r="A1215" s="186"/>
      <c r="B1215" s="186"/>
      <c r="C1215" s="186"/>
      <c r="D1215" s="186"/>
      <c r="E1215" s="186"/>
      <c r="F1215" s="186"/>
      <c r="G1215" s="186"/>
    </row>
    <row r="1216" spans="1:7" ht="12">
      <c r="A1216" s="186"/>
      <c r="B1216" s="186"/>
      <c r="C1216" s="186"/>
      <c r="D1216" s="186"/>
      <c r="E1216" s="186"/>
      <c r="F1216" s="186"/>
      <c r="G1216" s="186"/>
    </row>
    <row r="1217" spans="1:7" ht="12">
      <c r="A1217" s="186"/>
      <c r="B1217" s="186"/>
      <c r="C1217" s="186"/>
      <c r="D1217" s="186"/>
      <c r="E1217" s="186"/>
      <c r="F1217" s="186"/>
      <c r="G1217" s="186"/>
    </row>
    <row r="1218" spans="1:7" ht="12">
      <c r="A1218" s="186"/>
      <c r="B1218" s="186"/>
      <c r="C1218" s="186"/>
      <c r="D1218" s="186"/>
      <c r="E1218" s="186"/>
      <c r="F1218" s="186"/>
      <c r="G1218" s="186"/>
    </row>
    <row r="1219" spans="1:7" ht="12">
      <c r="A1219" s="186"/>
      <c r="B1219" s="186"/>
      <c r="C1219" s="186"/>
      <c r="D1219" s="186"/>
      <c r="E1219" s="186"/>
      <c r="F1219" s="186"/>
      <c r="G1219" s="186"/>
    </row>
    <row r="1220" spans="1:7" ht="12">
      <c r="A1220" s="186"/>
      <c r="B1220" s="186"/>
      <c r="C1220" s="186"/>
      <c r="D1220" s="186"/>
      <c r="E1220" s="186"/>
      <c r="F1220" s="186"/>
      <c r="G1220" s="186"/>
    </row>
    <row r="1221" spans="1:7" ht="12">
      <c r="A1221" s="186"/>
      <c r="B1221" s="186"/>
      <c r="C1221" s="186"/>
      <c r="D1221" s="186"/>
      <c r="E1221" s="186"/>
      <c r="F1221" s="186"/>
      <c r="G1221" s="186"/>
    </row>
    <row r="1222" spans="1:7" ht="12">
      <c r="A1222" s="186"/>
      <c r="B1222" s="186"/>
      <c r="C1222" s="186"/>
      <c r="D1222" s="186"/>
      <c r="E1222" s="186"/>
      <c r="F1222" s="186"/>
      <c r="G1222" s="186"/>
    </row>
    <row r="1223" spans="1:7" ht="12">
      <c r="A1223" s="186"/>
      <c r="B1223" s="186"/>
      <c r="C1223" s="186"/>
      <c r="D1223" s="186"/>
      <c r="E1223" s="186"/>
      <c r="F1223" s="186"/>
      <c r="G1223" s="186"/>
    </row>
    <row r="1224" spans="1:7" ht="12">
      <c r="A1224" s="186"/>
      <c r="B1224" s="186"/>
      <c r="C1224" s="186"/>
      <c r="D1224" s="186"/>
      <c r="E1224" s="186"/>
      <c r="F1224" s="186"/>
      <c r="G1224" s="186"/>
    </row>
    <row r="1225" spans="1:7" ht="12">
      <c r="A1225" s="186"/>
      <c r="B1225" s="186"/>
      <c r="C1225" s="186"/>
      <c r="D1225" s="186"/>
      <c r="E1225" s="186"/>
      <c r="F1225" s="186"/>
      <c r="G1225" s="186"/>
    </row>
    <row r="1226" spans="1:7" ht="12">
      <c r="A1226" s="186"/>
      <c r="B1226" s="186"/>
      <c r="C1226" s="186"/>
      <c r="D1226" s="186"/>
      <c r="E1226" s="186"/>
      <c r="F1226" s="186"/>
      <c r="G1226" s="186"/>
    </row>
    <row r="1227" spans="1:7" ht="12">
      <c r="A1227" s="186"/>
      <c r="B1227" s="186"/>
      <c r="C1227" s="186"/>
      <c r="D1227" s="186"/>
      <c r="E1227" s="186"/>
      <c r="F1227" s="186"/>
      <c r="G1227" s="186"/>
    </row>
    <row r="1228" spans="1:7" ht="12">
      <c r="A1228" s="186"/>
      <c r="B1228" s="186"/>
      <c r="C1228" s="186"/>
      <c r="D1228" s="186"/>
      <c r="E1228" s="186"/>
      <c r="F1228" s="186"/>
      <c r="G1228" s="186"/>
    </row>
    <row r="1229" spans="1:7" ht="12">
      <c r="A1229" s="186"/>
      <c r="B1229" s="186"/>
      <c r="C1229" s="186"/>
      <c r="D1229" s="186"/>
      <c r="E1229" s="186"/>
      <c r="F1229" s="186"/>
      <c r="G1229" s="186"/>
    </row>
    <row r="1230" spans="1:7" ht="12">
      <c r="A1230" s="186"/>
      <c r="B1230" s="186"/>
      <c r="C1230" s="186"/>
      <c r="D1230" s="186"/>
      <c r="E1230" s="186"/>
      <c r="F1230" s="186"/>
      <c r="G1230" s="186"/>
    </row>
    <row r="1231" spans="1:7" ht="12">
      <c r="A1231" s="186"/>
      <c r="B1231" s="186"/>
      <c r="C1231" s="186"/>
      <c r="D1231" s="186"/>
      <c r="E1231" s="186"/>
      <c r="F1231" s="186"/>
      <c r="G1231" s="186"/>
    </row>
    <row r="1232" spans="1:7" ht="12">
      <c r="A1232" s="186"/>
      <c r="B1232" s="186"/>
      <c r="C1232" s="186"/>
      <c r="D1232" s="186"/>
      <c r="E1232" s="186"/>
      <c r="F1232" s="186"/>
      <c r="G1232" s="186"/>
    </row>
    <row r="1233" spans="1:7" ht="12">
      <c r="A1233" s="186"/>
      <c r="B1233" s="186"/>
      <c r="C1233" s="186"/>
      <c r="D1233" s="186"/>
      <c r="E1233" s="186"/>
      <c r="F1233" s="186"/>
      <c r="G1233" s="186"/>
    </row>
    <row r="1234" spans="1:7" ht="12">
      <c r="A1234" s="186"/>
      <c r="B1234" s="186"/>
      <c r="C1234" s="186"/>
      <c r="D1234" s="186"/>
      <c r="E1234" s="186"/>
      <c r="F1234" s="186"/>
      <c r="G1234" s="186"/>
    </row>
    <row r="1235" spans="1:7" ht="12">
      <c r="A1235" s="186"/>
      <c r="B1235" s="186"/>
      <c r="C1235" s="186"/>
      <c r="D1235" s="186"/>
      <c r="E1235" s="186"/>
      <c r="F1235" s="186"/>
      <c r="G1235" s="186"/>
    </row>
    <row r="1236" spans="1:7" ht="12">
      <c r="A1236" s="186"/>
      <c r="B1236" s="186"/>
      <c r="C1236" s="186"/>
      <c r="D1236" s="186"/>
      <c r="E1236" s="186"/>
      <c r="F1236" s="186"/>
      <c r="G1236" s="186"/>
    </row>
    <row r="1237" spans="1:7" ht="12">
      <c r="A1237" s="186"/>
      <c r="B1237" s="186"/>
      <c r="C1237" s="186"/>
      <c r="D1237" s="186"/>
      <c r="E1237" s="186"/>
      <c r="F1237" s="186"/>
      <c r="G1237" s="186"/>
    </row>
    <row r="1238" spans="1:7" ht="12">
      <c r="A1238" s="186"/>
      <c r="B1238" s="186"/>
      <c r="C1238" s="186"/>
      <c r="D1238" s="186"/>
      <c r="E1238" s="186"/>
      <c r="F1238" s="186"/>
      <c r="G1238" s="186"/>
    </row>
    <row r="1239" spans="1:7" ht="12">
      <c r="A1239" s="186"/>
      <c r="B1239" s="186"/>
      <c r="C1239" s="186"/>
      <c r="D1239" s="186"/>
      <c r="E1239" s="186"/>
      <c r="F1239" s="186"/>
      <c r="G1239" s="186"/>
    </row>
    <row r="1240" spans="1:7" ht="12">
      <c r="A1240" s="186"/>
      <c r="B1240" s="186"/>
      <c r="C1240" s="186"/>
      <c r="D1240" s="186"/>
      <c r="E1240" s="186"/>
      <c r="F1240" s="186"/>
      <c r="G1240" s="186"/>
    </row>
    <row r="1241" spans="1:7" ht="12">
      <c r="A1241" s="186"/>
      <c r="B1241" s="186"/>
      <c r="C1241" s="186"/>
      <c r="D1241" s="186"/>
      <c r="E1241" s="186"/>
      <c r="F1241" s="186"/>
      <c r="G1241" s="186"/>
    </row>
    <row r="1242" spans="1:7" ht="12">
      <c r="A1242" s="186"/>
      <c r="B1242" s="186"/>
      <c r="C1242" s="186"/>
      <c r="D1242" s="186"/>
      <c r="E1242" s="186"/>
      <c r="F1242" s="186"/>
      <c r="G1242" s="186"/>
    </row>
    <row r="1243" spans="1:7" ht="12">
      <c r="A1243" s="186"/>
      <c r="B1243" s="186"/>
      <c r="C1243" s="186"/>
      <c r="D1243" s="186"/>
      <c r="E1243" s="186"/>
      <c r="F1243" s="186"/>
      <c r="G1243" s="186"/>
    </row>
    <row r="1244" spans="1:7" ht="12">
      <c r="A1244" s="186"/>
      <c r="B1244" s="186"/>
      <c r="C1244" s="186"/>
      <c r="D1244" s="186"/>
      <c r="E1244" s="186"/>
      <c r="F1244" s="186"/>
      <c r="G1244" s="186"/>
    </row>
    <row r="1245" spans="1:7" ht="12">
      <c r="A1245" s="186"/>
      <c r="B1245" s="186"/>
      <c r="C1245" s="186"/>
      <c r="D1245" s="186"/>
      <c r="E1245" s="186"/>
      <c r="F1245" s="186"/>
      <c r="G1245" s="186"/>
    </row>
    <row r="1246" spans="1:7" ht="12">
      <c r="A1246" s="186"/>
      <c r="B1246" s="186"/>
      <c r="C1246" s="186"/>
      <c r="D1246" s="186"/>
      <c r="E1246" s="186"/>
      <c r="F1246" s="186"/>
      <c r="G1246" s="186"/>
    </row>
    <row r="1247" spans="1:7" ht="12">
      <c r="A1247" s="186"/>
      <c r="B1247" s="186"/>
      <c r="C1247" s="186"/>
      <c r="D1247" s="186"/>
      <c r="E1247" s="186"/>
      <c r="F1247" s="186"/>
      <c r="G1247" s="186"/>
    </row>
    <row r="1248" spans="1:7" ht="12">
      <c r="A1248" s="186"/>
      <c r="B1248" s="186"/>
      <c r="C1248" s="186"/>
      <c r="D1248" s="186"/>
      <c r="E1248" s="186"/>
      <c r="F1248" s="186"/>
      <c r="G1248" s="186"/>
    </row>
    <row r="1249" spans="1:7" ht="12">
      <c r="A1249" s="186"/>
      <c r="B1249" s="186"/>
      <c r="C1249" s="186"/>
      <c r="D1249" s="186"/>
      <c r="E1249" s="186"/>
      <c r="F1249" s="186"/>
      <c r="G1249" s="186"/>
    </row>
    <row r="1250" spans="1:7" ht="12">
      <c r="A1250" s="186"/>
      <c r="B1250" s="186"/>
      <c r="C1250" s="186"/>
      <c r="D1250" s="186"/>
      <c r="E1250" s="186"/>
      <c r="F1250" s="186"/>
      <c r="G1250" s="186"/>
    </row>
    <row r="1251" spans="1:7" ht="12">
      <c r="A1251" s="186"/>
      <c r="B1251" s="186"/>
      <c r="C1251" s="186"/>
      <c r="D1251" s="186"/>
      <c r="E1251" s="186"/>
      <c r="F1251" s="186"/>
      <c r="G1251" s="186"/>
    </row>
    <row r="1252" spans="1:7" ht="12">
      <c r="A1252" s="186"/>
      <c r="B1252" s="186"/>
      <c r="C1252" s="186"/>
      <c r="D1252" s="186"/>
      <c r="E1252" s="186"/>
      <c r="F1252" s="186"/>
      <c r="G1252" s="186"/>
    </row>
    <row r="1253" spans="1:7" ht="12">
      <c r="A1253" s="186"/>
      <c r="B1253" s="186"/>
      <c r="C1253" s="186"/>
      <c r="D1253" s="186"/>
      <c r="E1253" s="186"/>
      <c r="F1253" s="186"/>
      <c r="G1253" s="186"/>
    </row>
    <row r="1254" spans="1:7" ht="12">
      <c r="A1254" s="186"/>
      <c r="B1254" s="186"/>
      <c r="C1254" s="186"/>
      <c r="D1254" s="186"/>
      <c r="E1254" s="186"/>
      <c r="F1254" s="186"/>
      <c r="G1254" s="186"/>
    </row>
    <row r="1255" spans="1:7" ht="12">
      <c r="A1255" s="186"/>
      <c r="B1255" s="186"/>
      <c r="C1255" s="186"/>
      <c r="D1255" s="186"/>
      <c r="E1255" s="186"/>
      <c r="F1255" s="186"/>
      <c r="G1255" s="186"/>
    </row>
    <row r="1256" spans="1:7" ht="12">
      <c r="A1256" s="186"/>
      <c r="B1256" s="186"/>
      <c r="C1256" s="186"/>
      <c r="D1256" s="186"/>
      <c r="E1256" s="186"/>
      <c r="F1256" s="186"/>
      <c r="G1256" s="186"/>
    </row>
    <row r="1257" spans="1:7" ht="12">
      <c r="A1257" s="186"/>
      <c r="B1257" s="186"/>
      <c r="C1257" s="186"/>
      <c r="D1257" s="186"/>
      <c r="E1257" s="186"/>
      <c r="F1257" s="186"/>
      <c r="G1257" s="186"/>
    </row>
    <row r="1258" spans="1:7" ht="12">
      <c r="A1258" s="186"/>
      <c r="B1258" s="186"/>
      <c r="C1258" s="186"/>
      <c r="D1258" s="186"/>
      <c r="E1258" s="186"/>
      <c r="F1258" s="186"/>
      <c r="G1258" s="186"/>
    </row>
    <row r="1259" spans="1:7" ht="12">
      <c r="A1259" s="186"/>
      <c r="B1259" s="186"/>
      <c r="C1259" s="186"/>
      <c r="D1259" s="186"/>
      <c r="E1259" s="186"/>
      <c r="F1259" s="186"/>
      <c r="G1259" s="186"/>
    </row>
    <row r="1260" spans="1:7" ht="12">
      <c r="A1260" s="186"/>
      <c r="B1260" s="186"/>
      <c r="C1260" s="186"/>
      <c r="D1260" s="186"/>
      <c r="E1260" s="186"/>
      <c r="F1260" s="186"/>
      <c r="G1260" s="186"/>
    </row>
    <row r="1261" spans="1:7" ht="12">
      <c r="A1261" s="186"/>
      <c r="B1261" s="186"/>
      <c r="C1261" s="186"/>
      <c r="D1261" s="186"/>
      <c r="E1261" s="186"/>
      <c r="F1261" s="186"/>
      <c r="G1261" s="186"/>
    </row>
    <row r="1262" spans="1:7" ht="12">
      <c r="A1262" s="186"/>
      <c r="B1262" s="186"/>
      <c r="C1262" s="186"/>
      <c r="D1262" s="186"/>
      <c r="E1262" s="186"/>
      <c r="F1262" s="186"/>
      <c r="G1262" s="186"/>
    </row>
    <row r="1263" spans="1:7" ht="12">
      <c r="A1263" s="186"/>
      <c r="B1263" s="186"/>
      <c r="C1263" s="186"/>
      <c r="D1263" s="186"/>
      <c r="E1263" s="186"/>
      <c r="F1263" s="186"/>
      <c r="G1263" s="186"/>
    </row>
    <row r="1264" spans="1:7" ht="12">
      <c r="A1264" s="186"/>
      <c r="B1264" s="186"/>
      <c r="C1264" s="186"/>
      <c r="D1264" s="186"/>
      <c r="E1264" s="186"/>
      <c r="F1264" s="186"/>
      <c r="G1264" s="186"/>
    </row>
    <row r="1265" spans="1:7" ht="12">
      <c r="A1265" s="186"/>
      <c r="B1265" s="186"/>
      <c r="C1265" s="186"/>
      <c r="D1265" s="186"/>
      <c r="E1265" s="186"/>
      <c r="F1265" s="186"/>
      <c r="G1265" s="186"/>
    </row>
    <row r="1266" spans="1:7" ht="12">
      <c r="A1266" s="186"/>
      <c r="B1266" s="186"/>
      <c r="C1266" s="186"/>
      <c r="D1266" s="186"/>
      <c r="E1266" s="186"/>
      <c r="F1266" s="186"/>
      <c r="G1266" s="186"/>
    </row>
    <row r="1267" spans="1:7" ht="12">
      <c r="A1267" s="186"/>
      <c r="B1267" s="186"/>
      <c r="C1267" s="186"/>
      <c r="D1267" s="186"/>
      <c r="E1267" s="186"/>
      <c r="F1267" s="186"/>
      <c r="G1267" s="186"/>
    </row>
    <row r="1268" spans="1:7" ht="12">
      <c r="A1268" s="186"/>
      <c r="B1268" s="186"/>
      <c r="C1268" s="186"/>
      <c r="D1268" s="186"/>
      <c r="E1268" s="186"/>
      <c r="F1268" s="186"/>
      <c r="G1268" s="186"/>
    </row>
    <row r="1269" spans="1:7" ht="12">
      <c r="A1269" s="186"/>
      <c r="B1269" s="186"/>
      <c r="C1269" s="186"/>
      <c r="D1269" s="186"/>
      <c r="E1269" s="186"/>
      <c r="F1269" s="186"/>
      <c r="G1269" s="186"/>
    </row>
    <row r="1270" spans="1:7" ht="12">
      <c r="A1270" s="186"/>
      <c r="B1270" s="186"/>
      <c r="C1270" s="186"/>
      <c r="D1270" s="186"/>
      <c r="E1270" s="186"/>
      <c r="F1270" s="186"/>
      <c r="G1270" s="186"/>
    </row>
    <row r="1271" spans="1:7" ht="12">
      <c r="A1271" s="186"/>
      <c r="B1271" s="186"/>
      <c r="C1271" s="186"/>
      <c r="D1271" s="186"/>
      <c r="E1271" s="186"/>
      <c r="F1271" s="186"/>
      <c r="G1271" s="186"/>
    </row>
    <row r="1272" spans="1:7" ht="12">
      <c r="A1272" s="186"/>
      <c r="B1272" s="186"/>
      <c r="C1272" s="186"/>
      <c r="D1272" s="186"/>
      <c r="E1272" s="186"/>
      <c r="F1272" s="186"/>
      <c r="G1272" s="186"/>
    </row>
    <row r="1273" spans="1:7" ht="12">
      <c r="A1273" s="186"/>
      <c r="B1273" s="186"/>
      <c r="C1273" s="186"/>
      <c r="D1273" s="186"/>
      <c r="E1273" s="186"/>
      <c r="F1273" s="186"/>
      <c r="G1273" s="186"/>
    </row>
    <row r="1274" spans="1:7" ht="12">
      <c r="A1274" s="186"/>
      <c r="B1274" s="186"/>
      <c r="C1274" s="186"/>
      <c r="D1274" s="186"/>
      <c r="E1274" s="186"/>
      <c r="F1274" s="186"/>
      <c r="G1274" s="186"/>
    </row>
    <row r="1275" spans="1:7" ht="12">
      <c r="A1275" s="186"/>
      <c r="B1275" s="186"/>
      <c r="C1275" s="186"/>
      <c r="D1275" s="186"/>
      <c r="E1275" s="186"/>
      <c r="F1275" s="186"/>
      <c r="G1275" s="186"/>
    </row>
    <row r="1276" spans="1:7" ht="12">
      <c r="A1276" s="186"/>
      <c r="B1276" s="186"/>
      <c r="C1276" s="186"/>
      <c r="D1276" s="186"/>
      <c r="E1276" s="186"/>
      <c r="F1276" s="186"/>
      <c r="G1276" s="186"/>
    </row>
    <row r="1277" spans="1:7" ht="12">
      <c r="A1277" s="186"/>
      <c r="B1277" s="186"/>
      <c r="C1277" s="186"/>
      <c r="D1277" s="186"/>
      <c r="E1277" s="186"/>
      <c r="F1277" s="186"/>
      <c r="G1277" s="186"/>
    </row>
    <row r="1278" spans="1:7" ht="12">
      <c r="A1278" s="186"/>
      <c r="B1278" s="186"/>
      <c r="C1278" s="186"/>
      <c r="D1278" s="186"/>
      <c r="E1278" s="186"/>
      <c r="F1278" s="186"/>
      <c r="G1278" s="186"/>
    </row>
    <row r="1279" spans="1:7" ht="12">
      <c r="A1279" s="186"/>
      <c r="B1279" s="186"/>
      <c r="C1279" s="186"/>
      <c r="D1279" s="186"/>
      <c r="E1279" s="186"/>
      <c r="F1279" s="186"/>
      <c r="G1279" s="186"/>
    </row>
    <row r="1280" spans="1:7" ht="12">
      <c r="A1280" s="186"/>
      <c r="B1280" s="186"/>
      <c r="C1280" s="186"/>
      <c r="D1280" s="186"/>
      <c r="E1280" s="186"/>
      <c r="F1280" s="186"/>
      <c r="G1280" s="186"/>
    </row>
    <row r="1281" spans="1:7" ht="12">
      <c r="A1281" s="186"/>
      <c r="B1281" s="186"/>
      <c r="C1281" s="186"/>
      <c r="D1281" s="186"/>
      <c r="E1281" s="186"/>
      <c r="F1281" s="186"/>
      <c r="G1281" s="186"/>
    </row>
    <row r="1282" spans="1:7" ht="12">
      <c r="A1282" s="186"/>
      <c r="B1282" s="186"/>
      <c r="C1282" s="186"/>
      <c r="D1282" s="186"/>
      <c r="E1282" s="186"/>
      <c r="F1282" s="186"/>
      <c r="G1282" s="186"/>
    </row>
    <row r="1283" spans="1:7" ht="12">
      <c r="A1283" s="186"/>
      <c r="B1283" s="186"/>
      <c r="C1283" s="186"/>
      <c r="D1283" s="186"/>
      <c r="E1283" s="186"/>
      <c r="F1283" s="186"/>
      <c r="G1283" s="186"/>
    </row>
    <row r="1284" spans="1:7" ht="12">
      <c r="A1284" s="186"/>
      <c r="B1284" s="186"/>
      <c r="C1284" s="186"/>
      <c r="D1284" s="186"/>
      <c r="E1284" s="186"/>
      <c r="F1284" s="186"/>
      <c r="G1284" s="186"/>
    </row>
    <row r="1285" spans="1:7" ht="12">
      <c r="A1285" s="186"/>
      <c r="B1285" s="186"/>
      <c r="C1285" s="186"/>
      <c r="D1285" s="186"/>
      <c r="E1285" s="186"/>
      <c r="F1285" s="186"/>
      <c r="G1285" s="186"/>
    </row>
    <row r="1286" spans="1:7" ht="12">
      <c r="A1286" s="186"/>
      <c r="B1286" s="186"/>
      <c r="C1286" s="186"/>
      <c r="D1286" s="186"/>
      <c r="E1286" s="186"/>
      <c r="F1286" s="186"/>
      <c r="G1286" s="186"/>
    </row>
    <row r="1287" spans="1:7" ht="12">
      <c r="A1287" s="186"/>
      <c r="B1287" s="186"/>
      <c r="C1287" s="186"/>
      <c r="D1287" s="186"/>
      <c r="E1287" s="186"/>
      <c r="F1287" s="186"/>
      <c r="G1287" s="186"/>
    </row>
    <row r="1288" spans="1:7" ht="12">
      <c r="A1288" s="186"/>
      <c r="B1288" s="186"/>
      <c r="C1288" s="186"/>
      <c r="D1288" s="186"/>
      <c r="E1288" s="186"/>
      <c r="F1288" s="186"/>
      <c r="G1288" s="186"/>
    </row>
    <row r="1289" spans="1:7" ht="12">
      <c r="A1289" s="186"/>
      <c r="B1289" s="186"/>
      <c r="C1289" s="186"/>
      <c r="D1289" s="186"/>
      <c r="E1289" s="186"/>
      <c r="F1289" s="186"/>
      <c r="G1289" s="186"/>
    </row>
    <row r="1290" spans="1:7" ht="12">
      <c r="A1290" s="186"/>
      <c r="B1290" s="186"/>
      <c r="C1290" s="186"/>
      <c r="D1290" s="186"/>
      <c r="E1290" s="186"/>
      <c r="F1290" s="186"/>
      <c r="G1290" s="186"/>
    </row>
    <row r="1291" spans="1:7" ht="12">
      <c r="A1291" s="186"/>
      <c r="B1291" s="186"/>
      <c r="C1291" s="186"/>
      <c r="D1291" s="186"/>
      <c r="E1291" s="186"/>
      <c r="F1291" s="186"/>
      <c r="G1291" s="186"/>
    </row>
    <row r="1292" spans="1:7" ht="12">
      <c r="A1292" s="186"/>
      <c r="B1292" s="186"/>
      <c r="C1292" s="186"/>
      <c r="D1292" s="186"/>
      <c r="E1292" s="186"/>
      <c r="F1292" s="186"/>
      <c r="G1292" s="186"/>
    </row>
    <row r="1293" spans="1:7" ht="12">
      <c r="A1293" s="186"/>
      <c r="B1293" s="186"/>
      <c r="C1293" s="186"/>
      <c r="D1293" s="186"/>
      <c r="E1293" s="186"/>
      <c r="F1293" s="186"/>
      <c r="G1293" s="186"/>
    </row>
    <row r="1294" spans="1:7" ht="12">
      <c r="A1294" s="186"/>
      <c r="B1294" s="186"/>
      <c r="C1294" s="186"/>
      <c r="D1294" s="186"/>
      <c r="E1294" s="186"/>
      <c r="F1294" s="186"/>
      <c r="G1294" s="186"/>
    </row>
    <row r="1295" spans="1:7" ht="12">
      <c r="A1295" s="186"/>
      <c r="B1295" s="186"/>
      <c r="C1295" s="186"/>
      <c r="D1295" s="186"/>
      <c r="E1295" s="186"/>
      <c r="F1295" s="186"/>
      <c r="G1295" s="186"/>
    </row>
    <row r="1296" spans="1:7" ht="12">
      <c r="A1296" s="186"/>
      <c r="B1296" s="186"/>
      <c r="C1296" s="186"/>
      <c r="D1296" s="186"/>
      <c r="E1296" s="186"/>
      <c r="F1296" s="186"/>
      <c r="G1296" s="186"/>
    </row>
    <row r="1297" spans="1:7" ht="12">
      <c r="A1297" s="186"/>
      <c r="B1297" s="186"/>
      <c r="C1297" s="186"/>
      <c r="D1297" s="186"/>
      <c r="E1297" s="186"/>
      <c r="F1297" s="186"/>
      <c r="G1297" s="186"/>
    </row>
    <row r="1298" spans="1:7" ht="12">
      <c r="A1298" s="186"/>
      <c r="B1298" s="186"/>
      <c r="C1298" s="186"/>
      <c r="D1298" s="186"/>
      <c r="E1298" s="186"/>
      <c r="F1298" s="186"/>
      <c r="G1298" s="186"/>
    </row>
    <row r="1299" spans="1:7" ht="12">
      <c r="A1299" s="186"/>
      <c r="B1299" s="186"/>
      <c r="C1299" s="186"/>
      <c r="D1299" s="186"/>
      <c r="E1299" s="186"/>
      <c r="F1299" s="186"/>
      <c r="G1299" s="186"/>
    </row>
    <row r="1300" spans="1:7" ht="12">
      <c r="A1300" s="186"/>
      <c r="B1300" s="186"/>
      <c r="C1300" s="186"/>
      <c r="D1300" s="186"/>
      <c r="E1300" s="186"/>
      <c r="F1300" s="186"/>
      <c r="G1300" s="186"/>
    </row>
    <row r="1301" spans="1:7" ht="12">
      <c r="A1301" s="186"/>
      <c r="B1301" s="186"/>
      <c r="C1301" s="186"/>
      <c r="D1301" s="186"/>
      <c r="E1301" s="186"/>
      <c r="F1301" s="186"/>
      <c r="G1301" s="186"/>
    </row>
    <row r="1302" spans="1:7" ht="12">
      <c r="A1302" s="186"/>
      <c r="B1302" s="186"/>
      <c r="C1302" s="186"/>
      <c r="D1302" s="186"/>
      <c r="E1302" s="186"/>
      <c r="F1302" s="186"/>
      <c r="G1302" s="186"/>
    </row>
    <row r="1303" spans="1:7" ht="12">
      <c r="A1303" s="186"/>
      <c r="B1303" s="186"/>
      <c r="C1303" s="186"/>
      <c r="D1303" s="186"/>
      <c r="E1303" s="186"/>
      <c r="F1303" s="186"/>
      <c r="G1303" s="186"/>
    </row>
    <row r="1304" spans="1:7" ht="12">
      <c r="A1304" s="186"/>
      <c r="B1304" s="186"/>
      <c r="C1304" s="186"/>
      <c r="D1304" s="186"/>
      <c r="E1304" s="186"/>
      <c r="F1304" s="186"/>
      <c r="G1304" s="186"/>
    </row>
    <row r="1305" spans="1:7" ht="12">
      <c r="A1305" s="186"/>
      <c r="B1305" s="186"/>
      <c r="C1305" s="186"/>
      <c r="D1305" s="186"/>
      <c r="E1305" s="186"/>
      <c r="F1305" s="186"/>
      <c r="G1305" s="186"/>
    </row>
    <row r="1306" spans="1:7" ht="12">
      <c r="A1306" s="186"/>
      <c r="B1306" s="186"/>
      <c r="C1306" s="186"/>
      <c r="D1306" s="186"/>
      <c r="E1306" s="186"/>
      <c r="F1306" s="186"/>
      <c r="G1306" s="186"/>
    </row>
    <row r="1307" spans="1:7" ht="12">
      <c r="A1307" s="186"/>
      <c r="B1307" s="186"/>
      <c r="C1307" s="186"/>
      <c r="D1307" s="186"/>
      <c r="E1307" s="186"/>
      <c r="F1307" s="186"/>
      <c r="G1307" s="186"/>
    </row>
    <row r="1308" spans="1:7" ht="12">
      <c r="A1308" s="186"/>
      <c r="B1308" s="186"/>
      <c r="C1308" s="186"/>
      <c r="D1308" s="186"/>
      <c r="E1308" s="186"/>
      <c r="F1308" s="186"/>
      <c r="G1308" s="186"/>
    </row>
    <row r="1309" spans="1:7" ht="12">
      <c r="A1309" s="186"/>
      <c r="B1309" s="186"/>
      <c r="C1309" s="186"/>
      <c r="D1309" s="186"/>
      <c r="E1309" s="186"/>
      <c r="F1309" s="186"/>
      <c r="G1309" s="186"/>
    </row>
    <row r="1310" spans="1:7" ht="12">
      <c r="A1310" s="186"/>
      <c r="B1310" s="186"/>
      <c r="C1310" s="186"/>
      <c r="D1310" s="186"/>
      <c r="E1310" s="186"/>
      <c r="F1310" s="186"/>
      <c r="G1310" s="186"/>
    </row>
    <row r="1311" spans="1:7" ht="12">
      <c r="A1311" s="186"/>
      <c r="B1311" s="186"/>
      <c r="C1311" s="186"/>
      <c r="D1311" s="186"/>
      <c r="E1311" s="186"/>
      <c r="F1311" s="186"/>
      <c r="G1311" s="186"/>
    </row>
    <row r="1312" spans="1:7" ht="12">
      <c r="A1312" s="186"/>
      <c r="B1312" s="186"/>
      <c r="C1312" s="186"/>
      <c r="D1312" s="186"/>
      <c r="E1312" s="186"/>
      <c r="F1312" s="186"/>
      <c r="G1312" s="186"/>
    </row>
    <row r="1313" spans="1:7" ht="12">
      <c r="A1313" s="186"/>
      <c r="B1313" s="186"/>
      <c r="C1313" s="186"/>
      <c r="D1313" s="186"/>
      <c r="E1313" s="186"/>
      <c r="F1313" s="186"/>
      <c r="G1313" s="186"/>
    </row>
    <row r="1314" spans="1:7" ht="12">
      <c r="A1314" s="186"/>
      <c r="B1314" s="186"/>
      <c r="C1314" s="186"/>
      <c r="D1314" s="186"/>
      <c r="E1314" s="186"/>
      <c r="F1314" s="186"/>
      <c r="G1314" s="186"/>
    </row>
    <row r="1315" spans="1:7" ht="12">
      <c r="A1315" s="186"/>
      <c r="B1315" s="186"/>
      <c r="C1315" s="186"/>
      <c r="D1315" s="186"/>
      <c r="E1315" s="186"/>
      <c r="F1315" s="186"/>
      <c r="G1315" s="186"/>
    </row>
    <row r="1316" spans="1:7" ht="12">
      <c r="A1316" s="186"/>
      <c r="B1316" s="186"/>
      <c r="C1316" s="186"/>
      <c r="D1316" s="186"/>
      <c r="E1316" s="186"/>
      <c r="F1316" s="186"/>
      <c r="G1316" s="186"/>
    </row>
    <row r="1317" spans="1:7" ht="12">
      <c r="A1317" s="186"/>
      <c r="B1317" s="186"/>
      <c r="C1317" s="186"/>
      <c r="D1317" s="186"/>
      <c r="E1317" s="186"/>
      <c r="F1317" s="186"/>
      <c r="G1317" s="186"/>
    </row>
    <row r="1318" spans="1:7" ht="12">
      <c r="A1318" s="186"/>
      <c r="B1318" s="186"/>
      <c r="C1318" s="186"/>
      <c r="D1318" s="186"/>
      <c r="E1318" s="186"/>
      <c r="F1318" s="186"/>
      <c r="G1318" s="186"/>
    </row>
    <row r="1319" spans="1:7" ht="12">
      <c r="A1319" s="186"/>
      <c r="B1319" s="186"/>
      <c r="C1319" s="186"/>
      <c r="D1319" s="186"/>
      <c r="E1319" s="186"/>
      <c r="F1319" s="186"/>
      <c r="G1319" s="186"/>
    </row>
    <row r="1320" spans="1:7" ht="12">
      <c r="A1320" s="186"/>
      <c r="B1320" s="186"/>
      <c r="C1320" s="186"/>
      <c r="D1320" s="186"/>
      <c r="E1320" s="186"/>
      <c r="F1320" s="186"/>
      <c r="G1320" s="186"/>
    </row>
    <row r="1321" spans="1:7" ht="12">
      <c r="A1321" s="186"/>
      <c r="B1321" s="186"/>
      <c r="C1321" s="186"/>
      <c r="D1321" s="186"/>
      <c r="E1321" s="186"/>
      <c r="F1321" s="186"/>
      <c r="G1321" s="186"/>
    </row>
    <row r="1322" spans="1:7" ht="12">
      <c r="A1322" s="186"/>
      <c r="B1322" s="186"/>
      <c r="C1322" s="186"/>
      <c r="D1322" s="186"/>
      <c r="E1322" s="186"/>
      <c r="F1322" s="186"/>
      <c r="G1322" s="186"/>
    </row>
    <row r="1323" spans="1:7" ht="12">
      <c r="A1323" s="186"/>
      <c r="B1323" s="186"/>
      <c r="C1323" s="186"/>
      <c r="D1323" s="186"/>
      <c r="E1323" s="186"/>
      <c r="F1323" s="186"/>
      <c r="G1323" s="186"/>
    </row>
    <row r="1324" spans="1:7" ht="12">
      <c r="A1324" s="186"/>
      <c r="B1324" s="186"/>
      <c r="C1324" s="186"/>
      <c r="D1324" s="186"/>
      <c r="E1324" s="186"/>
      <c r="F1324" s="186"/>
      <c r="G1324" s="186"/>
    </row>
    <row r="1325" spans="1:7" ht="12">
      <c r="A1325" s="186"/>
      <c r="B1325" s="186"/>
      <c r="C1325" s="186"/>
      <c r="D1325" s="186"/>
      <c r="E1325" s="186"/>
      <c r="F1325" s="186"/>
      <c r="G1325" s="186"/>
    </row>
    <row r="1326" spans="1:7" ht="12">
      <c r="A1326" s="186"/>
      <c r="B1326" s="186"/>
      <c r="C1326" s="186"/>
      <c r="D1326" s="186"/>
      <c r="E1326" s="186"/>
      <c r="F1326" s="186"/>
      <c r="G1326" s="186"/>
    </row>
    <row r="1327" spans="1:7" ht="12">
      <c r="A1327" s="186"/>
      <c r="B1327" s="186"/>
      <c r="C1327" s="186"/>
      <c r="D1327" s="186"/>
      <c r="E1327" s="186"/>
      <c r="F1327" s="186"/>
      <c r="G1327" s="186"/>
    </row>
    <row r="1328" spans="1:7" ht="12">
      <c r="A1328" s="186"/>
      <c r="B1328" s="186"/>
      <c r="C1328" s="186"/>
      <c r="D1328" s="186"/>
      <c r="E1328" s="186"/>
      <c r="F1328" s="186"/>
      <c r="G1328" s="186"/>
    </row>
    <row r="1329" spans="1:7" ht="12">
      <c r="A1329" s="186"/>
      <c r="B1329" s="186"/>
      <c r="C1329" s="186"/>
      <c r="D1329" s="186"/>
      <c r="E1329" s="186"/>
      <c r="F1329" s="186"/>
      <c r="G1329" s="186"/>
    </row>
    <row r="1330" spans="1:7" ht="12">
      <c r="A1330" s="186"/>
      <c r="B1330" s="186"/>
      <c r="C1330" s="186"/>
      <c r="D1330" s="186"/>
      <c r="E1330" s="186"/>
      <c r="F1330" s="186"/>
      <c r="G1330" s="186"/>
    </row>
    <row r="1331" spans="1:7" ht="12">
      <c r="A1331" s="186"/>
      <c r="B1331" s="186"/>
      <c r="C1331" s="186"/>
      <c r="D1331" s="186"/>
      <c r="E1331" s="186"/>
      <c r="F1331" s="186"/>
      <c r="G1331" s="186"/>
    </row>
    <row r="1332" spans="1:7" ht="12">
      <c r="A1332" s="186"/>
      <c r="B1332" s="186"/>
      <c r="C1332" s="186"/>
      <c r="D1332" s="186"/>
      <c r="E1332" s="186"/>
      <c r="F1332" s="186"/>
      <c r="G1332" s="186"/>
    </row>
    <row r="1333" spans="1:7" ht="12">
      <c r="A1333" s="186"/>
      <c r="B1333" s="186"/>
      <c r="C1333" s="186"/>
      <c r="D1333" s="186"/>
      <c r="E1333" s="186"/>
      <c r="F1333" s="186"/>
      <c r="G1333" s="186"/>
    </row>
    <row r="1334" spans="1:7" ht="12">
      <c r="A1334" s="186"/>
      <c r="B1334" s="186"/>
      <c r="C1334" s="186"/>
      <c r="D1334" s="186"/>
      <c r="E1334" s="186"/>
      <c r="F1334" s="186"/>
      <c r="G1334" s="186"/>
    </row>
    <row r="1335" spans="1:7" ht="12">
      <c r="A1335" s="186"/>
      <c r="B1335" s="186"/>
      <c r="C1335" s="186"/>
      <c r="D1335" s="186"/>
      <c r="E1335" s="186"/>
      <c r="F1335" s="186"/>
      <c r="G1335" s="186"/>
    </row>
    <row r="1336" spans="1:7" ht="12">
      <c r="A1336" s="186"/>
      <c r="B1336" s="186"/>
      <c r="C1336" s="186"/>
      <c r="D1336" s="186"/>
      <c r="E1336" s="186"/>
      <c r="F1336" s="186"/>
      <c r="G1336" s="186"/>
    </row>
    <row r="1337" spans="1:7" ht="12">
      <c r="A1337" s="186"/>
      <c r="B1337" s="186"/>
      <c r="C1337" s="186"/>
      <c r="D1337" s="186"/>
      <c r="E1337" s="186"/>
      <c r="F1337" s="186"/>
      <c r="G1337" s="186"/>
    </row>
    <row r="1338" spans="1:7" ht="12">
      <c r="A1338" s="186"/>
      <c r="B1338" s="186"/>
      <c r="C1338" s="186"/>
      <c r="D1338" s="186"/>
      <c r="E1338" s="186"/>
      <c r="F1338" s="186"/>
      <c r="G1338" s="186"/>
    </row>
    <row r="1339" spans="1:7" ht="12">
      <c r="A1339" s="186"/>
      <c r="B1339" s="186"/>
      <c r="C1339" s="186"/>
      <c r="D1339" s="186"/>
      <c r="E1339" s="186"/>
      <c r="F1339" s="186"/>
      <c r="G1339" s="186"/>
    </row>
    <row r="1340" spans="1:7" ht="12">
      <c r="A1340" s="186"/>
      <c r="B1340" s="186"/>
      <c r="C1340" s="186"/>
      <c r="D1340" s="186"/>
      <c r="E1340" s="186"/>
      <c r="F1340" s="186"/>
      <c r="G1340" s="186"/>
    </row>
    <row r="1341" spans="1:7" ht="12">
      <c r="A1341" s="186"/>
      <c r="B1341" s="186"/>
      <c r="C1341" s="186"/>
      <c r="D1341" s="186"/>
      <c r="E1341" s="186"/>
      <c r="F1341" s="186"/>
      <c r="G1341" s="186"/>
    </row>
    <row r="1342" spans="1:7" ht="12">
      <c r="A1342" s="186"/>
      <c r="B1342" s="186"/>
      <c r="C1342" s="186"/>
      <c r="D1342" s="186"/>
      <c r="E1342" s="186"/>
      <c r="F1342" s="186"/>
      <c r="G1342" s="186"/>
    </row>
    <row r="1343" spans="1:7" ht="12">
      <c r="A1343" s="186"/>
      <c r="B1343" s="186"/>
      <c r="C1343" s="186"/>
      <c r="D1343" s="186"/>
      <c r="E1343" s="186"/>
      <c r="F1343" s="186"/>
      <c r="G1343" s="186"/>
    </row>
    <row r="1344" spans="1:7" ht="12">
      <c r="A1344" s="186"/>
      <c r="B1344" s="186"/>
      <c r="C1344" s="186"/>
      <c r="D1344" s="186"/>
      <c r="E1344" s="186"/>
      <c r="F1344" s="186"/>
      <c r="G1344" s="186"/>
    </row>
    <row r="1345" spans="1:7" ht="12">
      <c r="A1345" s="186"/>
      <c r="B1345" s="186"/>
      <c r="C1345" s="186"/>
      <c r="D1345" s="186"/>
      <c r="E1345" s="186"/>
      <c r="F1345" s="186"/>
      <c r="G1345" s="186"/>
    </row>
    <row r="1346" spans="1:7" ht="12">
      <c r="A1346" s="186"/>
      <c r="B1346" s="186"/>
      <c r="C1346" s="186"/>
      <c r="D1346" s="186"/>
      <c r="E1346" s="186"/>
      <c r="F1346" s="186"/>
      <c r="G1346" s="186"/>
    </row>
    <row r="1347" spans="1:7" ht="12">
      <c r="A1347" s="186"/>
      <c r="B1347" s="186"/>
      <c r="C1347" s="186"/>
      <c r="D1347" s="186"/>
      <c r="E1347" s="186"/>
      <c r="F1347" s="186"/>
      <c r="G1347" s="186"/>
    </row>
    <row r="1348" spans="1:7" ht="12">
      <c r="A1348" s="186"/>
      <c r="B1348" s="186"/>
      <c r="C1348" s="186"/>
      <c r="D1348" s="186"/>
      <c r="E1348" s="186"/>
      <c r="F1348" s="186"/>
      <c r="G1348" s="186"/>
    </row>
    <row r="1349" spans="1:7" ht="12">
      <c r="A1349" s="186"/>
      <c r="B1349" s="186"/>
      <c r="C1349" s="186"/>
      <c r="D1349" s="186"/>
      <c r="E1349" s="186"/>
      <c r="F1349" s="186"/>
      <c r="G1349" s="186"/>
    </row>
  </sheetData>
  <printOptions/>
  <pageMargins left="0.75" right="0.75" top="1" bottom="1" header="0.5" footer="0.5"/>
  <pageSetup horizontalDpi="600" verticalDpi="600" orientation="portrait" paperSize="9" scale="74" r:id="rId2"/>
  <drawing r:id="rId1"/>
</worksheet>
</file>

<file path=xl/worksheets/sheet38.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12.421875" style="2" customWidth="1"/>
    <col min="2" max="16384" width="9.140625" style="2" customWidth="1"/>
  </cols>
  <sheetData>
    <row r="1" spans="1:2" ht="11.25">
      <c r="A1" s="142">
        <v>3.8</v>
      </c>
      <c r="B1" s="1" t="s">
        <v>83</v>
      </c>
    </row>
    <row r="3" ht="11.25">
      <c r="D3" s="4" t="s">
        <v>247</v>
      </c>
    </row>
    <row r="4" spans="1:4" ht="11.25">
      <c r="A4" s="163" t="s">
        <v>333</v>
      </c>
      <c r="B4" s="412" t="s">
        <v>89</v>
      </c>
      <c r="C4" s="413" t="s">
        <v>507</v>
      </c>
      <c r="D4" s="413" t="s">
        <v>506</v>
      </c>
    </row>
    <row r="5" spans="1:4" ht="11.25">
      <c r="A5" s="24" t="s">
        <v>323</v>
      </c>
      <c r="B5" s="188">
        <v>1</v>
      </c>
      <c r="C5" s="188">
        <v>1.2</v>
      </c>
      <c r="D5" s="188">
        <v>0.6</v>
      </c>
    </row>
    <row r="6" spans="1:4" ht="11.25">
      <c r="A6" s="24" t="s">
        <v>179</v>
      </c>
      <c r="B6" s="188">
        <v>1.1</v>
      </c>
      <c r="C6" s="188">
        <v>0.8</v>
      </c>
      <c r="D6" s="188">
        <v>1.5</v>
      </c>
    </row>
    <row r="7" spans="1:4" ht="11.25">
      <c r="A7" s="24" t="s">
        <v>173</v>
      </c>
      <c r="B7" s="188">
        <v>1.2</v>
      </c>
      <c r="C7" s="188">
        <v>1.1</v>
      </c>
      <c r="D7" s="188">
        <v>1.3</v>
      </c>
    </row>
    <row r="8" spans="1:4" ht="11.25">
      <c r="A8" s="24" t="s">
        <v>322</v>
      </c>
      <c r="B8" s="188">
        <v>1.2</v>
      </c>
      <c r="C8" s="188">
        <v>1.4</v>
      </c>
      <c r="D8" s="188">
        <v>1</v>
      </c>
    </row>
    <row r="9" spans="1:4" ht="11.25">
      <c r="A9" s="24" t="s">
        <v>319</v>
      </c>
      <c r="B9" s="188">
        <v>1.3</v>
      </c>
      <c r="C9" s="188">
        <v>1.3</v>
      </c>
      <c r="D9" s="188">
        <v>1.4</v>
      </c>
    </row>
    <row r="10" spans="1:4" ht="11.25">
      <c r="A10" s="24" t="s">
        <v>324</v>
      </c>
      <c r="B10" s="188">
        <v>1.4</v>
      </c>
      <c r="C10" s="188">
        <v>1</v>
      </c>
      <c r="D10" s="188">
        <v>1.8</v>
      </c>
    </row>
    <row r="11" spans="1:5" ht="11.25">
      <c r="A11" s="26" t="s">
        <v>475</v>
      </c>
      <c r="B11" s="189">
        <v>1.4</v>
      </c>
      <c r="C11" s="189">
        <v>1.8</v>
      </c>
      <c r="D11" s="189">
        <v>0.9</v>
      </c>
      <c r="E11" s="524"/>
    </row>
    <row r="12" spans="1:4" ht="11.25">
      <c r="A12" s="24" t="s">
        <v>180</v>
      </c>
      <c r="B12" s="188">
        <v>1.6</v>
      </c>
      <c r="C12" s="188">
        <v>1.5</v>
      </c>
      <c r="D12" s="188">
        <v>1.6</v>
      </c>
    </row>
    <row r="13" spans="1:4" ht="11.25">
      <c r="A13" s="24" t="s">
        <v>321</v>
      </c>
      <c r="B13" s="188">
        <v>2.1</v>
      </c>
      <c r="C13" s="188">
        <v>2.3</v>
      </c>
      <c r="D13" s="188">
        <v>2</v>
      </c>
    </row>
    <row r="14" spans="1:4" ht="11.25">
      <c r="A14" s="24" t="s">
        <v>327</v>
      </c>
      <c r="B14" s="188">
        <v>2.7</v>
      </c>
      <c r="C14" s="188">
        <v>2.8</v>
      </c>
      <c r="D14" s="188">
        <v>2.6</v>
      </c>
    </row>
    <row r="15" spans="1:4" ht="11.25">
      <c r="A15" s="24" t="s">
        <v>320</v>
      </c>
      <c r="B15" s="188">
        <v>3</v>
      </c>
      <c r="C15" s="188">
        <v>2.6</v>
      </c>
      <c r="D15" s="188">
        <v>3.4</v>
      </c>
    </row>
    <row r="16" spans="1:4" ht="11.25">
      <c r="A16" s="24" t="s">
        <v>332</v>
      </c>
      <c r="B16" s="188">
        <v>3.2</v>
      </c>
      <c r="C16" s="188">
        <v>3.1</v>
      </c>
      <c r="D16" s="188">
        <v>3.4</v>
      </c>
    </row>
    <row r="17" spans="1:4" ht="11.25">
      <c r="A17" s="24" t="s">
        <v>176</v>
      </c>
      <c r="B17" s="188">
        <v>3.5</v>
      </c>
      <c r="C17" s="188">
        <v>2.3</v>
      </c>
      <c r="D17" s="188">
        <v>5.3</v>
      </c>
    </row>
    <row r="18" spans="1:4" ht="11.25">
      <c r="A18" s="24" t="s">
        <v>330</v>
      </c>
      <c r="B18" s="188">
        <v>3.6</v>
      </c>
      <c r="C18" s="188">
        <v>3.9</v>
      </c>
      <c r="D18" s="188">
        <v>3</v>
      </c>
    </row>
    <row r="19" spans="1:4" ht="11.25">
      <c r="A19" s="24" t="s">
        <v>177</v>
      </c>
      <c r="B19" s="188">
        <v>3.9</v>
      </c>
      <c r="C19" s="188">
        <v>3.5</v>
      </c>
      <c r="D19" s="188">
        <v>4.3</v>
      </c>
    </row>
    <row r="20" spans="1:4" ht="11.25">
      <c r="A20" s="24" t="s">
        <v>178</v>
      </c>
      <c r="B20" s="188">
        <v>4</v>
      </c>
      <c r="C20" s="188">
        <v>2.9</v>
      </c>
      <c r="D20" s="188">
        <v>5.5</v>
      </c>
    </row>
    <row r="21" spans="1:4" ht="11.25">
      <c r="A21" s="26" t="s">
        <v>203</v>
      </c>
      <c r="B21" s="189">
        <v>4.1</v>
      </c>
      <c r="C21" s="189">
        <v>3.6</v>
      </c>
      <c r="D21" s="189">
        <v>4.7</v>
      </c>
    </row>
    <row r="22" spans="1:4" ht="11.25">
      <c r="A22" s="24" t="s">
        <v>172</v>
      </c>
      <c r="B22" s="188">
        <v>4.1</v>
      </c>
      <c r="C22" s="188">
        <v>3.7</v>
      </c>
      <c r="D22" s="188">
        <v>4.7</v>
      </c>
    </row>
    <row r="23" spans="1:4" ht="11.25">
      <c r="A23" s="24" t="s">
        <v>325</v>
      </c>
      <c r="B23" s="188">
        <v>4.2</v>
      </c>
      <c r="C23" s="188">
        <v>3.4</v>
      </c>
      <c r="D23" s="188">
        <v>5.3</v>
      </c>
    </row>
    <row r="24" spans="1:4" ht="11.25">
      <c r="A24" s="24" t="s">
        <v>329</v>
      </c>
      <c r="B24" s="188">
        <v>4.6</v>
      </c>
      <c r="C24" s="188">
        <v>4.8</v>
      </c>
      <c r="D24" s="188">
        <v>4.3</v>
      </c>
    </row>
    <row r="25" spans="1:4" ht="11.25">
      <c r="A25" s="24" t="s">
        <v>326</v>
      </c>
      <c r="B25" s="188">
        <v>5</v>
      </c>
      <c r="C25" s="188">
        <v>5.6</v>
      </c>
      <c r="D25" s="188">
        <v>4.4</v>
      </c>
    </row>
    <row r="26" spans="1:4" ht="11.25">
      <c r="A26" s="24" t="s">
        <v>174</v>
      </c>
      <c r="B26" s="188">
        <v>5.4</v>
      </c>
      <c r="C26" s="188">
        <v>4.8</v>
      </c>
      <c r="D26" s="188">
        <v>6.1</v>
      </c>
    </row>
    <row r="27" spans="1:4" ht="11.25">
      <c r="A27" s="24" t="s">
        <v>175</v>
      </c>
      <c r="B27" s="188">
        <v>5.6</v>
      </c>
      <c r="C27" s="188">
        <v>3</v>
      </c>
      <c r="D27" s="188">
        <v>9.4</v>
      </c>
    </row>
    <row r="28" spans="1:4" ht="11.25">
      <c r="A28" s="24" t="s">
        <v>328</v>
      </c>
      <c r="B28" s="188">
        <v>5.8</v>
      </c>
      <c r="C28" s="188">
        <v>5.5</v>
      </c>
      <c r="D28" s="188">
        <v>6.2</v>
      </c>
    </row>
    <row r="29" spans="1:4" ht="11.25">
      <c r="A29" s="24" t="s">
        <v>331</v>
      </c>
      <c r="B29" s="188">
        <v>10.3</v>
      </c>
      <c r="C29" s="188">
        <v>9.6</v>
      </c>
      <c r="D29" s="188">
        <v>11</v>
      </c>
    </row>
    <row r="30" spans="1:4" ht="11.25">
      <c r="A30" s="24" t="s">
        <v>207</v>
      </c>
      <c r="B30" s="188">
        <v>11.8</v>
      </c>
      <c r="C30" s="188">
        <v>11.3</v>
      </c>
      <c r="D30" s="188">
        <v>12.4</v>
      </c>
    </row>
    <row r="31" spans="1:4" ht="11.25">
      <c r="A31" s="24"/>
      <c r="B31" s="188"/>
      <c r="C31" s="188"/>
      <c r="D31" s="188"/>
    </row>
    <row r="32" spans="1:4" ht="11.25">
      <c r="A32" s="24" t="s">
        <v>215</v>
      </c>
      <c r="B32" s="188">
        <v>0.3</v>
      </c>
      <c r="C32" s="188">
        <v>0.2</v>
      </c>
      <c r="D32" s="188">
        <v>0.4</v>
      </c>
    </row>
    <row r="33" spans="1:4" ht="11.25">
      <c r="A33" s="24" t="s">
        <v>204</v>
      </c>
      <c r="B33" s="188">
        <v>0.8</v>
      </c>
      <c r="C33" s="188">
        <v>1</v>
      </c>
      <c r="D33" s="188">
        <v>0.6</v>
      </c>
    </row>
    <row r="34" spans="1:4" ht="11.25">
      <c r="A34" s="24" t="s">
        <v>206</v>
      </c>
      <c r="B34" s="188">
        <v>4.5</v>
      </c>
      <c r="C34" s="188">
        <v>5.2</v>
      </c>
      <c r="D34" s="188">
        <v>3.6</v>
      </c>
    </row>
    <row r="35" spans="1:4" ht="11.25">
      <c r="A35" s="27" t="s">
        <v>205</v>
      </c>
      <c r="B35" s="190">
        <v>7.2</v>
      </c>
      <c r="C35" s="190">
        <v>7.3</v>
      </c>
      <c r="D35" s="190">
        <v>7</v>
      </c>
    </row>
    <row r="36" ht="11.25">
      <c r="D36" s="182" t="s">
        <v>462</v>
      </c>
    </row>
  </sheetData>
  <printOptions/>
  <pageMargins left="0.75" right="0.75"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M53"/>
  <sheetViews>
    <sheetView workbookViewId="0" topLeftCell="A1">
      <selection activeCell="A1" sqref="A1"/>
    </sheetView>
  </sheetViews>
  <sheetFormatPr defaultColWidth="9.140625" defaultRowHeight="12.75"/>
  <cols>
    <col min="1" max="1" width="11.00390625" style="2" customWidth="1"/>
    <col min="2" max="16384" width="9.140625" style="2" customWidth="1"/>
  </cols>
  <sheetData>
    <row r="1" spans="1:2" ht="11.25">
      <c r="A1" s="142">
        <v>3.9</v>
      </c>
      <c r="B1" s="147" t="s">
        <v>283</v>
      </c>
    </row>
    <row r="4" ht="11.25">
      <c r="G4" s="524"/>
    </row>
    <row r="19" spans="6:7" ht="11.25">
      <c r="F19" s="149" t="s">
        <v>559</v>
      </c>
      <c r="G19" s="524"/>
    </row>
    <row r="20" ht="11.25">
      <c r="A20" s="158" t="s">
        <v>557</v>
      </c>
    </row>
    <row r="21" ht="11.25">
      <c r="A21" s="158" t="s">
        <v>558</v>
      </c>
    </row>
    <row r="23" s="597" customFormat="1" ht="12" thickBot="1"/>
    <row r="25" spans="2:11" ht="11.25">
      <c r="B25" s="2">
        <v>1996</v>
      </c>
      <c r="C25" s="2">
        <v>1997</v>
      </c>
      <c r="D25" s="2">
        <v>1998</v>
      </c>
      <c r="E25" s="2">
        <v>1999</v>
      </c>
      <c r="F25" s="2">
        <v>2000</v>
      </c>
      <c r="G25" s="2">
        <v>2001</v>
      </c>
      <c r="H25" s="2">
        <v>2002</v>
      </c>
      <c r="I25" s="2">
        <v>2003</v>
      </c>
      <c r="J25" s="2">
        <v>2004</v>
      </c>
      <c r="K25" s="2">
        <v>2005</v>
      </c>
    </row>
    <row r="26" spans="1:11" ht="11.25">
      <c r="A26" s="2" t="s">
        <v>475</v>
      </c>
      <c r="B26" s="2">
        <v>12.9</v>
      </c>
      <c r="C26" s="2">
        <v>12.5</v>
      </c>
      <c r="D26" s="2">
        <v>10.1</v>
      </c>
      <c r="E26" s="2">
        <v>9.8</v>
      </c>
      <c r="F26" s="2">
        <v>8.6</v>
      </c>
      <c r="G26" s="2">
        <v>8.9</v>
      </c>
      <c r="H26" s="2">
        <v>8.5</v>
      </c>
      <c r="I26" s="2">
        <v>8.5</v>
      </c>
      <c r="J26" s="2">
        <v>8.6</v>
      </c>
      <c r="K26" s="2">
        <v>6.7</v>
      </c>
    </row>
    <row r="27" s="597" customFormat="1" ht="12" thickBot="1"/>
    <row r="28" spans="12:13" ht="11.25">
      <c r="L28" s="631"/>
      <c r="M28" s="631"/>
    </row>
    <row r="29" spans="12:13" ht="11.25">
      <c r="L29" s="631"/>
      <c r="M29" s="631"/>
    </row>
    <row r="30" spans="12:13" ht="11.25">
      <c r="L30" s="631"/>
      <c r="M30" s="631"/>
    </row>
    <row r="31" spans="1:4" ht="11.25">
      <c r="A31" s="191"/>
      <c r="B31" s="192"/>
      <c r="C31" s="192"/>
      <c r="D31" s="192"/>
    </row>
    <row r="32" spans="1:4" ht="11.25">
      <c r="A32" s="191"/>
      <c r="B32" s="192"/>
      <c r="C32" s="192"/>
      <c r="D32" s="192"/>
    </row>
    <row r="33" spans="1:4" ht="11.25">
      <c r="A33" s="191"/>
      <c r="B33" s="192"/>
      <c r="C33" s="192"/>
      <c r="D33" s="192"/>
    </row>
    <row r="34" spans="1:4" ht="11.25">
      <c r="A34" s="191"/>
      <c r="B34" s="192"/>
      <c r="C34" s="192"/>
      <c r="D34" s="192"/>
    </row>
    <row r="35" spans="1:4" ht="11.25">
      <c r="A35" s="191"/>
      <c r="B35" s="192"/>
      <c r="C35" s="192"/>
      <c r="D35" s="192"/>
    </row>
    <row r="36" spans="1:4" ht="11.25">
      <c r="A36" s="191"/>
      <c r="B36" s="192"/>
      <c r="C36" s="192"/>
      <c r="D36" s="192"/>
    </row>
    <row r="37" spans="1:4" ht="11.25">
      <c r="A37" s="191"/>
      <c r="B37" s="192"/>
      <c r="C37" s="192"/>
      <c r="D37" s="192"/>
    </row>
    <row r="38" spans="1:4" ht="11.25">
      <c r="A38" s="191"/>
      <c r="B38" s="192"/>
      <c r="C38" s="192"/>
      <c r="D38" s="192"/>
    </row>
    <row r="39" spans="1:4" ht="11.25">
      <c r="A39" s="191"/>
      <c r="B39" s="192"/>
      <c r="C39" s="192"/>
      <c r="D39" s="192"/>
    </row>
    <row r="40" spans="1:4" ht="11.25">
      <c r="A40" s="191"/>
      <c r="B40" s="192"/>
      <c r="C40" s="192"/>
      <c r="D40" s="192"/>
    </row>
    <row r="41" spans="1:4" ht="11.25">
      <c r="A41" s="191"/>
      <c r="B41" s="192"/>
      <c r="C41" s="192"/>
      <c r="D41" s="192"/>
    </row>
    <row r="42" spans="1:4" ht="11.25">
      <c r="A42" s="191"/>
      <c r="B42" s="192"/>
      <c r="C42" s="192"/>
      <c r="D42" s="192"/>
    </row>
    <row r="43" spans="1:4" ht="11.25">
      <c r="A43" s="191"/>
      <c r="B43" s="192"/>
      <c r="C43" s="192"/>
      <c r="D43" s="192"/>
    </row>
    <row r="44" spans="1:4" ht="11.25">
      <c r="A44" s="191"/>
      <c r="B44" s="192"/>
      <c r="C44" s="192"/>
      <c r="D44" s="192"/>
    </row>
    <row r="45" spans="1:4" ht="11.25">
      <c r="A45" s="191"/>
      <c r="B45" s="192"/>
      <c r="C45" s="192"/>
      <c r="D45" s="192"/>
    </row>
    <row r="46" spans="1:4" ht="11.25">
      <c r="A46" s="191"/>
      <c r="B46" s="192"/>
      <c r="C46" s="192"/>
      <c r="D46" s="192"/>
    </row>
    <row r="47" spans="1:4" ht="11.25">
      <c r="A47" s="191"/>
      <c r="B47" s="192"/>
      <c r="C47" s="192"/>
      <c r="D47" s="192"/>
    </row>
    <row r="48" spans="1:4" ht="11.25">
      <c r="A48" s="191"/>
      <c r="B48" s="192"/>
      <c r="C48" s="192"/>
      <c r="D48" s="192"/>
    </row>
    <row r="49" spans="1:4" ht="11.25">
      <c r="A49" s="191"/>
      <c r="B49" s="192"/>
      <c r="C49" s="192"/>
      <c r="D49" s="192"/>
    </row>
    <row r="50" spans="1:4" ht="11.25">
      <c r="A50" s="191"/>
      <c r="B50" s="192"/>
      <c r="C50" s="192"/>
      <c r="D50" s="192"/>
    </row>
    <row r="51" spans="1:4" ht="11.25">
      <c r="A51" s="191"/>
      <c r="B51" s="192"/>
      <c r="C51" s="192"/>
      <c r="D51" s="192"/>
    </row>
    <row r="52" spans="1:4" ht="11.25">
      <c r="A52" s="191"/>
      <c r="B52" s="192"/>
      <c r="C52" s="192"/>
      <c r="D52" s="192"/>
    </row>
    <row r="53" spans="1:4" ht="11.25">
      <c r="A53" s="191"/>
      <c r="B53" s="192"/>
      <c r="C53" s="192"/>
      <c r="D53" s="192"/>
    </row>
  </sheetData>
  <printOptions/>
  <pageMargins left="0.75" right="0.75" top="1" bottom="1" header="0.5" footer="0.5"/>
  <pageSetup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A1" sqref="A1"/>
    </sheetView>
  </sheetViews>
  <sheetFormatPr defaultColWidth="9.140625" defaultRowHeight="12.75"/>
  <cols>
    <col min="1" max="1" width="13.8515625" style="2" customWidth="1"/>
    <col min="2" max="8" width="9.140625" style="2" customWidth="1"/>
    <col min="9" max="9" width="6.421875" style="2" customWidth="1"/>
    <col min="10" max="10" width="9.140625" style="2" customWidth="1"/>
    <col min="11" max="11" width="6.8515625" style="2" customWidth="1"/>
    <col min="12" max="12" width="8.421875" style="2" customWidth="1"/>
    <col min="13" max="13" width="4.8515625" style="2" customWidth="1"/>
    <col min="14" max="14" width="7.00390625" style="2" customWidth="1"/>
    <col min="15" max="15" width="7.57421875" style="2" customWidth="1"/>
    <col min="16" max="16384" width="9.140625" style="2" customWidth="1"/>
  </cols>
  <sheetData>
    <row r="1" spans="1:8" ht="11.25">
      <c r="A1" s="142">
        <v>1.4</v>
      </c>
      <c r="B1" s="1" t="s">
        <v>292</v>
      </c>
      <c r="H1" s="524"/>
    </row>
    <row r="2" ht="11.25">
      <c r="A2" s="1"/>
    </row>
    <row r="3" ht="11.25">
      <c r="A3" s="1"/>
    </row>
    <row r="4" ht="11.25">
      <c r="A4" s="1"/>
    </row>
    <row r="5" ht="11.25">
      <c r="A5" s="1"/>
    </row>
    <row r="6" ht="11.25">
      <c r="A6" s="1"/>
    </row>
    <row r="7" ht="11.25">
      <c r="A7" s="1"/>
    </row>
    <row r="8" ht="11.25">
      <c r="A8" s="1"/>
    </row>
    <row r="9" ht="11.25">
      <c r="A9" s="1"/>
    </row>
    <row r="10" ht="11.25">
      <c r="A10" s="1"/>
    </row>
    <row r="11" spans="1:9" ht="11.25">
      <c r="A11" s="1"/>
      <c r="I11" s="29"/>
    </row>
    <row r="12" ht="11.25">
      <c r="A12" s="1"/>
    </row>
    <row r="13" spans="1:8" ht="11.25">
      <c r="A13" s="1"/>
      <c r="H13" s="29"/>
    </row>
    <row r="14" spans="1:8" ht="11.25">
      <c r="A14" s="1"/>
      <c r="H14" s="524"/>
    </row>
    <row r="15" ht="11.25">
      <c r="A15" s="1"/>
    </row>
    <row r="16" ht="11.25">
      <c r="A16" s="1"/>
    </row>
    <row r="17" spans="1:8" ht="11.25">
      <c r="A17" s="1"/>
      <c r="H17" s="29"/>
    </row>
    <row r="18" spans="1:8" ht="11.25">
      <c r="A18" s="1"/>
      <c r="H18" s="29"/>
    </row>
    <row r="19" ht="11.25">
      <c r="A19" s="1"/>
    </row>
    <row r="20" ht="11.25">
      <c r="A20" s="1"/>
    </row>
    <row r="21" spans="1:7" ht="11.25">
      <c r="A21" s="1"/>
      <c r="G21" s="4" t="s">
        <v>512</v>
      </c>
    </row>
    <row r="22" spans="1:8" ht="11.25">
      <c r="A22" s="45" t="s">
        <v>296</v>
      </c>
      <c r="G22" s="4"/>
      <c r="H22" s="524"/>
    </row>
    <row r="23" spans="1:8" s="597" customFormat="1" ht="12" thickBot="1">
      <c r="A23" s="596" t="s">
        <v>293</v>
      </c>
      <c r="H23" s="598"/>
    </row>
    <row r="24" spans="2:11" ht="11.25">
      <c r="B24" s="2">
        <v>1996</v>
      </c>
      <c r="C24" s="2">
        <v>1997</v>
      </c>
      <c r="D24" s="2">
        <v>1998</v>
      </c>
      <c r="E24" s="2">
        <v>1999</v>
      </c>
      <c r="F24" s="2">
        <v>2000</v>
      </c>
      <c r="G24" s="2">
        <v>2001</v>
      </c>
      <c r="H24" s="2">
        <v>2002</v>
      </c>
      <c r="I24" s="2">
        <v>2003</v>
      </c>
      <c r="J24" s="2">
        <v>2004</v>
      </c>
      <c r="K24" s="2">
        <v>2005</v>
      </c>
    </row>
    <row r="25" spans="1:11" ht="11.25">
      <c r="A25" s="2" t="s">
        <v>203</v>
      </c>
      <c r="B25" s="6"/>
      <c r="C25" s="6"/>
      <c r="D25" s="2">
        <v>67.5</v>
      </c>
      <c r="E25" s="2">
        <v>66.7</v>
      </c>
      <c r="F25" s="2">
        <v>62.9</v>
      </c>
      <c r="G25" s="2">
        <v>62</v>
      </c>
      <c r="H25" s="2">
        <v>60.5</v>
      </c>
      <c r="I25" s="2">
        <v>62</v>
      </c>
      <c r="J25" s="2">
        <v>62.4</v>
      </c>
      <c r="K25" s="2">
        <v>63.4</v>
      </c>
    </row>
    <row r="26" spans="1:11" ht="11.25">
      <c r="A26" s="2" t="s">
        <v>474</v>
      </c>
      <c r="B26" s="2">
        <v>75.2</v>
      </c>
      <c r="C26" s="2">
        <v>74.9</v>
      </c>
      <c r="D26" s="2">
        <v>74.2</v>
      </c>
      <c r="E26" s="2">
        <v>72.7</v>
      </c>
      <c r="F26" s="2">
        <v>70.4</v>
      </c>
      <c r="G26" s="2">
        <v>69.3</v>
      </c>
      <c r="H26" s="2">
        <v>68.1</v>
      </c>
      <c r="I26" s="2">
        <v>69.3</v>
      </c>
      <c r="J26" s="2">
        <v>69.8</v>
      </c>
      <c r="K26" s="2">
        <v>70.8</v>
      </c>
    </row>
    <row r="27" spans="1:11" ht="11.25">
      <c r="A27" s="2" t="s">
        <v>337</v>
      </c>
      <c r="B27" s="7">
        <v>73.3</v>
      </c>
      <c r="C27" s="7">
        <v>64.5</v>
      </c>
      <c r="D27" s="7">
        <v>53.8</v>
      </c>
      <c r="E27" s="7">
        <v>48.6</v>
      </c>
      <c r="F27" s="7">
        <v>38.3</v>
      </c>
      <c r="G27" s="7">
        <v>35.9</v>
      </c>
      <c r="H27" s="7">
        <v>32.1</v>
      </c>
      <c r="I27" s="7">
        <v>31.1</v>
      </c>
      <c r="J27" s="7">
        <v>29.4</v>
      </c>
      <c r="K27" s="2">
        <v>27.6</v>
      </c>
    </row>
    <row r="28" spans="1:11" ht="11.25">
      <c r="A28" s="2" t="s">
        <v>338</v>
      </c>
      <c r="B28" s="7">
        <f>B27/'[7]NAEA'!C24</f>
        <v>80.73887633925226</v>
      </c>
      <c r="C28" s="7">
        <f>C27/'[7]NAEA'!D24</f>
        <v>72.19925409213344</v>
      </c>
      <c r="D28" s="7">
        <f>D27/'[7]NAEA'!E24</f>
        <v>60.65571088757057</v>
      </c>
      <c r="E28" s="7">
        <f>E27/'[7]NAEA'!F24</f>
        <v>56.43273890378237</v>
      </c>
      <c r="F28" s="7">
        <f>F27/'[7]NAEA'!G24</f>
        <v>44.49718060595267</v>
      </c>
      <c r="G28" s="7">
        <f>G27/'[7]NAEA'!H24</f>
        <v>42.59656716584248</v>
      </c>
      <c r="H28" s="7">
        <f>H27/'[7]NAEA'!I24</f>
        <v>38.891610937621834</v>
      </c>
      <c r="I28" s="7">
        <f>I27/'[7]NAEA'!J24</f>
        <v>36.76068638264822</v>
      </c>
      <c r="J28" s="7">
        <f>J27/'[7]NAEA'!K24</f>
        <v>34.74198698317294</v>
      </c>
      <c r="K28" s="2">
        <v>32.3</v>
      </c>
    </row>
    <row r="29" ht="11.25">
      <c r="A29" s="2" t="s">
        <v>672</v>
      </c>
    </row>
    <row r="30" ht="11.25">
      <c r="A30" s="2" t="s">
        <v>673</v>
      </c>
    </row>
    <row r="31" s="597" customFormat="1" ht="12" thickBot="1"/>
  </sheetData>
  <printOptions/>
  <pageMargins left="0.75" right="0.75" top="1" bottom="1" header="0.5" footer="0.5"/>
  <pageSetup fitToHeight="1" fitToWidth="1" horizontalDpi="600" verticalDpi="600" orientation="landscape" paperSize="9" r:id="rId2"/>
  <headerFooter alignWithMargins="0">
    <oddHeader>&amp;L&amp;F
&amp;A</oddHeader>
  </headerFooter>
  <drawing r:id="rId1"/>
</worksheet>
</file>

<file path=xl/worksheets/sheet40.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12.421875" style="161" customWidth="1"/>
    <col min="2" max="5" width="9.140625" style="161" customWidth="1"/>
    <col min="6" max="6" width="4.140625" style="161" customWidth="1"/>
    <col min="7" max="16384" width="8.00390625" style="161" customWidth="1"/>
  </cols>
  <sheetData>
    <row r="1" spans="1:2" ht="11.25">
      <c r="A1" s="588" t="s">
        <v>84</v>
      </c>
      <c r="B1" s="160" t="s">
        <v>85</v>
      </c>
    </row>
    <row r="2" ht="11.25">
      <c r="A2" s="160"/>
    </row>
    <row r="3" spans="1:5" ht="11.25">
      <c r="A3" s="160"/>
      <c r="D3" s="162" t="s">
        <v>560</v>
      </c>
      <c r="E3" s="532"/>
    </row>
    <row r="4" spans="1:4" ht="11.25">
      <c r="A4" s="163" t="s">
        <v>333</v>
      </c>
      <c r="B4" s="163">
        <v>2003</v>
      </c>
      <c r="C4" s="163">
        <v>2004</v>
      </c>
      <c r="D4" s="164">
        <v>2005</v>
      </c>
    </row>
    <row r="5" spans="1:5" ht="11.25">
      <c r="A5" s="165" t="s">
        <v>324</v>
      </c>
      <c r="B5" s="166">
        <v>5.2</v>
      </c>
      <c r="C5" s="166">
        <v>5</v>
      </c>
      <c r="D5" s="166">
        <v>5.2</v>
      </c>
      <c r="E5" s="532"/>
    </row>
    <row r="6" spans="1:4" ht="11.25">
      <c r="A6" s="165" t="s">
        <v>320</v>
      </c>
      <c r="B6" s="166">
        <v>5.5</v>
      </c>
      <c r="C6" s="166">
        <v>5.3</v>
      </c>
      <c r="D6" s="166">
        <v>5.5</v>
      </c>
    </row>
    <row r="7" spans="1:4" ht="11.25">
      <c r="A7" s="165" t="s">
        <v>179</v>
      </c>
      <c r="B7" s="166">
        <v>6.6</v>
      </c>
      <c r="C7" s="166">
        <v>6.5</v>
      </c>
      <c r="D7" s="166">
        <v>6.5</v>
      </c>
    </row>
    <row r="8" spans="1:4" ht="11.25">
      <c r="A8" s="165" t="s">
        <v>328</v>
      </c>
      <c r="B8" s="166">
        <v>7.4</v>
      </c>
      <c r="C8" s="166">
        <v>8.1</v>
      </c>
      <c r="D8" s="166">
        <v>6.6</v>
      </c>
    </row>
    <row r="9" spans="1:4" ht="11.25">
      <c r="A9" s="165" t="s">
        <v>176</v>
      </c>
      <c r="B9" s="166">
        <v>7.2</v>
      </c>
      <c r="C9" s="166">
        <v>7.3</v>
      </c>
      <c r="D9" s="166">
        <v>6.7</v>
      </c>
    </row>
    <row r="10" spans="1:4" ht="11.25">
      <c r="A10" s="165" t="s">
        <v>332</v>
      </c>
      <c r="B10" s="166">
        <v>8.7</v>
      </c>
      <c r="C10" s="166">
        <v>7.5</v>
      </c>
      <c r="D10" s="166">
        <v>6.7</v>
      </c>
    </row>
    <row r="11" spans="1:5" ht="11.25">
      <c r="A11" s="167" t="s">
        <v>475</v>
      </c>
      <c r="B11" s="168">
        <v>8.5</v>
      </c>
      <c r="C11" s="168">
        <v>8.6</v>
      </c>
      <c r="D11" s="168">
        <v>6.7</v>
      </c>
      <c r="E11" s="516"/>
    </row>
    <row r="12" spans="1:4" ht="11.25">
      <c r="A12" s="165" t="s">
        <v>325</v>
      </c>
      <c r="B12" s="166">
        <v>7.7</v>
      </c>
      <c r="C12" s="166">
        <v>8</v>
      </c>
      <c r="D12" s="166">
        <v>7.4</v>
      </c>
    </row>
    <row r="13" spans="1:4" ht="11.25">
      <c r="A13" s="165" t="s">
        <v>180</v>
      </c>
      <c r="B13" s="166">
        <v>8</v>
      </c>
      <c r="C13" s="166">
        <v>8</v>
      </c>
      <c r="D13" s="166">
        <v>7.9</v>
      </c>
    </row>
    <row r="14" spans="1:4" ht="11.25">
      <c r="A14" s="165" t="s">
        <v>329</v>
      </c>
      <c r="B14" s="166">
        <v>8.7</v>
      </c>
      <c r="C14" s="166">
        <v>7.8</v>
      </c>
      <c r="D14" s="166">
        <v>8.1</v>
      </c>
    </row>
    <row r="15" spans="1:4" ht="11.25">
      <c r="A15" s="165" t="s">
        <v>330</v>
      </c>
      <c r="B15" s="166">
        <v>7.9</v>
      </c>
      <c r="C15" s="166">
        <v>8.6</v>
      </c>
      <c r="D15" s="166">
        <v>8.2</v>
      </c>
    </row>
    <row r="16" spans="1:4" ht="11.25">
      <c r="A16" s="165" t="s">
        <v>173</v>
      </c>
      <c r="B16" s="166">
        <v>8.6</v>
      </c>
      <c r="C16" s="166">
        <v>8.5</v>
      </c>
      <c r="D16" s="166">
        <v>8.5</v>
      </c>
    </row>
    <row r="17" spans="1:4" ht="11.25">
      <c r="A17" s="165" t="s">
        <v>326</v>
      </c>
      <c r="B17" s="166">
        <v>10.9</v>
      </c>
      <c r="C17" s="166">
        <v>9.5</v>
      </c>
      <c r="D17" s="166">
        <v>8.5</v>
      </c>
    </row>
    <row r="18" spans="1:4" ht="11.25">
      <c r="A18" s="165" t="s">
        <v>175</v>
      </c>
      <c r="B18" s="166">
        <v>8.5</v>
      </c>
      <c r="C18" s="166">
        <v>8.5</v>
      </c>
      <c r="D18" s="166">
        <v>8.5</v>
      </c>
    </row>
    <row r="19" spans="1:4" ht="11.25">
      <c r="A19" s="165" t="s">
        <v>319</v>
      </c>
      <c r="B19" s="166">
        <v>7.4</v>
      </c>
      <c r="C19" s="166">
        <v>8.8</v>
      </c>
      <c r="D19" s="166">
        <v>8.8</v>
      </c>
    </row>
    <row r="20" spans="1:4" ht="11.25">
      <c r="A20" s="165" t="s">
        <v>178</v>
      </c>
      <c r="B20" s="166">
        <v>9.7</v>
      </c>
      <c r="C20" s="166">
        <v>9.1</v>
      </c>
      <c r="D20" s="166">
        <v>9.5</v>
      </c>
    </row>
    <row r="21" spans="1:4" ht="11.25">
      <c r="A21" s="167" t="s">
        <v>203</v>
      </c>
      <c r="B21" s="168">
        <v>10.2</v>
      </c>
      <c r="C21" s="168">
        <v>10.3</v>
      </c>
      <c r="D21" s="168">
        <v>10.2</v>
      </c>
    </row>
    <row r="22" spans="1:4" ht="11.25">
      <c r="A22" s="165" t="s">
        <v>207</v>
      </c>
      <c r="B22" s="166">
        <v>10.1</v>
      </c>
      <c r="C22" s="166">
        <v>10.8</v>
      </c>
      <c r="D22" s="166">
        <v>10.2</v>
      </c>
    </row>
    <row r="23" spans="1:4" ht="11.25">
      <c r="A23" s="165" t="s">
        <v>177</v>
      </c>
      <c r="B23" s="166">
        <v>10.6</v>
      </c>
      <c r="C23" s="166">
        <v>10.8</v>
      </c>
      <c r="D23" s="166">
        <v>10.7</v>
      </c>
    </row>
    <row r="24" spans="1:4" ht="11.25">
      <c r="A24" s="165" t="s">
        <v>321</v>
      </c>
      <c r="B24" s="166">
        <v>10.9</v>
      </c>
      <c r="C24" s="166">
        <v>11</v>
      </c>
      <c r="D24" s="166">
        <v>11</v>
      </c>
    </row>
    <row r="25" spans="1:4" ht="11.25">
      <c r="A25" s="165" t="s">
        <v>323</v>
      </c>
      <c r="B25" s="166">
        <v>10.9</v>
      </c>
      <c r="C25" s="166">
        <v>11</v>
      </c>
      <c r="D25" s="166">
        <v>11</v>
      </c>
    </row>
    <row r="26" spans="1:4" ht="11.25">
      <c r="A26" s="165" t="s">
        <v>174</v>
      </c>
      <c r="B26" s="166">
        <v>10.6</v>
      </c>
      <c r="C26" s="166">
        <v>11.1</v>
      </c>
      <c r="D26" s="166">
        <v>11.1</v>
      </c>
    </row>
    <row r="27" spans="1:4" ht="11.25">
      <c r="A27" s="165" t="s">
        <v>327</v>
      </c>
      <c r="B27" s="166">
        <v>11.6</v>
      </c>
      <c r="C27" s="166">
        <v>11.9</v>
      </c>
      <c r="D27" s="166">
        <v>12.3</v>
      </c>
    </row>
    <row r="28" spans="1:4" ht="11.25">
      <c r="A28" s="165" t="s">
        <v>172</v>
      </c>
      <c r="B28" s="166">
        <v>14.4</v>
      </c>
      <c r="C28" s="166">
        <v>13.7</v>
      </c>
      <c r="D28" s="166">
        <v>13.5</v>
      </c>
    </row>
    <row r="29" spans="1:4" ht="11.25">
      <c r="A29" s="165" t="s">
        <v>331</v>
      </c>
      <c r="B29" s="166">
        <v>14.8</v>
      </c>
      <c r="C29" s="166">
        <v>15.8</v>
      </c>
      <c r="D29" s="166">
        <v>15.3</v>
      </c>
    </row>
    <row r="30" spans="1:4" ht="11.25">
      <c r="A30" s="165" t="s">
        <v>322</v>
      </c>
      <c r="B30" s="193" t="s">
        <v>244</v>
      </c>
      <c r="C30" s="193" t="s">
        <v>244</v>
      </c>
      <c r="D30" s="193" t="s">
        <v>244</v>
      </c>
    </row>
    <row r="31" spans="1:4" ht="11.25">
      <c r="A31" s="165"/>
      <c r="B31" s="166"/>
      <c r="C31" s="166"/>
      <c r="D31" s="166"/>
    </row>
    <row r="32" spans="1:4" ht="11.25">
      <c r="A32" s="165" t="s">
        <v>206</v>
      </c>
      <c r="B32" s="166">
        <v>11.1</v>
      </c>
      <c r="C32" s="166">
        <v>11.1</v>
      </c>
      <c r="D32" s="166">
        <v>10.4</v>
      </c>
    </row>
    <row r="33" spans="1:4" ht="11.25">
      <c r="A33" s="169" t="s">
        <v>205</v>
      </c>
      <c r="B33" s="170">
        <v>15.3</v>
      </c>
      <c r="C33" s="170">
        <v>13.7</v>
      </c>
      <c r="D33" s="170">
        <v>13</v>
      </c>
    </row>
    <row r="34" ht="11.25">
      <c r="D34" s="182" t="s">
        <v>462</v>
      </c>
    </row>
    <row r="36" ht="11.25">
      <c r="A36" s="158" t="s">
        <v>557</v>
      </c>
    </row>
  </sheetData>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140625" defaultRowHeight="12.75"/>
  <cols>
    <col min="1" max="1" width="11.8515625" style="161" customWidth="1"/>
    <col min="2" max="5" width="9.140625" style="161" customWidth="1"/>
    <col min="6" max="16384" width="8.00390625" style="161" customWidth="1"/>
  </cols>
  <sheetData>
    <row r="1" spans="1:2" ht="11.25">
      <c r="A1" s="586">
        <v>3.11</v>
      </c>
      <c r="B1" s="160" t="s">
        <v>86</v>
      </c>
    </row>
    <row r="2" ht="11.25">
      <c r="A2" s="160"/>
    </row>
    <row r="3" ht="11.25">
      <c r="D3" s="162" t="s">
        <v>90</v>
      </c>
    </row>
    <row r="4" spans="1:4" ht="11.25">
      <c r="A4" s="163" t="s">
        <v>333</v>
      </c>
      <c r="B4" s="412" t="s">
        <v>89</v>
      </c>
      <c r="C4" s="413" t="s">
        <v>507</v>
      </c>
      <c r="D4" s="413" t="s">
        <v>506</v>
      </c>
    </row>
    <row r="5" spans="1:4" ht="11.25">
      <c r="A5" s="165" t="s">
        <v>322</v>
      </c>
      <c r="B5" s="166">
        <v>69.1</v>
      </c>
      <c r="C5" s="166">
        <v>71.2</v>
      </c>
      <c r="D5" s="166">
        <v>67</v>
      </c>
    </row>
    <row r="6" spans="1:4" ht="11.25">
      <c r="A6" s="165" t="s">
        <v>173</v>
      </c>
      <c r="B6" s="166">
        <v>60.3</v>
      </c>
      <c r="C6" s="166">
        <v>67.3</v>
      </c>
      <c r="D6" s="166">
        <v>53.3</v>
      </c>
    </row>
    <row r="7" spans="1:4" ht="11.25">
      <c r="A7" s="165" t="s">
        <v>323</v>
      </c>
      <c r="B7" s="166">
        <v>56.2</v>
      </c>
      <c r="C7" s="166">
        <v>65.7</v>
      </c>
      <c r="D7" s="166">
        <v>47</v>
      </c>
    </row>
    <row r="8" spans="1:4" ht="11.25">
      <c r="A8" s="165" t="s">
        <v>326</v>
      </c>
      <c r="B8" s="166">
        <v>52.4</v>
      </c>
      <c r="C8" s="166">
        <v>56.4</v>
      </c>
      <c r="D8" s="166">
        <v>49.4</v>
      </c>
    </row>
    <row r="9" spans="1:4" ht="11.25">
      <c r="A9" s="165" t="s">
        <v>321</v>
      </c>
      <c r="B9" s="166">
        <v>50.9</v>
      </c>
      <c r="C9" s="166">
        <v>51.4</v>
      </c>
      <c r="D9" s="166">
        <v>50.4</v>
      </c>
    </row>
    <row r="10" spans="1:4" ht="11.25">
      <c r="A10" s="165" t="s">
        <v>320</v>
      </c>
      <c r="B10" s="166">
        <v>50.3</v>
      </c>
      <c r="C10" s="166">
        <v>59.1</v>
      </c>
      <c r="D10" s="166">
        <v>42.5</v>
      </c>
    </row>
    <row r="11" spans="1:4" ht="11.25">
      <c r="A11" s="165" t="s">
        <v>324</v>
      </c>
      <c r="B11" s="166">
        <v>49.9</v>
      </c>
      <c r="C11" s="166">
        <v>70.8</v>
      </c>
      <c r="D11" s="166">
        <v>30</v>
      </c>
    </row>
    <row r="12" spans="1:4" ht="11.25">
      <c r="A12" s="167" t="s">
        <v>475</v>
      </c>
      <c r="B12" s="168">
        <v>49.5</v>
      </c>
      <c r="C12" s="168">
        <v>65</v>
      </c>
      <c r="D12" s="168">
        <v>33.7</v>
      </c>
    </row>
    <row r="13" spans="1:4" ht="11.25">
      <c r="A13" s="165" t="s">
        <v>329</v>
      </c>
      <c r="B13" s="166">
        <v>47.9</v>
      </c>
      <c r="C13" s="166">
        <v>55.8</v>
      </c>
      <c r="D13" s="166">
        <v>41.9</v>
      </c>
    </row>
    <row r="14" spans="1:4" ht="11.25">
      <c r="A14" s="165" t="s">
        <v>328</v>
      </c>
      <c r="B14" s="166">
        <v>47.1</v>
      </c>
      <c r="C14" s="166">
        <v>57.6</v>
      </c>
      <c r="D14" s="166">
        <v>39.3</v>
      </c>
    </row>
    <row r="15" spans="1:4" ht="11.25">
      <c r="A15" s="165" t="s">
        <v>180</v>
      </c>
      <c r="B15" s="166">
        <v>45.2</v>
      </c>
      <c r="C15" s="166">
        <v>56.9</v>
      </c>
      <c r="D15" s="166">
        <v>33.4</v>
      </c>
    </row>
    <row r="16" spans="1:4" ht="11.25">
      <c r="A16" s="165" t="s">
        <v>325</v>
      </c>
      <c r="B16" s="166">
        <v>42.7</v>
      </c>
      <c r="C16" s="166">
        <v>57.2</v>
      </c>
      <c r="D16" s="166">
        <v>29.4</v>
      </c>
    </row>
    <row r="17" spans="1:4" ht="11.25">
      <c r="A17" s="165" t="s">
        <v>174</v>
      </c>
      <c r="B17" s="166">
        <v>41.8</v>
      </c>
      <c r="C17" s="166">
        <v>50.7</v>
      </c>
      <c r="D17" s="166">
        <v>33</v>
      </c>
    </row>
    <row r="18" spans="1:4" ht="11.25">
      <c r="A18" s="165" t="s">
        <v>176</v>
      </c>
      <c r="B18" s="166">
        <v>41.3</v>
      </c>
      <c r="C18" s="166">
        <v>58.9</v>
      </c>
      <c r="D18" s="166">
        <v>24.6</v>
      </c>
    </row>
    <row r="19" spans="1:4" ht="11.25">
      <c r="A19" s="167" t="s">
        <v>203</v>
      </c>
      <c r="B19" s="168">
        <v>41</v>
      </c>
      <c r="C19" s="168">
        <v>50.7</v>
      </c>
      <c r="D19" s="168">
        <v>31.7</v>
      </c>
    </row>
    <row r="20" spans="1:4" ht="11.25">
      <c r="A20" s="165" t="s">
        <v>175</v>
      </c>
      <c r="B20" s="166">
        <v>39.4</v>
      </c>
      <c r="C20" s="166">
        <v>56.4</v>
      </c>
      <c r="D20" s="166">
        <v>24</v>
      </c>
    </row>
    <row r="21" spans="1:4" ht="11.25">
      <c r="A21" s="165" t="s">
        <v>177</v>
      </c>
      <c r="B21" s="166">
        <v>37.3</v>
      </c>
      <c r="C21" s="166">
        <v>41</v>
      </c>
      <c r="D21" s="166">
        <v>33.8</v>
      </c>
    </row>
    <row r="22" spans="1:4" ht="11.25">
      <c r="A22" s="165" t="s">
        <v>330</v>
      </c>
      <c r="B22" s="166">
        <v>31.5</v>
      </c>
      <c r="C22" s="166">
        <v>53.4</v>
      </c>
      <c r="D22" s="166">
        <v>11.5</v>
      </c>
    </row>
    <row r="23" spans="1:4" ht="11.25">
      <c r="A23" s="165" t="s">
        <v>327</v>
      </c>
      <c r="B23" s="166">
        <v>31.1</v>
      </c>
      <c r="C23" s="166">
        <v>38.4</v>
      </c>
      <c r="D23" s="166">
        <v>25</v>
      </c>
    </row>
    <row r="24" spans="1:4" ht="11.25">
      <c r="A24" s="165" t="s">
        <v>179</v>
      </c>
      <c r="B24" s="166">
        <v>30.8</v>
      </c>
      <c r="C24" s="166">
        <v>38.5</v>
      </c>
      <c r="D24" s="166">
        <v>22.9</v>
      </c>
    </row>
    <row r="25" spans="1:4" ht="11.25">
      <c r="A25" s="165" t="s">
        <v>178</v>
      </c>
      <c r="B25" s="166">
        <v>30.5</v>
      </c>
      <c r="C25" s="166">
        <v>42.2</v>
      </c>
      <c r="D25" s="166">
        <v>19.6</v>
      </c>
    </row>
    <row r="26" spans="1:4" ht="11.25">
      <c r="A26" s="165" t="s">
        <v>172</v>
      </c>
      <c r="B26" s="166">
        <v>30</v>
      </c>
      <c r="C26" s="166">
        <v>39.1</v>
      </c>
      <c r="D26" s="166">
        <v>21.1</v>
      </c>
    </row>
    <row r="27" spans="1:4" ht="11.25">
      <c r="A27" s="165" t="s">
        <v>332</v>
      </c>
      <c r="B27" s="166">
        <v>29</v>
      </c>
      <c r="C27" s="166">
        <v>40.9</v>
      </c>
      <c r="D27" s="166">
        <v>17.8</v>
      </c>
    </row>
    <row r="28" spans="1:4" ht="11.25">
      <c r="A28" s="165" t="s">
        <v>319</v>
      </c>
      <c r="B28" s="166">
        <v>28.8</v>
      </c>
      <c r="C28" s="166">
        <v>38.9</v>
      </c>
      <c r="D28" s="166">
        <v>19.3</v>
      </c>
    </row>
    <row r="29" spans="1:4" ht="11.25">
      <c r="A29" s="165" t="s">
        <v>207</v>
      </c>
      <c r="B29" s="166">
        <v>26.8</v>
      </c>
      <c r="C29" s="166">
        <v>43.8</v>
      </c>
      <c r="D29" s="166">
        <v>12.6</v>
      </c>
    </row>
    <row r="30" spans="1:4" ht="11.25">
      <c r="A30" s="165" t="s">
        <v>331</v>
      </c>
      <c r="B30" s="166">
        <v>26.2</v>
      </c>
      <c r="C30" s="166">
        <v>34.1</v>
      </c>
      <c r="D30" s="166">
        <v>19.4</v>
      </c>
    </row>
    <row r="31" spans="1:4" ht="11.25">
      <c r="A31" s="165"/>
      <c r="B31" s="166"/>
      <c r="C31" s="166"/>
      <c r="D31" s="166"/>
    </row>
    <row r="32" spans="1:4" ht="11.25">
      <c r="A32" s="165" t="s">
        <v>215</v>
      </c>
      <c r="B32" s="166">
        <v>81.8</v>
      </c>
      <c r="C32" s="166">
        <v>86.9</v>
      </c>
      <c r="D32" s="166">
        <v>76.7</v>
      </c>
    </row>
    <row r="33" spans="1:4" ht="11.25">
      <c r="A33" s="165" t="s">
        <v>204</v>
      </c>
      <c r="B33" s="166">
        <v>65.8</v>
      </c>
      <c r="C33" s="166">
        <v>71</v>
      </c>
      <c r="D33" s="166">
        <v>60.6</v>
      </c>
    </row>
    <row r="34" spans="1:4" ht="11.25">
      <c r="A34" s="165" t="s">
        <v>206</v>
      </c>
      <c r="B34" s="166">
        <v>36.9</v>
      </c>
      <c r="C34" s="166">
        <v>43.1</v>
      </c>
      <c r="D34" s="166">
        <v>31.4</v>
      </c>
    </row>
    <row r="35" spans="1:4" ht="11.25">
      <c r="A35" s="169" t="s">
        <v>205</v>
      </c>
      <c r="B35" s="170">
        <v>32.5</v>
      </c>
      <c r="C35" s="170">
        <v>42.2</v>
      </c>
      <c r="D35" s="170">
        <v>24.2</v>
      </c>
    </row>
    <row r="36" ht="11.25">
      <c r="D36" s="182" t="s">
        <v>462</v>
      </c>
    </row>
  </sheetData>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 width="11.7109375" style="161" customWidth="1"/>
    <col min="2" max="4" width="9.140625" style="161" customWidth="1"/>
    <col min="5" max="5" width="4.28125" style="161" customWidth="1"/>
    <col min="6" max="6" width="9.140625" style="161" customWidth="1"/>
    <col min="7" max="16384" width="8.00390625" style="161" customWidth="1"/>
  </cols>
  <sheetData>
    <row r="1" spans="1:2" ht="11.25">
      <c r="A1" s="586">
        <v>3.12</v>
      </c>
      <c r="B1" s="160" t="s">
        <v>87</v>
      </c>
    </row>
    <row r="2" spans="1:3" ht="11.25">
      <c r="A2" s="160"/>
      <c r="C2" s="524"/>
    </row>
    <row r="3" ht="11.25">
      <c r="D3" s="162" t="s">
        <v>91</v>
      </c>
    </row>
    <row r="4" spans="1:4" ht="11.25">
      <c r="A4" s="163" t="s">
        <v>333</v>
      </c>
      <c r="B4" s="412" t="s">
        <v>89</v>
      </c>
      <c r="C4" s="413" t="s">
        <v>507</v>
      </c>
      <c r="D4" s="413" t="s">
        <v>506</v>
      </c>
    </row>
    <row r="5" spans="1:5" ht="11.25">
      <c r="A5" s="165" t="s">
        <v>329</v>
      </c>
      <c r="B5" s="193">
        <v>62.9</v>
      </c>
      <c r="C5" s="193" t="s">
        <v>244</v>
      </c>
      <c r="D5" s="193" t="s">
        <v>244</v>
      </c>
      <c r="E5" s="194"/>
    </row>
    <row r="6" spans="1:5" ht="11.25">
      <c r="A6" s="167" t="s">
        <v>475</v>
      </c>
      <c r="B6" s="195">
        <v>62.8</v>
      </c>
      <c r="C6" s="195">
        <v>63.4</v>
      </c>
      <c r="D6" s="195">
        <v>62.3</v>
      </c>
      <c r="E6" s="194"/>
    </row>
    <row r="7" spans="1:5" ht="11.25">
      <c r="A7" s="165" t="s">
        <v>322</v>
      </c>
      <c r="B7" s="193">
        <v>62.8</v>
      </c>
      <c r="C7" s="193">
        <v>63.1</v>
      </c>
      <c r="D7" s="193">
        <v>62.4</v>
      </c>
      <c r="E7" s="194"/>
    </row>
    <row r="8" spans="1:5" ht="11.25">
      <c r="A8" s="165" t="s">
        <v>324</v>
      </c>
      <c r="B8" s="193">
        <v>62.7</v>
      </c>
      <c r="C8" s="193" t="s">
        <v>244</v>
      </c>
      <c r="D8" s="193" t="s">
        <v>244</v>
      </c>
      <c r="E8" s="194"/>
    </row>
    <row r="9" spans="1:5" ht="11.25">
      <c r="A9" s="165" t="s">
        <v>326</v>
      </c>
      <c r="B9" s="193">
        <v>62.3</v>
      </c>
      <c r="C9" s="193" t="s">
        <v>244</v>
      </c>
      <c r="D9" s="193" t="s">
        <v>244</v>
      </c>
      <c r="E9" s="194"/>
    </row>
    <row r="10" spans="1:5" ht="11.25">
      <c r="A10" s="165" t="s">
        <v>176</v>
      </c>
      <c r="B10" s="193">
        <v>62.2</v>
      </c>
      <c r="C10" s="193">
        <v>61.5</v>
      </c>
      <c r="D10" s="193">
        <v>62.9</v>
      </c>
      <c r="E10" s="194"/>
    </row>
    <row r="11" spans="1:5" ht="11.25">
      <c r="A11" s="165" t="s">
        <v>320</v>
      </c>
      <c r="B11" s="193">
        <v>62.2</v>
      </c>
      <c r="C11" s="193">
        <v>61.2</v>
      </c>
      <c r="D11" s="193">
        <v>63.1</v>
      </c>
      <c r="E11" s="194"/>
    </row>
    <row r="12" spans="1:5" ht="11.25">
      <c r="A12" s="165" t="s">
        <v>173</v>
      </c>
      <c r="B12" s="193">
        <v>62.1</v>
      </c>
      <c r="C12" s="193">
        <v>62.6</v>
      </c>
      <c r="D12" s="193">
        <v>61.6</v>
      </c>
      <c r="E12" s="194"/>
    </row>
    <row r="13" spans="1:5" ht="11.25">
      <c r="A13" s="165" t="s">
        <v>323</v>
      </c>
      <c r="B13" s="193">
        <v>62.1</v>
      </c>
      <c r="C13" s="193">
        <v>62.9</v>
      </c>
      <c r="D13" s="193">
        <v>61.4</v>
      </c>
      <c r="E13" s="194"/>
    </row>
    <row r="14" spans="1:5" ht="11.25">
      <c r="A14" s="165" t="s">
        <v>174</v>
      </c>
      <c r="B14" s="193">
        <v>61.3</v>
      </c>
      <c r="C14" s="193">
        <v>61.4</v>
      </c>
      <c r="D14" s="193">
        <v>61.1</v>
      </c>
      <c r="E14" s="194"/>
    </row>
    <row r="15" spans="1:5" ht="11.25">
      <c r="A15" s="165" t="s">
        <v>180</v>
      </c>
      <c r="B15" s="193">
        <v>61.1</v>
      </c>
      <c r="C15" s="193">
        <v>61.1</v>
      </c>
      <c r="D15" s="193">
        <v>61.1</v>
      </c>
      <c r="E15" s="194"/>
    </row>
    <row r="16" spans="1:6" ht="11.25">
      <c r="A16" s="196" t="s">
        <v>561</v>
      </c>
      <c r="B16" s="193">
        <v>61</v>
      </c>
      <c r="C16" s="193">
        <v>60.9</v>
      </c>
      <c r="D16" s="193">
        <v>61</v>
      </c>
      <c r="E16" s="194"/>
      <c r="F16" s="532"/>
    </row>
    <row r="17" spans="1:5" ht="11.25">
      <c r="A17" s="165" t="s">
        <v>328</v>
      </c>
      <c r="B17" s="193">
        <v>60.8</v>
      </c>
      <c r="C17" s="193" t="s">
        <v>244</v>
      </c>
      <c r="D17" s="193" t="s">
        <v>244</v>
      </c>
      <c r="E17" s="194"/>
    </row>
    <row r="18" spans="1:5" ht="11.25">
      <c r="A18" s="167" t="s">
        <v>562</v>
      </c>
      <c r="B18" s="195">
        <v>60.7</v>
      </c>
      <c r="C18" s="195">
        <v>60.9</v>
      </c>
      <c r="D18" s="195">
        <v>60.4</v>
      </c>
      <c r="E18" s="194"/>
    </row>
    <row r="19" spans="1:5" ht="11.25">
      <c r="A19" s="165" t="s">
        <v>327</v>
      </c>
      <c r="B19" s="193">
        <v>60.5</v>
      </c>
      <c r="C19" s="193">
        <v>60.3</v>
      </c>
      <c r="D19" s="193">
        <v>60.7</v>
      </c>
      <c r="E19" s="194"/>
    </row>
    <row r="20" spans="1:5" ht="11.25">
      <c r="A20" s="165" t="s">
        <v>321</v>
      </c>
      <c r="B20" s="193">
        <v>60.5</v>
      </c>
      <c r="C20" s="193">
        <v>60.2</v>
      </c>
      <c r="D20" s="193">
        <v>60.8</v>
      </c>
      <c r="E20" s="194"/>
    </row>
    <row r="21" spans="1:5" ht="11.25">
      <c r="A21" s="165" t="s">
        <v>325</v>
      </c>
      <c r="B21" s="193">
        <v>60</v>
      </c>
      <c r="C21" s="193">
        <v>61.3</v>
      </c>
      <c r="D21" s="193">
        <v>58.9</v>
      </c>
      <c r="E21" s="194"/>
    </row>
    <row r="22" spans="1:5" ht="11.25">
      <c r="A22" s="165" t="s">
        <v>175</v>
      </c>
      <c r="B22" s="193">
        <v>59.5</v>
      </c>
      <c r="C22" s="193">
        <v>60.3</v>
      </c>
      <c r="D22" s="193">
        <v>58.8</v>
      </c>
      <c r="E22" s="194"/>
    </row>
    <row r="23" spans="1:5" ht="11.25">
      <c r="A23" s="165" t="s">
        <v>172</v>
      </c>
      <c r="B23" s="193">
        <v>59.4</v>
      </c>
      <c r="C23" s="193">
        <v>59.1</v>
      </c>
      <c r="D23" s="193">
        <v>59.6</v>
      </c>
      <c r="E23" s="194"/>
    </row>
    <row r="24" spans="1:5" ht="11.25">
      <c r="A24" s="196" t="s">
        <v>177</v>
      </c>
      <c r="B24" s="193">
        <v>58.9</v>
      </c>
      <c r="C24" s="193">
        <v>58.4</v>
      </c>
      <c r="D24" s="193">
        <v>59.4</v>
      </c>
      <c r="E24" s="194"/>
    </row>
    <row r="25" spans="1:5" ht="11.25">
      <c r="A25" s="196" t="s">
        <v>121</v>
      </c>
      <c r="B25" s="193">
        <v>58.8</v>
      </c>
      <c r="C25" s="193">
        <v>59.4</v>
      </c>
      <c r="D25" s="193">
        <v>58.2</v>
      </c>
      <c r="E25" s="573"/>
    </row>
    <row r="26" spans="1:5" ht="11.25">
      <c r="A26" s="165" t="s">
        <v>207</v>
      </c>
      <c r="B26" s="193">
        <v>58.5</v>
      </c>
      <c r="C26" s="193">
        <v>60.3</v>
      </c>
      <c r="D26" s="193">
        <v>57</v>
      </c>
      <c r="E26" s="194"/>
    </row>
    <row r="27" spans="1:5" ht="11.25">
      <c r="A27" s="165" t="s">
        <v>179</v>
      </c>
      <c r="B27" s="193">
        <v>57.7</v>
      </c>
      <c r="C27" s="193" t="s">
        <v>244</v>
      </c>
      <c r="D27" s="193" t="s">
        <v>244</v>
      </c>
      <c r="E27" s="194"/>
    </row>
    <row r="28" spans="1:5" ht="11.25">
      <c r="A28" s="165" t="s">
        <v>330</v>
      </c>
      <c r="B28" s="193">
        <v>57.7</v>
      </c>
      <c r="C28" s="193" t="s">
        <v>244</v>
      </c>
      <c r="D28" s="193" t="s">
        <v>244</v>
      </c>
      <c r="E28" s="194"/>
    </row>
    <row r="29" spans="1:5" ht="11.25">
      <c r="A29" s="165" t="s">
        <v>331</v>
      </c>
      <c r="B29" s="193">
        <v>57.7</v>
      </c>
      <c r="C29" s="193">
        <v>60</v>
      </c>
      <c r="D29" s="193">
        <v>55.8</v>
      </c>
      <c r="E29" s="194"/>
    </row>
    <row r="30" spans="1:5" ht="11.25">
      <c r="A30" s="196" t="s">
        <v>563</v>
      </c>
      <c r="B30" s="193">
        <v>56.2</v>
      </c>
      <c r="C30" s="193" t="s">
        <v>244</v>
      </c>
      <c r="D30" s="193" t="s">
        <v>244</v>
      </c>
      <c r="E30" s="194"/>
    </row>
    <row r="31" spans="1:5" ht="11.25">
      <c r="A31" s="165"/>
      <c r="B31" s="193"/>
      <c r="C31" s="193"/>
      <c r="D31" s="193"/>
      <c r="E31" s="194"/>
    </row>
    <row r="32" spans="1:5" ht="11.25">
      <c r="A32" s="165" t="s">
        <v>215</v>
      </c>
      <c r="B32" s="193">
        <v>64</v>
      </c>
      <c r="C32" s="193" t="s">
        <v>244</v>
      </c>
      <c r="D32" s="193" t="s">
        <v>244</v>
      </c>
      <c r="E32" s="194"/>
    </row>
    <row r="33" spans="1:5" ht="11.25">
      <c r="A33" s="165" t="s">
        <v>204</v>
      </c>
      <c r="B33" s="193">
        <v>62</v>
      </c>
      <c r="C33" s="193">
        <v>62.8</v>
      </c>
      <c r="D33" s="193">
        <v>61.1</v>
      </c>
      <c r="E33" s="194"/>
    </row>
    <row r="34" spans="1:5" ht="11.25">
      <c r="A34" s="196" t="s">
        <v>564</v>
      </c>
      <c r="B34" s="193">
        <v>60.7</v>
      </c>
      <c r="C34" s="193">
        <v>62.1</v>
      </c>
      <c r="D34" s="193">
        <v>59.5</v>
      </c>
      <c r="E34" s="194"/>
    </row>
    <row r="35" spans="1:5" ht="11.25">
      <c r="A35" s="169" t="s">
        <v>206</v>
      </c>
      <c r="B35" s="197">
        <v>59.5</v>
      </c>
      <c r="C35" s="197">
        <v>60.4</v>
      </c>
      <c r="D35" s="197">
        <v>58.8</v>
      </c>
      <c r="E35" s="194"/>
    </row>
    <row r="36" ht="11.25">
      <c r="D36" s="182" t="s">
        <v>462</v>
      </c>
    </row>
    <row r="38" spans="1:3" ht="11.25">
      <c r="A38" s="198" t="s">
        <v>565</v>
      </c>
      <c r="C38" s="532"/>
    </row>
    <row r="39" ht="11.25">
      <c r="A39" s="198" t="s">
        <v>566</v>
      </c>
    </row>
  </sheetData>
  <printOptions/>
  <pageMargins left="0.75" right="0.75" top="1" bottom="1" header="0.5" footer="0.5"/>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9.140625" defaultRowHeight="12.75"/>
  <cols>
    <col min="1" max="1" width="15.00390625" style="2" customWidth="1"/>
    <col min="2" max="2" width="13.421875" style="2" customWidth="1"/>
    <col min="3" max="3" width="7.140625" style="2" customWidth="1"/>
    <col min="4" max="4" width="4.8515625" style="2" customWidth="1"/>
    <col min="5" max="5" width="7.57421875" style="2" customWidth="1"/>
    <col min="6" max="6" width="4.7109375" style="2" customWidth="1"/>
    <col min="7" max="7" width="6.7109375" style="2" customWidth="1"/>
    <col min="8" max="8" width="5.140625" style="2" customWidth="1"/>
    <col min="9" max="9" width="7.140625" style="2" customWidth="1"/>
    <col min="10" max="10" width="5.7109375" style="2" customWidth="1"/>
    <col min="11" max="16384" width="9.140625" style="2" customWidth="1"/>
  </cols>
  <sheetData>
    <row r="1" spans="1:2" ht="11.25">
      <c r="A1" s="142">
        <v>4.1</v>
      </c>
      <c r="B1" s="1" t="s">
        <v>284</v>
      </c>
    </row>
    <row r="2" ht="11.25">
      <c r="A2" s="1"/>
    </row>
    <row r="3" ht="11.25">
      <c r="A3" s="1"/>
    </row>
    <row r="4" ht="11.25">
      <c r="A4" s="1"/>
    </row>
    <row r="5" spans="1:11" ht="11.25">
      <c r="A5" s="1"/>
      <c r="K5" s="390"/>
    </row>
    <row r="6" ht="11.25">
      <c r="A6" s="1"/>
    </row>
    <row r="7" ht="11.25">
      <c r="A7" s="1"/>
    </row>
    <row r="8" ht="11.25">
      <c r="A8" s="1"/>
    </row>
    <row r="9" spans="1:11" ht="11.25">
      <c r="A9" s="1"/>
      <c r="K9" s="29"/>
    </row>
    <row r="10" ht="11.25">
      <c r="A10" s="1"/>
    </row>
    <row r="11" ht="11.25">
      <c r="A11" s="1"/>
    </row>
    <row r="12" ht="11.25">
      <c r="A12" s="1"/>
    </row>
    <row r="13" ht="11.25">
      <c r="A13" s="1"/>
    </row>
    <row r="14" ht="11.25">
      <c r="A14" s="1"/>
    </row>
    <row r="15" ht="11.25">
      <c r="A15" s="1"/>
    </row>
    <row r="16" ht="11.25">
      <c r="A16" s="1"/>
    </row>
    <row r="17" ht="11.25">
      <c r="A17" s="1"/>
    </row>
    <row r="18" ht="11.25">
      <c r="A18" s="1"/>
    </row>
    <row r="19" ht="11.25">
      <c r="A19" s="1"/>
    </row>
    <row r="20" ht="11.25">
      <c r="A20" s="1"/>
    </row>
    <row r="21" spans="1:9" ht="11.25">
      <c r="A21" s="1"/>
      <c r="H21" s="4" t="s">
        <v>200</v>
      </c>
      <c r="I21" s="29"/>
    </row>
    <row r="22" ht="11.25">
      <c r="A22" s="1"/>
    </row>
    <row r="23" s="597" customFormat="1" ht="12" thickBot="1">
      <c r="A23" s="599"/>
    </row>
    <row r="24" spans="1:11" ht="11.25">
      <c r="A24" s="2" t="s">
        <v>681</v>
      </c>
      <c r="B24" s="2">
        <v>2003</v>
      </c>
      <c r="C24" s="2">
        <v>2002</v>
      </c>
      <c r="D24" s="2">
        <v>2001</v>
      </c>
      <c r="E24" s="2">
        <v>2000</v>
      </c>
      <c r="F24" s="2">
        <v>1999</v>
      </c>
      <c r="G24" s="2">
        <v>1998</v>
      </c>
      <c r="H24" s="2">
        <v>1997</v>
      </c>
      <c r="I24" s="2">
        <v>1996</v>
      </c>
      <c r="J24" s="2">
        <v>1995</v>
      </c>
      <c r="K24" s="2">
        <v>1994</v>
      </c>
    </row>
    <row r="26" spans="1:5" ht="11.25">
      <c r="A26" s="2" t="s">
        <v>56</v>
      </c>
      <c r="B26" s="2">
        <v>28</v>
      </c>
      <c r="C26" s="2">
        <v>27.4</v>
      </c>
      <c r="D26" s="2">
        <v>27.1</v>
      </c>
      <c r="E26" s="2">
        <v>26.9</v>
      </c>
    </row>
    <row r="27" spans="1:11" ht="11.25">
      <c r="A27" s="2" t="s">
        <v>674</v>
      </c>
      <c r="B27" s="2">
        <v>28.3</v>
      </c>
      <c r="C27" s="2">
        <v>27.7</v>
      </c>
      <c r="D27" s="2">
        <v>27.5</v>
      </c>
      <c r="E27" s="2">
        <v>27.2</v>
      </c>
      <c r="F27" s="2">
        <v>27.4</v>
      </c>
      <c r="G27" s="2">
        <v>27.5</v>
      </c>
      <c r="H27" s="2">
        <v>27.9</v>
      </c>
      <c r="I27" s="2">
        <v>28.4</v>
      </c>
      <c r="J27" s="2">
        <v>28.2</v>
      </c>
      <c r="K27" s="2">
        <v>28.4</v>
      </c>
    </row>
    <row r="28" spans="1:11" ht="11.25">
      <c r="A28" s="2" t="s">
        <v>337</v>
      </c>
      <c r="B28" s="2">
        <v>16.5</v>
      </c>
      <c r="C28" s="2">
        <v>15.9</v>
      </c>
      <c r="D28" s="2">
        <v>15</v>
      </c>
      <c r="E28" s="2">
        <v>14.1</v>
      </c>
      <c r="F28" s="2">
        <v>14.6</v>
      </c>
      <c r="G28" s="2">
        <v>15.2</v>
      </c>
      <c r="H28" s="2">
        <v>16.4</v>
      </c>
      <c r="I28" s="2">
        <v>17.6</v>
      </c>
      <c r="J28" s="2">
        <v>18.8</v>
      </c>
      <c r="K28" s="2">
        <v>19.7</v>
      </c>
    </row>
    <row r="29" spans="1:11" ht="11.25">
      <c r="A29" s="2" t="s">
        <v>338</v>
      </c>
      <c r="B29" s="7">
        <f>B28/'[10]NAEA'!J24</f>
        <v>19.50325804867188</v>
      </c>
      <c r="C29" s="7">
        <f>C28/'[10]NAEA'!I24</f>
        <v>19.264068969102404</v>
      </c>
      <c r="D29" s="7">
        <f>D28/'[10]NAEA'!H24</f>
        <v>17.798008565115243</v>
      </c>
      <c r="E29" s="7">
        <f>E28/'[10]NAEA'!G24</f>
        <v>16.381468578170566</v>
      </c>
      <c r="F29" s="7">
        <f>F28/'[10]NAEA'!F24</f>
        <v>16.95304502047783</v>
      </c>
      <c r="G29" s="7">
        <f>G28/'[10]NAEA'!E24</f>
        <v>17.136929470094287</v>
      </c>
      <c r="H29" s="7">
        <f>H28/'[10]NAEA'!D24</f>
        <v>18.35763980017036</v>
      </c>
      <c r="I29" s="7">
        <f>I28/'[10]NAEA'!C24</f>
        <v>19.386142204240652</v>
      </c>
      <c r="J29" s="7">
        <f>J28/'[10]NAEA'!B24</f>
        <v>20.83119723962514</v>
      </c>
      <c r="K29" s="2">
        <v>21.8</v>
      </c>
    </row>
    <row r="30" s="597" customFormat="1" ht="12" thickBot="1"/>
    <row r="48" s="597" customFormat="1" ht="12" thickBot="1"/>
  </sheetData>
  <printOptions/>
  <pageMargins left="0.75" right="0.75" top="1" bottom="1" header="0.5" footer="0.5"/>
  <pageSetup horizontalDpi="600" verticalDpi="600" orientation="portrait" paperSize="9" scale="70" r:id="rId2"/>
  <drawing r:id="rId1"/>
</worksheet>
</file>

<file path=xl/worksheets/sheet44.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14.57421875" style="2" customWidth="1"/>
    <col min="2" max="2" width="11.7109375" style="2" customWidth="1"/>
    <col min="3" max="3" width="11.28125" style="2" customWidth="1"/>
    <col min="4" max="4" width="10.421875" style="2" customWidth="1"/>
    <col min="5" max="5" width="9.421875" style="2" customWidth="1"/>
    <col min="6" max="6" width="16.8515625" style="2" customWidth="1"/>
    <col min="7" max="7" width="6.7109375" style="2" customWidth="1"/>
    <col min="8" max="8" width="9.140625" style="2" customWidth="1"/>
    <col min="9" max="9" width="3.140625" style="2" customWidth="1"/>
    <col min="10" max="10" width="9.140625" style="2" customWidth="1"/>
    <col min="11" max="11" width="4.00390625" style="2" customWidth="1"/>
    <col min="12" max="12" width="9.140625" style="2" customWidth="1"/>
    <col min="13" max="13" width="3.7109375" style="2" customWidth="1"/>
  </cols>
  <sheetData>
    <row r="1" spans="1:2" ht="12.75">
      <c r="A1" s="142">
        <v>4.2</v>
      </c>
      <c r="B1" s="1" t="s">
        <v>99</v>
      </c>
    </row>
    <row r="2" ht="12" customHeight="1">
      <c r="A2" s="390"/>
    </row>
    <row r="3" spans="1:6" ht="22.5" customHeight="1">
      <c r="A3" s="1"/>
      <c r="E3" s="4" t="s">
        <v>340</v>
      </c>
      <c r="F3" s="660" t="s">
        <v>279</v>
      </c>
    </row>
    <row r="4" spans="1:7" ht="22.5">
      <c r="A4" s="23" t="s">
        <v>333</v>
      </c>
      <c r="B4" s="18" t="s">
        <v>116</v>
      </c>
      <c r="C4" s="18" t="s">
        <v>567</v>
      </c>
      <c r="D4" s="18" t="s">
        <v>568</v>
      </c>
      <c r="E4" s="199" t="s">
        <v>398</v>
      </c>
      <c r="F4" s="661" t="s">
        <v>116</v>
      </c>
      <c r="G4" s="524"/>
    </row>
    <row r="5" spans="1:6" ht="12.75">
      <c r="A5" s="24" t="s">
        <v>322</v>
      </c>
      <c r="B5" s="7">
        <v>32.5</v>
      </c>
      <c r="C5" s="7">
        <v>7.66</v>
      </c>
      <c r="D5" s="200">
        <v>9.2</v>
      </c>
      <c r="E5" s="7">
        <f aca="true" t="shared" si="0" ref="E5:E20">B5+C5+D5</f>
        <v>49.36</v>
      </c>
      <c r="F5" s="201">
        <v>7891.9</v>
      </c>
    </row>
    <row r="6" spans="1:6" ht="12.75">
      <c r="A6" s="24" t="s">
        <v>173</v>
      </c>
      <c r="B6" s="7">
        <v>29.9</v>
      </c>
      <c r="C6" s="7">
        <v>8.51</v>
      </c>
      <c r="D6" s="200">
        <v>8.8</v>
      </c>
      <c r="E6" s="7">
        <f t="shared" si="0"/>
        <v>47.209999999999994</v>
      </c>
      <c r="F6" s="201">
        <v>7770.1</v>
      </c>
    </row>
    <row r="7" spans="1:6" ht="12.75">
      <c r="A7" s="24" t="s">
        <v>177</v>
      </c>
      <c r="B7" s="7">
        <v>30.2</v>
      </c>
      <c r="C7" s="7">
        <v>5.81</v>
      </c>
      <c r="D7" s="200">
        <v>9.7</v>
      </c>
      <c r="E7" s="7">
        <f t="shared" si="0"/>
        <v>45.709999999999994</v>
      </c>
      <c r="F7" s="201">
        <v>7308.9</v>
      </c>
    </row>
    <row r="8" spans="1:6" ht="12.75">
      <c r="A8" s="24" t="s">
        <v>213</v>
      </c>
      <c r="B8" s="7">
        <v>29.9</v>
      </c>
      <c r="C8" s="7">
        <v>4.78</v>
      </c>
      <c r="D8" s="200">
        <v>10.9</v>
      </c>
      <c r="E8" s="7">
        <f t="shared" si="0"/>
        <v>45.58</v>
      </c>
      <c r="F8" s="201">
        <v>7015</v>
      </c>
    </row>
    <row r="9" spans="1:6" ht="12.75">
      <c r="A9" s="24" t="s">
        <v>172</v>
      </c>
      <c r="B9" s="7">
        <v>28.8</v>
      </c>
      <c r="C9" s="7">
        <v>6.26</v>
      </c>
      <c r="D9" s="200">
        <v>9.1</v>
      </c>
      <c r="E9" s="7">
        <f t="shared" si="0"/>
        <v>44.160000000000004</v>
      </c>
      <c r="F9" s="201">
        <v>7105.7</v>
      </c>
    </row>
    <row r="10" spans="1:6" ht="12.75">
      <c r="A10" s="24" t="s">
        <v>319</v>
      </c>
      <c r="B10" s="7">
        <v>29.2</v>
      </c>
      <c r="C10" s="7">
        <v>5.67</v>
      </c>
      <c r="D10" s="200">
        <v>7.7</v>
      </c>
      <c r="E10" s="7">
        <f t="shared" si="0"/>
        <v>42.57</v>
      </c>
      <c r="F10" s="201">
        <v>7555.7</v>
      </c>
    </row>
    <row r="11" spans="1:6" ht="12.75">
      <c r="A11" s="24" t="s">
        <v>180</v>
      </c>
      <c r="B11" s="7">
        <v>27.6</v>
      </c>
      <c r="C11" s="7">
        <v>5.08</v>
      </c>
      <c r="D11" s="200">
        <v>9.1</v>
      </c>
      <c r="E11" s="7">
        <f t="shared" si="0"/>
        <v>41.78</v>
      </c>
      <c r="F11" s="201">
        <v>7446.3</v>
      </c>
    </row>
    <row r="12" spans="1:6" ht="12.75">
      <c r="A12" s="26" t="s">
        <v>203</v>
      </c>
      <c r="B12" s="5">
        <v>27.4</v>
      </c>
      <c r="C12" s="5">
        <v>5.22</v>
      </c>
      <c r="D12" s="202">
        <v>8.67</v>
      </c>
      <c r="E12" s="5">
        <f t="shared" si="0"/>
        <v>41.29</v>
      </c>
      <c r="F12" s="268">
        <v>5820.1</v>
      </c>
    </row>
    <row r="13" spans="1:6" ht="12.75">
      <c r="A13" s="24" t="s">
        <v>321</v>
      </c>
      <c r="B13" s="7">
        <v>26.2</v>
      </c>
      <c r="C13" s="7">
        <v>6.39</v>
      </c>
      <c r="D13" s="200">
        <v>7.3</v>
      </c>
      <c r="E13" s="7">
        <f t="shared" si="0"/>
        <v>39.88999999999999</v>
      </c>
      <c r="F13" s="201">
        <v>6339</v>
      </c>
    </row>
    <row r="14" spans="1:6" ht="12.75">
      <c r="A14" s="24" t="s">
        <v>175</v>
      </c>
      <c r="B14" s="7">
        <v>26.4</v>
      </c>
      <c r="C14" s="7">
        <v>3.96</v>
      </c>
      <c r="D14" s="200">
        <v>9.5</v>
      </c>
      <c r="E14" s="7">
        <f t="shared" si="0"/>
        <v>39.86</v>
      </c>
      <c r="F14" s="201">
        <v>4356.4</v>
      </c>
    </row>
    <row r="15" spans="1:6" ht="12.75">
      <c r="A15" s="24" t="s">
        <v>569</v>
      </c>
      <c r="B15" s="7">
        <v>25.3</v>
      </c>
      <c r="C15" s="7">
        <v>6.13</v>
      </c>
      <c r="D15" s="200">
        <v>8.2</v>
      </c>
      <c r="E15" s="7">
        <f t="shared" si="0"/>
        <v>39.629999999999995</v>
      </c>
      <c r="F15" s="201">
        <v>4056.7</v>
      </c>
    </row>
    <row r="16" spans="1:6" ht="12.75">
      <c r="A16" s="24" t="s">
        <v>178</v>
      </c>
      <c r="B16" s="7">
        <v>26.1</v>
      </c>
      <c r="C16" s="7">
        <v>4.75</v>
      </c>
      <c r="D16" s="200">
        <v>8.5</v>
      </c>
      <c r="E16" s="7">
        <f t="shared" si="0"/>
        <v>39.35</v>
      </c>
      <c r="F16" s="201">
        <v>6017.6</v>
      </c>
    </row>
    <row r="17" spans="1:6" ht="12.75">
      <c r="A17" s="24" t="s">
        <v>323</v>
      </c>
      <c r="B17" s="7">
        <v>26.4</v>
      </c>
      <c r="C17" s="7">
        <v>5.25</v>
      </c>
      <c r="D17" s="200">
        <v>7.7</v>
      </c>
      <c r="E17" s="7">
        <f t="shared" si="0"/>
        <v>39.35</v>
      </c>
      <c r="F17" s="201">
        <v>6594.2</v>
      </c>
    </row>
    <row r="18" spans="1:6" ht="12.75">
      <c r="A18" s="24" t="s">
        <v>320</v>
      </c>
      <c r="B18" s="7">
        <v>23.7</v>
      </c>
      <c r="C18" s="7">
        <v>5.83</v>
      </c>
      <c r="D18" s="200">
        <v>9.3</v>
      </c>
      <c r="E18" s="7">
        <f t="shared" si="0"/>
        <v>38.83</v>
      </c>
      <c r="F18" s="201">
        <v>4053.1</v>
      </c>
    </row>
    <row r="19" spans="1:6" ht="12.75">
      <c r="A19" s="24" t="s">
        <v>327</v>
      </c>
      <c r="B19" s="7">
        <v>20.7</v>
      </c>
      <c r="C19" s="7">
        <v>5.51</v>
      </c>
      <c r="D19" s="200">
        <v>7.8</v>
      </c>
      <c r="E19" s="7">
        <f t="shared" si="0"/>
        <v>34.01</v>
      </c>
      <c r="F19" s="201">
        <v>2591.3</v>
      </c>
    </row>
    <row r="20" spans="1:6" ht="12.75">
      <c r="A20" s="24" t="s">
        <v>331</v>
      </c>
      <c r="B20" s="7">
        <v>21.9</v>
      </c>
      <c r="C20" s="7">
        <v>5.6</v>
      </c>
      <c r="D20" s="200">
        <v>6.1</v>
      </c>
      <c r="E20" s="7">
        <f t="shared" si="0"/>
        <v>33.6</v>
      </c>
      <c r="F20" s="201">
        <v>2118.1</v>
      </c>
    </row>
    <row r="21" spans="1:6" ht="12.75">
      <c r="A21" s="26" t="s">
        <v>338</v>
      </c>
      <c r="B21" s="5">
        <f>B28/'[5]NAEA'!I24</f>
        <v>19.264068969102404</v>
      </c>
      <c r="C21" s="5">
        <f>C28/'[5]NAEA'!I24</f>
        <v>5.234011191605182</v>
      </c>
      <c r="D21" s="5">
        <f>D28/'[5]NAEA'!I24</f>
        <v>8.844509652480978</v>
      </c>
      <c r="E21" s="5">
        <f>E28/'[5]NAEA'!I24</f>
        <v>33.34258981318856</v>
      </c>
      <c r="F21" s="268">
        <v>4553</v>
      </c>
    </row>
    <row r="22" spans="1:6" ht="12.75">
      <c r="A22" s="24" t="s">
        <v>239</v>
      </c>
      <c r="B22" s="7">
        <v>22.6</v>
      </c>
      <c r="C22" s="7">
        <v>3.99</v>
      </c>
      <c r="D22" s="200">
        <v>6.2</v>
      </c>
      <c r="E22" s="7">
        <f aca="true" t="shared" si="1" ref="E22:E31">B22+C22+D22</f>
        <v>32.790000000000006</v>
      </c>
      <c r="F22" s="201">
        <v>10178.2</v>
      </c>
    </row>
    <row r="23" spans="1:6" ht="12.75">
      <c r="A23" s="24" t="s">
        <v>330</v>
      </c>
      <c r="B23" s="7">
        <v>18</v>
      </c>
      <c r="C23" s="7">
        <v>4.54</v>
      </c>
      <c r="D23" s="200">
        <v>9.69</v>
      </c>
      <c r="E23" s="7">
        <f t="shared" si="1"/>
        <v>32.23</v>
      </c>
      <c r="F23" s="201">
        <v>2792.7</v>
      </c>
    </row>
    <row r="24" spans="1:6" ht="12.75">
      <c r="A24" s="24" t="s">
        <v>325</v>
      </c>
      <c r="B24" s="7">
        <v>20.2</v>
      </c>
      <c r="C24" s="7">
        <v>4.41</v>
      </c>
      <c r="D24" s="200">
        <v>7.1</v>
      </c>
      <c r="E24" s="7">
        <f t="shared" si="1"/>
        <v>31.71</v>
      </c>
      <c r="F24" s="201">
        <v>2896</v>
      </c>
    </row>
    <row r="25" spans="1:6" ht="12.75">
      <c r="A25" s="24" t="s">
        <v>176</v>
      </c>
      <c r="B25" s="7">
        <v>19.6</v>
      </c>
      <c r="C25" s="7">
        <v>4.44</v>
      </c>
      <c r="D25" s="200">
        <v>7.6</v>
      </c>
      <c r="E25" s="7">
        <f t="shared" si="1"/>
        <v>31.64</v>
      </c>
      <c r="F25" s="201">
        <v>4015.3</v>
      </c>
    </row>
    <row r="26" spans="1:6" ht="12.75">
      <c r="A26" s="24" t="s">
        <v>324</v>
      </c>
      <c r="B26" s="7">
        <v>16.4</v>
      </c>
      <c r="C26" s="7">
        <v>6.83</v>
      </c>
      <c r="D26" s="200">
        <v>6.4</v>
      </c>
      <c r="E26" s="7">
        <f t="shared" si="1"/>
        <v>29.629999999999995</v>
      </c>
      <c r="F26" s="201">
        <v>2904.3</v>
      </c>
    </row>
    <row r="27" spans="1:6" ht="12.75">
      <c r="A27" s="24" t="s">
        <v>207</v>
      </c>
      <c r="B27" s="7">
        <v>19.2</v>
      </c>
      <c r="C27" s="7">
        <v>4.35</v>
      </c>
      <c r="D27" s="7">
        <v>5.7</v>
      </c>
      <c r="E27" s="7">
        <f t="shared" si="1"/>
        <v>29.249999999999996</v>
      </c>
      <c r="F27" s="201">
        <v>2093.8</v>
      </c>
    </row>
    <row r="28" spans="1:6" ht="12.75">
      <c r="A28" s="26" t="s">
        <v>337</v>
      </c>
      <c r="B28" s="5">
        <v>15.9</v>
      </c>
      <c r="C28" s="5">
        <v>4.32</v>
      </c>
      <c r="D28" s="202">
        <v>7.3</v>
      </c>
      <c r="E28" s="5">
        <f t="shared" si="1"/>
        <v>27.52</v>
      </c>
      <c r="F28" s="268">
        <v>4553.4</v>
      </c>
    </row>
    <row r="29" spans="1:6" ht="12.75">
      <c r="A29" s="24" t="s">
        <v>328</v>
      </c>
      <c r="B29" s="7">
        <v>14.1</v>
      </c>
      <c r="C29" s="7">
        <v>5.89</v>
      </c>
      <c r="D29" s="200">
        <v>5.7</v>
      </c>
      <c r="E29" s="7">
        <f t="shared" si="1"/>
        <v>25.689999999999998</v>
      </c>
      <c r="F29" s="201">
        <v>1271.7</v>
      </c>
    </row>
    <row r="30" spans="1:6" ht="12.75">
      <c r="A30" s="24" t="s">
        <v>329</v>
      </c>
      <c r="B30" s="7">
        <v>13.8</v>
      </c>
      <c r="C30" s="7">
        <v>5.82</v>
      </c>
      <c r="D30" s="200">
        <v>4.9</v>
      </c>
      <c r="E30" s="7">
        <f t="shared" si="1"/>
        <v>24.520000000000003</v>
      </c>
      <c r="F30" s="201">
        <v>1137.8</v>
      </c>
    </row>
    <row r="31" spans="1:6" ht="12.75">
      <c r="A31" s="24" t="s">
        <v>326</v>
      </c>
      <c r="B31" s="7">
        <v>13.2</v>
      </c>
      <c r="C31" s="7">
        <v>5.69</v>
      </c>
      <c r="D31" s="200">
        <v>5.1</v>
      </c>
      <c r="E31" s="7">
        <f t="shared" si="1"/>
        <v>23.990000000000002</v>
      </c>
      <c r="F31" s="201">
        <v>1303.6</v>
      </c>
    </row>
    <row r="32" spans="1:6" ht="12.75">
      <c r="A32" s="24"/>
      <c r="B32" s="7"/>
      <c r="C32" s="7"/>
      <c r="D32" s="200"/>
      <c r="E32" s="7"/>
      <c r="F32" s="201"/>
    </row>
    <row r="33" spans="1:6" ht="12.75">
      <c r="A33" s="24" t="s">
        <v>217</v>
      </c>
      <c r="B33" s="7">
        <v>28.7</v>
      </c>
      <c r="C33" s="7">
        <v>5.79</v>
      </c>
      <c r="D33" s="200">
        <v>11.2</v>
      </c>
      <c r="E33" s="7">
        <f>B33+C33+D33</f>
        <v>45.69</v>
      </c>
      <c r="F33" s="201">
        <v>8113.6</v>
      </c>
    </row>
    <row r="34" spans="1:6" ht="12.75">
      <c r="A34" s="24" t="s">
        <v>204</v>
      </c>
      <c r="B34" s="7">
        <v>26.2</v>
      </c>
      <c r="C34" s="7">
        <v>7.63</v>
      </c>
      <c r="D34" s="200">
        <v>8.7</v>
      </c>
      <c r="E34" s="7">
        <f>B34+C34+D34</f>
        <v>42.53</v>
      </c>
      <c r="F34" s="201">
        <v>8279.4</v>
      </c>
    </row>
    <row r="35" spans="1:6" ht="12.75">
      <c r="A35" s="27" t="s">
        <v>215</v>
      </c>
      <c r="B35" s="39">
        <v>22.2</v>
      </c>
      <c r="C35" s="39">
        <v>7.12</v>
      </c>
      <c r="D35" s="203">
        <v>9.9</v>
      </c>
      <c r="E35" s="39">
        <f>B35+C35+D35</f>
        <v>39.22</v>
      </c>
      <c r="F35" s="438">
        <v>5649.2</v>
      </c>
    </row>
    <row r="36" ht="12.75">
      <c r="F36" s="4" t="s">
        <v>117</v>
      </c>
    </row>
    <row r="37" ht="12.75" customHeight="1"/>
    <row r="38" spans="1:6" ht="12.75">
      <c r="A38" s="10"/>
      <c r="B38" s="10"/>
      <c r="C38" s="10"/>
      <c r="D38" s="10"/>
      <c r="E38" s="10"/>
      <c r="F38" s="549"/>
    </row>
    <row r="39" spans="1:6" ht="12.75">
      <c r="A39" s="42" t="s">
        <v>570</v>
      </c>
      <c r="B39" s="10"/>
      <c r="C39" s="10"/>
      <c r="D39" s="10"/>
      <c r="E39" s="10"/>
      <c r="F39" s="549"/>
    </row>
    <row r="40" spans="1:6" ht="12.75">
      <c r="A40" s="42" t="s">
        <v>571</v>
      </c>
      <c r="B40" s="10"/>
      <c r="C40" s="10"/>
      <c r="D40" s="10"/>
      <c r="F40" s="549"/>
    </row>
    <row r="41" spans="1:5" ht="12.75">
      <c r="A41" s="42" t="s">
        <v>572</v>
      </c>
      <c r="E41" s="524"/>
    </row>
    <row r="42" spans="1:5" ht="12.75">
      <c r="A42" s="683" t="s">
        <v>573</v>
      </c>
      <c r="B42" s="684"/>
      <c r="C42" s="684"/>
      <c r="D42" s="684"/>
      <c r="E42" s="684"/>
    </row>
    <row r="43" spans="1:5" ht="12.75">
      <c r="A43" s="684"/>
      <c r="B43" s="684"/>
      <c r="C43" s="684"/>
      <c r="D43" s="684"/>
      <c r="E43" s="684"/>
    </row>
    <row r="44" spans="1:5" ht="12.75">
      <c r="A44" s="684"/>
      <c r="B44" s="684"/>
      <c r="C44" s="684"/>
      <c r="D44" s="684"/>
      <c r="E44" s="684"/>
    </row>
    <row r="45" spans="1:5" ht="12.75">
      <c r="A45" s="684"/>
      <c r="B45" s="684"/>
      <c r="C45" s="684"/>
      <c r="D45" s="684"/>
      <c r="E45" s="684"/>
    </row>
    <row r="46" spans="1:5" ht="12.75">
      <c r="A46" s="684"/>
      <c r="B46" s="684"/>
      <c r="C46" s="684"/>
      <c r="D46" s="684"/>
      <c r="E46" s="684"/>
    </row>
  </sheetData>
  <mergeCells count="1">
    <mergeCell ref="A42:E46"/>
  </mergeCells>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 width="13.00390625" style="2" customWidth="1"/>
    <col min="2" max="3" width="9.140625" style="2" customWidth="1"/>
    <col min="4" max="4" width="8.8515625" style="2" customWidth="1"/>
    <col min="5" max="5" width="8.421875" style="2" customWidth="1"/>
    <col min="6" max="16384" width="9.140625" style="2" customWidth="1"/>
  </cols>
  <sheetData>
    <row r="1" spans="1:6" ht="11.25">
      <c r="A1" s="142">
        <v>4.3</v>
      </c>
      <c r="B1" s="205" t="s">
        <v>72</v>
      </c>
      <c r="C1" s="206"/>
      <c r="D1" s="206"/>
      <c r="E1" s="206"/>
      <c r="F1" s="206"/>
    </row>
    <row r="2" spans="1:6" ht="11.25">
      <c r="A2" s="540"/>
      <c r="B2" s="206"/>
      <c r="C2" s="206"/>
      <c r="D2" s="206"/>
      <c r="E2" s="206"/>
      <c r="F2" s="206"/>
    </row>
    <row r="3" spans="1:5" ht="12.75" customHeight="1">
      <c r="A3" s="206"/>
      <c r="B3" s="206"/>
      <c r="C3" s="206"/>
      <c r="D3" s="206"/>
      <c r="E3" s="207" t="s">
        <v>74</v>
      </c>
    </row>
    <row r="4" spans="1:5" ht="45">
      <c r="A4" s="208" t="s">
        <v>333</v>
      </c>
      <c r="B4" s="209" t="s">
        <v>668</v>
      </c>
      <c r="C4" s="209" t="s">
        <v>669</v>
      </c>
      <c r="D4" s="210" t="s">
        <v>68</v>
      </c>
      <c r="E4" s="209" t="s">
        <v>69</v>
      </c>
    </row>
    <row r="5" spans="1:5" ht="11.25">
      <c r="A5" s="24" t="s">
        <v>574</v>
      </c>
      <c r="B5" s="6">
        <v>39</v>
      </c>
      <c r="C5" s="6">
        <v>21</v>
      </c>
      <c r="D5" s="6">
        <v>8</v>
      </c>
      <c r="E5" s="6">
        <f aca="true" t="shared" si="0" ref="E5:E29">B5-D5</f>
        <v>31</v>
      </c>
    </row>
    <row r="6" spans="1:5" ht="11.25">
      <c r="A6" s="24" t="s">
        <v>575</v>
      </c>
      <c r="B6" s="6">
        <v>37</v>
      </c>
      <c r="C6" s="6">
        <v>16</v>
      </c>
      <c r="D6" s="6">
        <v>10</v>
      </c>
      <c r="E6" s="6">
        <f t="shared" si="0"/>
        <v>27</v>
      </c>
    </row>
    <row r="7" spans="1:5" ht="11.25">
      <c r="A7" s="24" t="s">
        <v>173</v>
      </c>
      <c r="B7" s="6">
        <v>39</v>
      </c>
      <c r="C7" s="6">
        <v>31</v>
      </c>
      <c r="D7" s="6">
        <v>11</v>
      </c>
      <c r="E7" s="6">
        <f t="shared" si="0"/>
        <v>28</v>
      </c>
    </row>
    <row r="8" spans="1:5" ht="11.25">
      <c r="A8" s="24" t="s">
        <v>179</v>
      </c>
      <c r="B8" s="6">
        <v>38</v>
      </c>
      <c r="C8" s="6">
        <v>22</v>
      </c>
      <c r="D8" s="6">
        <v>11</v>
      </c>
      <c r="E8" s="6">
        <f t="shared" si="0"/>
        <v>27</v>
      </c>
    </row>
    <row r="9" spans="1:6" ht="11.25">
      <c r="A9" s="24" t="s">
        <v>321</v>
      </c>
      <c r="B9" s="6">
        <v>42</v>
      </c>
      <c r="C9" s="6">
        <v>29</v>
      </c>
      <c r="D9" s="6">
        <v>11</v>
      </c>
      <c r="E9" s="6">
        <f t="shared" si="0"/>
        <v>31</v>
      </c>
      <c r="F9" s="524"/>
    </row>
    <row r="10" spans="1:5" ht="11.25">
      <c r="A10" s="24" t="s">
        <v>322</v>
      </c>
      <c r="B10" s="6">
        <v>43</v>
      </c>
      <c r="C10" s="6">
        <v>30</v>
      </c>
      <c r="D10" s="6">
        <v>11</v>
      </c>
      <c r="E10" s="6">
        <f t="shared" si="0"/>
        <v>32</v>
      </c>
    </row>
    <row r="11" spans="1:5" ht="11.25">
      <c r="A11" s="24" t="s">
        <v>576</v>
      </c>
      <c r="B11" s="6">
        <v>32</v>
      </c>
      <c r="C11" s="6">
        <v>17</v>
      </c>
      <c r="D11" s="6">
        <v>12</v>
      </c>
      <c r="E11" s="6">
        <f t="shared" si="0"/>
        <v>20</v>
      </c>
    </row>
    <row r="12" spans="1:5" ht="11.25">
      <c r="A12" s="24" t="s">
        <v>577</v>
      </c>
      <c r="B12" s="6">
        <v>37</v>
      </c>
      <c r="C12" s="6">
        <v>23</v>
      </c>
      <c r="D12" s="6">
        <v>12</v>
      </c>
      <c r="E12" s="6">
        <f t="shared" si="0"/>
        <v>25</v>
      </c>
    </row>
    <row r="13" spans="1:5" ht="11.25">
      <c r="A13" s="24" t="s">
        <v>319</v>
      </c>
      <c r="B13" s="6">
        <v>42</v>
      </c>
      <c r="C13" s="6">
        <v>25</v>
      </c>
      <c r="D13" s="6">
        <v>13</v>
      </c>
      <c r="E13" s="6">
        <f t="shared" si="0"/>
        <v>29</v>
      </c>
    </row>
    <row r="14" spans="1:5" ht="11.25">
      <c r="A14" s="24" t="s">
        <v>177</v>
      </c>
      <c r="B14" s="6">
        <v>44</v>
      </c>
      <c r="C14" s="6">
        <v>26</v>
      </c>
      <c r="D14" s="6">
        <v>14</v>
      </c>
      <c r="E14" s="6">
        <f t="shared" si="0"/>
        <v>30</v>
      </c>
    </row>
    <row r="15" spans="1:5" ht="11.25">
      <c r="A15" s="24" t="s">
        <v>172</v>
      </c>
      <c r="B15" s="6">
        <v>42</v>
      </c>
      <c r="C15" s="6">
        <v>28</v>
      </c>
      <c r="D15" s="6">
        <v>15</v>
      </c>
      <c r="E15" s="6">
        <f t="shared" si="0"/>
        <v>27</v>
      </c>
    </row>
    <row r="16" spans="1:5" ht="11.25">
      <c r="A16" s="24" t="s">
        <v>578</v>
      </c>
      <c r="B16" s="6">
        <v>28</v>
      </c>
      <c r="C16" s="6">
        <v>20</v>
      </c>
      <c r="D16" s="6">
        <v>15</v>
      </c>
      <c r="E16" s="6">
        <f t="shared" si="0"/>
        <v>13</v>
      </c>
    </row>
    <row r="17" spans="1:5" ht="11.25">
      <c r="A17" s="24" t="s">
        <v>579</v>
      </c>
      <c r="B17" s="6">
        <v>39</v>
      </c>
      <c r="C17" s="6">
        <v>23</v>
      </c>
      <c r="D17" s="6">
        <v>15</v>
      </c>
      <c r="E17" s="6">
        <f t="shared" si="0"/>
        <v>24</v>
      </c>
    </row>
    <row r="18" spans="1:5" ht="11.25">
      <c r="A18" s="26" t="s">
        <v>203</v>
      </c>
      <c r="B18" s="13">
        <v>41</v>
      </c>
      <c r="C18" s="13">
        <v>26</v>
      </c>
      <c r="D18" s="13">
        <v>16</v>
      </c>
      <c r="E18" s="13">
        <f t="shared" si="0"/>
        <v>25</v>
      </c>
    </row>
    <row r="19" spans="1:5" ht="11.25">
      <c r="A19" s="24" t="s">
        <v>213</v>
      </c>
      <c r="B19" s="6">
        <v>36</v>
      </c>
      <c r="C19" s="6">
        <v>24</v>
      </c>
      <c r="D19" s="6">
        <v>16</v>
      </c>
      <c r="E19" s="6">
        <f t="shared" si="0"/>
        <v>20</v>
      </c>
    </row>
    <row r="20" spans="1:5" ht="11.25">
      <c r="A20" s="24" t="s">
        <v>580</v>
      </c>
      <c r="B20" s="6">
        <v>43</v>
      </c>
      <c r="C20" s="6">
        <v>24</v>
      </c>
      <c r="D20" s="6">
        <v>16</v>
      </c>
      <c r="E20" s="6">
        <f t="shared" si="0"/>
        <v>27</v>
      </c>
    </row>
    <row r="21" spans="1:5" ht="11.25">
      <c r="A21" s="24" t="s">
        <v>581</v>
      </c>
      <c r="B21" s="6">
        <v>49</v>
      </c>
      <c r="C21" s="6">
        <v>31</v>
      </c>
      <c r="D21" s="6">
        <v>17</v>
      </c>
      <c r="E21" s="6">
        <f t="shared" si="0"/>
        <v>32</v>
      </c>
    </row>
    <row r="22" spans="1:5" ht="11.25">
      <c r="A22" s="24" t="s">
        <v>582</v>
      </c>
      <c r="B22" s="6">
        <v>41</v>
      </c>
      <c r="C22" s="6">
        <v>25</v>
      </c>
      <c r="D22" s="6">
        <v>18</v>
      </c>
      <c r="E22" s="6">
        <f t="shared" si="0"/>
        <v>23</v>
      </c>
    </row>
    <row r="23" spans="1:5" ht="11.25">
      <c r="A23" s="24" t="s">
        <v>583</v>
      </c>
      <c r="B23" s="6">
        <v>43</v>
      </c>
      <c r="C23" s="6">
        <v>29</v>
      </c>
      <c r="D23" s="6">
        <v>18</v>
      </c>
      <c r="E23" s="6">
        <f t="shared" si="0"/>
        <v>25</v>
      </c>
    </row>
    <row r="24" spans="1:5" ht="11.25">
      <c r="A24" s="24" t="s">
        <v>178</v>
      </c>
      <c r="B24" s="6">
        <v>45</v>
      </c>
      <c r="C24" s="6">
        <v>23</v>
      </c>
      <c r="D24" s="6">
        <v>19</v>
      </c>
      <c r="E24" s="6">
        <f t="shared" si="0"/>
        <v>26</v>
      </c>
    </row>
    <row r="25" spans="1:5" ht="11.25">
      <c r="A25" s="24" t="s">
        <v>175</v>
      </c>
      <c r="B25" s="6">
        <v>40</v>
      </c>
      <c r="C25" s="6">
        <v>23</v>
      </c>
      <c r="D25" s="6">
        <v>20</v>
      </c>
      <c r="E25" s="6">
        <f t="shared" si="0"/>
        <v>20</v>
      </c>
    </row>
    <row r="26" spans="1:5" ht="11.25">
      <c r="A26" s="24" t="s">
        <v>176</v>
      </c>
      <c r="B26" s="6">
        <v>41</v>
      </c>
      <c r="C26" s="6">
        <v>25</v>
      </c>
      <c r="D26" s="6">
        <v>20</v>
      </c>
      <c r="E26" s="6">
        <f t="shared" si="0"/>
        <v>21</v>
      </c>
    </row>
    <row r="27" spans="1:5" ht="11.25">
      <c r="A27" s="26" t="s">
        <v>475</v>
      </c>
      <c r="B27" s="13">
        <v>39</v>
      </c>
      <c r="C27" s="13">
        <v>33</v>
      </c>
      <c r="D27" s="13">
        <v>21</v>
      </c>
      <c r="E27" s="13">
        <f t="shared" si="0"/>
        <v>18</v>
      </c>
    </row>
    <row r="28" spans="1:5" ht="11.25">
      <c r="A28" s="24" t="s">
        <v>320</v>
      </c>
      <c r="B28" s="6">
        <v>42</v>
      </c>
      <c r="C28" s="6">
        <v>27</v>
      </c>
      <c r="D28" s="6">
        <v>21</v>
      </c>
      <c r="E28" s="6">
        <f t="shared" si="0"/>
        <v>21</v>
      </c>
    </row>
    <row r="29" spans="1:5" ht="11.25">
      <c r="A29" s="24" t="s">
        <v>207</v>
      </c>
      <c r="B29" s="6">
        <v>44</v>
      </c>
      <c r="C29" s="6">
        <v>28</v>
      </c>
      <c r="D29" s="6">
        <v>21</v>
      </c>
      <c r="E29" s="6">
        <f t="shared" si="0"/>
        <v>23</v>
      </c>
    </row>
    <row r="30" spans="1:5" ht="11.25">
      <c r="A30" s="24" t="s">
        <v>330</v>
      </c>
      <c r="B30" s="6" t="s">
        <v>244</v>
      </c>
      <c r="C30" s="6" t="s">
        <v>244</v>
      </c>
      <c r="D30" s="6" t="s">
        <v>244</v>
      </c>
      <c r="E30" s="6" t="s">
        <v>244</v>
      </c>
    </row>
    <row r="31" spans="1:5" ht="11.25">
      <c r="A31" s="24"/>
      <c r="B31" s="6"/>
      <c r="C31" s="6"/>
      <c r="D31" s="6"/>
      <c r="E31" s="6"/>
    </row>
    <row r="32" spans="1:5" ht="11.25">
      <c r="A32" s="24" t="s">
        <v>215</v>
      </c>
      <c r="B32" s="6">
        <v>27</v>
      </c>
      <c r="C32" s="6">
        <v>18</v>
      </c>
      <c r="D32" s="6">
        <v>10</v>
      </c>
      <c r="E32" s="6">
        <f>B32-D32</f>
        <v>17</v>
      </c>
    </row>
    <row r="33" spans="1:5" ht="11.25">
      <c r="A33" s="24" t="s">
        <v>204</v>
      </c>
      <c r="B33" s="6">
        <v>36</v>
      </c>
      <c r="C33" s="6">
        <v>26</v>
      </c>
      <c r="D33" s="6">
        <v>11</v>
      </c>
      <c r="E33" s="6">
        <f>B33-D33</f>
        <v>25</v>
      </c>
    </row>
    <row r="34" spans="1:5" ht="11.25">
      <c r="A34" s="24" t="s">
        <v>205</v>
      </c>
      <c r="B34" s="6">
        <v>40</v>
      </c>
      <c r="C34" s="6">
        <v>18</v>
      </c>
      <c r="D34" s="6">
        <v>15</v>
      </c>
      <c r="E34" s="6">
        <f>B34-D34</f>
        <v>25</v>
      </c>
    </row>
    <row r="35" spans="1:5" ht="11.25">
      <c r="A35" s="27" t="s">
        <v>584</v>
      </c>
      <c r="B35" s="140">
        <v>41</v>
      </c>
      <c r="C35" s="140">
        <v>22</v>
      </c>
      <c r="D35" s="140">
        <v>17</v>
      </c>
      <c r="E35" s="140">
        <f>B35-D35</f>
        <v>24</v>
      </c>
    </row>
    <row r="36" ht="11.25">
      <c r="E36" s="4" t="s">
        <v>382</v>
      </c>
    </row>
    <row r="38" spans="1:6" ht="11.25">
      <c r="A38" s="683" t="s">
        <v>713</v>
      </c>
      <c r="B38" s="684"/>
      <c r="C38" s="684"/>
      <c r="D38" s="684"/>
      <c r="E38" s="684"/>
      <c r="F38" s="684"/>
    </row>
    <row r="39" spans="1:6" ht="11.25">
      <c r="A39" s="684"/>
      <c r="B39" s="684"/>
      <c r="C39" s="684"/>
      <c r="D39" s="684"/>
      <c r="E39" s="684"/>
      <c r="F39" s="684"/>
    </row>
    <row r="40" spans="1:6" ht="11.25">
      <c r="A40" s="684"/>
      <c r="B40" s="684"/>
      <c r="C40" s="684"/>
      <c r="D40" s="684"/>
      <c r="E40" s="684"/>
      <c r="F40" s="684"/>
    </row>
    <row r="41" spans="1:6" ht="11.25">
      <c r="A41" s="684"/>
      <c r="B41" s="684"/>
      <c r="C41" s="684"/>
      <c r="D41" s="684"/>
      <c r="E41" s="684"/>
      <c r="F41" s="684"/>
    </row>
    <row r="42" spans="1:6" ht="11.25">
      <c r="A42" s="684"/>
      <c r="B42" s="684"/>
      <c r="C42" s="684"/>
      <c r="D42" s="684"/>
      <c r="E42" s="684"/>
      <c r="F42" s="684"/>
    </row>
    <row r="43" spans="1:6" ht="11.25">
      <c r="A43" s="684"/>
      <c r="B43" s="684"/>
      <c r="C43" s="684"/>
      <c r="D43" s="684"/>
      <c r="E43" s="684"/>
      <c r="F43" s="684"/>
    </row>
    <row r="45" ht="11.25">
      <c r="A45" s="42" t="s">
        <v>585</v>
      </c>
    </row>
  </sheetData>
  <mergeCells count="1">
    <mergeCell ref="A38:F43"/>
  </mergeCells>
  <printOptions/>
  <pageMargins left="0.75" right="0.75" top="1" bottom="1" header="0.5" footer="0.5"/>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P33"/>
  <sheetViews>
    <sheetView workbookViewId="0" topLeftCell="A1">
      <selection activeCell="A1" sqref="A1"/>
    </sheetView>
  </sheetViews>
  <sheetFormatPr defaultColWidth="9.140625" defaultRowHeight="12.75"/>
  <cols>
    <col min="1" max="16384" width="9.140625" style="2" customWidth="1"/>
  </cols>
  <sheetData>
    <row r="1" spans="1:2" ht="11.25">
      <c r="A1" s="142">
        <v>4.4</v>
      </c>
      <c r="B1" s="1" t="s">
        <v>586</v>
      </c>
    </row>
    <row r="2" ht="12.75">
      <c r="C2" s="530"/>
    </row>
    <row r="3" spans="1:7" ht="11.25">
      <c r="A3" s="285"/>
      <c r="B3" s="690" t="s">
        <v>587</v>
      </c>
      <c r="C3" s="690"/>
      <c r="D3" s="690"/>
      <c r="E3" s="691">
        <v>2004</v>
      </c>
      <c r="F3" s="691"/>
      <c r="G3" s="691"/>
    </row>
    <row r="4" spans="1:7" ht="11.25">
      <c r="A4" s="50" t="s">
        <v>363</v>
      </c>
      <c r="B4" s="298" t="s">
        <v>507</v>
      </c>
      <c r="C4" s="298" t="s">
        <v>506</v>
      </c>
      <c r="D4" s="298" t="s">
        <v>89</v>
      </c>
      <c r="E4" s="298" t="s">
        <v>507</v>
      </c>
      <c r="F4" s="298" t="s">
        <v>506</v>
      </c>
      <c r="G4" s="298" t="s">
        <v>89</v>
      </c>
    </row>
    <row r="5" spans="1:7" ht="11.25">
      <c r="A5" s="74" t="s">
        <v>70</v>
      </c>
      <c r="B5" s="88">
        <v>20.3</v>
      </c>
      <c r="C5" s="88">
        <v>21.7</v>
      </c>
      <c r="D5" s="192">
        <v>21</v>
      </c>
      <c r="E5" s="40">
        <v>19.5</v>
      </c>
      <c r="F5" s="40">
        <v>23.1</v>
      </c>
      <c r="G5" s="40">
        <v>21.2</v>
      </c>
    </row>
    <row r="6" spans="1:16" ht="11.25" customHeight="1">
      <c r="A6" s="74" t="s">
        <v>71</v>
      </c>
      <c r="B6" s="88">
        <v>17.4</v>
      </c>
      <c r="C6" s="88">
        <v>17.8</v>
      </c>
      <c r="D6" s="88">
        <v>17.6</v>
      </c>
      <c r="E6" s="40">
        <v>16.4</v>
      </c>
      <c r="F6" s="40">
        <v>18.8</v>
      </c>
      <c r="G6" s="40">
        <v>17.6</v>
      </c>
      <c r="M6" s="10"/>
      <c r="N6" s="10"/>
      <c r="O6" s="10"/>
      <c r="P6" s="10"/>
    </row>
    <row r="7" spans="1:16" ht="11.25">
      <c r="A7" s="74" t="s">
        <v>358</v>
      </c>
      <c r="B7" s="88">
        <v>26.4</v>
      </c>
      <c r="C7" s="88">
        <v>32.3</v>
      </c>
      <c r="D7" s="88">
        <v>29.8</v>
      </c>
      <c r="E7" s="40">
        <v>25.8</v>
      </c>
      <c r="F7" s="40">
        <v>28.2</v>
      </c>
      <c r="G7" s="40">
        <v>27.1</v>
      </c>
      <c r="M7" s="10"/>
      <c r="N7" s="10"/>
      <c r="O7" s="10"/>
      <c r="P7" s="10"/>
    </row>
    <row r="8" spans="1:16" ht="11.25">
      <c r="A8" s="50" t="s">
        <v>398</v>
      </c>
      <c r="B8" s="415">
        <v>18.9</v>
      </c>
      <c r="C8" s="415">
        <v>20.4</v>
      </c>
      <c r="D8" s="415">
        <v>19.7</v>
      </c>
      <c r="E8" s="211">
        <v>18</v>
      </c>
      <c r="F8" s="211">
        <v>20.8</v>
      </c>
      <c r="G8" s="211">
        <v>19.4</v>
      </c>
      <c r="M8" s="10"/>
      <c r="N8" s="10"/>
      <c r="O8" s="10"/>
      <c r="P8" s="10"/>
    </row>
    <row r="9" spans="7:16" ht="11.25">
      <c r="G9" s="4" t="s">
        <v>280</v>
      </c>
      <c r="M9" s="10"/>
      <c r="N9" s="10"/>
      <c r="O9" s="10"/>
      <c r="P9" s="10"/>
    </row>
    <row r="10" spans="2:16" ht="11.25">
      <c r="B10" s="204"/>
      <c r="M10" s="10"/>
      <c r="N10" s="10"/>
      <c r="O10" s="10"/>
      <c r="P10" s="10"/>
    </row>
    <row r="11" spans="13:16" ht="11.25" customHeight="1">
      <c r="M11" s="10"/>
      <c r="N11" s="10"/>
      <c r="O11" s="10"/>
      <c r="P11" s="10"/>
    </row>
    <row r="12" spans="13:16" ht="11.25" customHeight="1">
      <c r="M12" s="10"/>
      <c r="N12" s="10"/>
      <c r="O12" s="10"/>
      <c r="P12" s="10"/>
    </row>
    <row r="13" spans="1:13" ht="11.25" customHeight="1">
      <c r="A13" s="390"/>
      <c r="M13" s="10"/>
    </row>
    <row r="14" spans="12:13" ht="11.25" customHeight="1">
      <c r="L14" s="10"/>
      <c r="M14" s="10"/>
    </row>
    <row r="15" spans="12:13" ht="11.25" customHeight="1">
      <c r="L15" s="10"/>
      <c r="M15" s="10"/>
    </row>
    <row r="16" spans="12:13" ht="11.25" customHeight="1">
      <c r="L16" s="10"/>
      <c r="M16" s="10"/>
    </row>
    <row r="17" ht="11.25" customHeight="1">
      <c r="L17" s="10"/>
    </row>
    <row r="29" ht="11.25">
      <c r="A29" s="42" t="s">
        <v>588</v>
      </c>
    </row>
    <row r="30" ht="11.25">
      <c r="A30" s="42" t="s">
        <v>589</v>
      </c>
    </row>
    <row r="31" ht="11.25">
      <c r="A31" s="524"/>
    </row>
    <row r="33" spans="1:2" ht="11.25">
      <c r="A33" s="2" t="s">
        <v>684</v>
      </c>
      <c r="B33" s="2" t="s">
        <v>685</v>
      </c>
    </row>
  </sheetData>
  <mergeCells count="2">
    <mergeCell ref="B3:D3"/>
    <mergeCell ref="E3:G3"/>
  </mergeCells>
  <printOptions/>
  <pageMargins left="0.75" right="0.75" top="1" bottom="1" header="0.5" footer="0.5"/>
  <pageSetup horizontalDpi="600" verticalDpi="600" orientation="portrait" paperSize="9" scale="73" r:id="rId2"/>
  <drawing r:id="rId1"/>
</worksheet>
</file>

<file path=xl/worksheets/sheet47.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140625" defaultRowHeight="12.75"/>
  <sheetData>
    <row r="1" spans="1:4" ht="12.75">
      <c r="A1" s="142">
        <v>4.5</v>
      </c>
      <c r="B1" s="1" t="s">
        <v>590</v>
      </c>
      <c r="C1" s="2"/>
      <c r="D1" s="2"/>
    </row>
    <row r="2" spans="1:4" ht="12.75">
      <c r="A2" s="1"/>
      <c r="B2" s="2"/>
      <c r="C2" s="530"/>
      <c r="D2" s="2"/>
    </row>
    <row r="3" spans="1:7" ht="12.75">
      <c r="A3" s="2"/>
      <c r="E3" s="2"/>
      <c r="F3" s="2"/>
      <c r="G3" s="4" t="s">
        <v>75</v>
      </c>
    </row>
    <row r="4" spans="1:7" ht="12.75">
      <c r="A4" s="416"/>
      <c r="B4" s="690" t="s">
        <v>594</v>
      </c>
      <c r="C4" s="690"/>
      <c r="D4" s="690"/>
      <c r="E4" s="691">
        <v>2004</v>
      </c>
      <c r="F4" s="691"/>
      <c r="G4" s="691"/>
    </row>
    <row r="5" spans="1:7" ht="12.75">
      <c r="A5" s="50" t="s">
        <v>363</v>
      </c>
      <c r="B5" s="298" t="s">
        <v>507</v>
      </c>
      <c r="C5" s="298" t="s">
        <v>506</v>
      </c>
      <c r="D5" s="298" t="s">
        <v>89</v>
      </c>
      <c r="E5" s="298" t="s">
        <v>507</v>
      </c>
      <c r="F5" s="298" t="s">
        <v>506</v>
      </c>
      <c r="G5" s="298" t="s">
        <v>89</v>
      </c>
    </row>
    <row r="6" spans="1:7" ht="12.75">
      <c r="A6" s="24" t="s">
        <v>70</v>
      </c>
      <c r="B6" s="6">
        <v>11.6</v>
      </c>
      <c r="C6" s="6">
        <v>12.8</v>
      </c>
      <c r="D6" s="6">
        <v>12.2</v>
      </c>
      <c r="E6" s="7">
        <v>8.2</v>
      </c>
      <c r="F6" s="7">
        <v>11</v>
      </c>
      <c r="G6" s="7">
        <v>9.5</v>
      </c>
    </row>
    <row r="7" spans="1:7" ht="12.75">
      <c r="A7" s="24" t="s">
        <v>71</v>
      </c>
      <c r="B7" s="6">
        <v>7.8</v>
      </c>
      <c r="C7" s="6">
        <v>8.7</v>
      </c>
      <c r="D7" s="6">
        <v>8.3</v>
      </c>
      <c r="E7" s="7">
        <v>5.9</v>
      </c>
      <c r="F7" s="7">
        <v>7.1</v>
      </c>
      <c r="G7" s="7">
        <v>6.5</v>
      </c>
    </row>
    <row r="8" spans="1:7" ht="12.75">
      <c r="A8" s="24" t="s">
        <v>359</v>
      </c>
      <c r="B8" s="6" t="s">
        <v>362</v>
      </c>
      <c r="C8" s="6">
        <v>6.7</v>
      </c>
      <c r="D8" s="6">
        <v>5.8</v>
      </c>
      <c r="E8" s="7">
        <v>3.8</v>
      </c>
      <c r="F8" s="7">
        <v>3</v>
      </c>
      <c r="G8" s="7">
        <v>3.3</v>
      </c>
    </row>
    <row r="9" spans="1:7" ht="12.75">
      <c r="A9" s="50" t="s">
        <v>398</v>
      </c>
      <c r="B9" s="417">
        <v>8.3</v>
      </c>
      <c r="C9" s="417">
        <v>9.3</v>
      </c>
      <c r="D9" s="417">
        <v>8.8</v>
      </c>
      <c r="E9" s="211">
        <v>6.2</v>
      </c>
      <c r="F9" s="211">
        <v>7.4</v>
      </c>
      <c r="G9" s="211">
        <v>6.8</v>
      </c>
    </row>
    <row r="10" ht="12.75">
      <c r="G10" s="4" t="s">
        <v>280</v>
      </c>
    </row>
    <row r="12" ht="12.75">
      <c r="A12" s="42" t="s">
        <v>591</v>
      </c>
    </row>
    <row r="13" ht="12.75">
      <c r="A13" s="42" t="s">
        <v>592</v>
      </c>
    </row>
    <row r="14" ht="12.75">
      <c r="A14" s="42" t="s">
        <v>593</v>
      </c>
    </row>
  </sheetData>
  <mergeCells count="2">
    <mergeCell ref="B4:D4"/>
    <mergeCell ref="E4:G4"/>
  </mergeCells>
  <printOptions/>
  <pageMargins left="0.75" right="0.75" top="1" bottom="1" header="0.5" footer="0.5"/>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2" customWidth="1"/>
    <col min="2" max="2" width="10.28125" style="2" customWidth="1"/>
    <col min="3" max="16384" width="9.140625" style="2" customWidth="1"/>
  </cols>
  <sheetData>
    <row r="1" spans="1:9" ht="11.25">
      <c r="A1" s="142">
        <v>4.6</v>
      </c>
      <c r="B1" s="1" t="s">
        <v>595</v>
      </c>
      <c r="I1" s="390"/>
    </row>
    <row r="21" spans="6:9" ht="11.25">
      <c r="F21" s="390"/>
      <c r="I21" s="4" t="s">
        <v>281</v>
      </c>
    </row>
    <row r="22" spans="2:5" ht="12.75" customHeight="1">
      <c r="B22" s="662" t="s">
        <v>596</v>
      </c>
      <c r="C22" s="114"/>
      <c r="D22" s="114"/>
      <c r="E22" s="114"/>
    </row>
    <row r="23" spans="2:5" ht="11.25" customHeight="1">
      <c r="B23" s="114"/>
      <c r="C23" s="114"/>
      <c r="D23" s="114"/>
      <c r="E23" s="114"/>
    </row>
    <row r="24" s="597" customFormat="1" ht="12" thickBot="1"/>
    <row r="26" spans="2:3" ht="11.25">
      <c r="B26" s="632" t="s">
        <v>40</v>
      </c>
      <c r="C26" s="633" t="s">
        <v>210</v>
      </c>
    </row>
    <row r="27" spans="2:3" ht="11.25">
      <c r="B27" s="24" t="s">
        <v>41</v>
      </c>
      <c r="C27" s="2">
        <v>1.8</v>
      </c>
    </row>
    <row r="28" spans="2:3" ht="11.25">
      <c r="B28" s="24" t="s">
        <v>44</v>
      </c>
      <c r="C28" s="2">
        <v>3.7</v>
      </c>
    </row>
    <row r="29" spans="2:3" ht="11.25">
      <c r="B29" s="24" t="s">
        <v>42</v>
      </c>
      <c r="C29" s="2">
        <v>8.7</v>
      </c>
    </row>
    <row r="30" spans="2:3" ht="11.25">
      <c r="B30" s="24" t="s">
        <v>43</v>
      </c>
      <c r="C30" s="2">
        <v>9.6</v>
      </c>
    </row>
    <row r="31" spans="2:3" ht="11.25">
      <c r="B31" s="24" t="s">
        <v>360</v>
      </c>
      <c r="C31" s="2">
        <v>19.2</v>
      </c>
    </row>
    <row r="32" spans="2:3" ht="11.25">
      <c r="B32" s="24" t="s">
        <v>45</v>
      </c>
      <c r="C32" s="2">
        <v>21.7</v>
      </c>
    </row>
    <row r="33" spans="2:3" ht="11.25">
      <c r="B33" s="27" t="s">
        <v>361</v>
      </c>
      <c r="C33" s="140" t="s">
        <v>362</v>
      </c>
    </row>
    <row r="34" ht="11.25">
      <c r="C34" s="4" t="s">
        <v>46</v>
      </c>
    </row>
    <row r="35" s="597" customFormat="1" ht="12" thickBot="1"/>
  </sheetData>
  <printOptions/>
  <pageMargins left="0.75" right="0.75" top="1" bottom="1" header="0.5" footer="0.5"/>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9.140625" defaultRowHeight="12.75"/>
  <cols>
    <col min="1" max="2" width="9.140625" style="2" customWidth="1"/>
    <col min="3" max="3" width="6.8515625" style="2" customWidth="1"/>
    <col min="4" max="4" width="8.140625" style="2" customWidth="1"/>
    <col min="5" max="5" width="4.57421875" style="2" customWidth="1"/>
    <col min="6" max="6" width="7.8515625" style="2" customWidth="1"/>
    <col min="7" max="7" width="4.421875" style="2" customWidth="1"/>
    <col min="8" max="8" width="7.57421875" style="2" customWidth="1"/>
    <col min="9" max="9" width="5.00390625" style="2" customWidth="1"/>
    <col min="10" max="10" width="8.00390625" style="2" customWidth="1"/>
    <col min="11" max="11" width="5.57421875" style="2" customWidth="1"/>
    <col min="12" max="16384" width="9.140625" style="2" customWidth="1"/>
  </cols>
  <sheetData>
    <row r="1" spans="1:2" ht="11.25">
      <c r="A1" s="142">
        <v>4.7</v>
      </c>
      <c r="B1" s="1" t="s">
        <v>63</v>
      </c>
    </row>
    <row r="20" ht="11.25">
      <c r="J20" s="4" t="s">
        <v>303</v>
      </c>
    </row>
    <row r="21" spans="2:9" ht="11.25">
      <c r="B21" s="29"/>
      <c r="I21" s="29"/>
    </row>
    <row r="23" s="597" customFormat="1" ht="12" thickBot="1"/>
    <row r="24" spans="1:11" ht="11.25">
      <c r="A24" s="2" t="s">
        <v>681</v>
      </c>
      <c r="B24" s="2">
        <v>2004</v>
      </c>
      <c r="C24" s="2">
        <v>2003</v>
      </c>
      <c r="D24" s="2">
        <v>2002</v>
      </c>
      <c r="E24" s="2">
        <v>2001</v>
      </c>
      <c r="F24" s="2">
        <v>2000</v>
      </c>
      <c r="G24" s="2">
        <v>1999</v>
      </c>
      <c r="H24" s="2">
        <v>1998</v>
      </c>
      <c r="I24" s="2">
        <v>1997</v>
      </c>
      <c r="J24" s="2">
        <v>1996</v>
      </c>
      <c r="K24" s="2">
        <v>1995</v>
      </c>
    </row>
    <row r="25" spans="1:11" ht="11.25">
      <c r="A25" s="2" t="s">
        <v>203</v>
      </c>
      <c r="B25" s="2">
        <v>15</v>
      </c>
      <c r="C25" s="2">
        <v>15</v>
      </c>
      <c r="D25" s="2">
        <v>16</v>
      </c>
      <c r="E25" s="2">
        <v>16</v>
      </c>
      <c r="F25" s="2">
        <v>16</v>
      </c>
      <c r="G25" s="2">
        <v>16</v>
      </c>
      <c r="H25" s="2">
        <v>17</v>
      </c>
      <c r="I25" s="2">
        <v>16</v>
      </c>
      <c r="J25" s="2">
        <v>17</v>
      </c>
      <c r="K25" s="2">
        <v>17</v>
      </c>
    </row>
    <row r="26" spans="1:11" ht="11.25">
      <c r="A26" s="2" t="s">
        <v>475</v>
      </c>
      <c r="B26" s="2">
        <v>11</v>
      </c>
      <c r="C26" s="2">
        <v>14</v>
      </c>
      <c r="D26" s="2" t="s">
        <v>244</v>
      </c>
      <c r="E26" s="2">
        <v>17</v>
      </c>
      <c r="F26" s="2">
        <v>19</v>
      </c>
      <c r="G26" s="2">
        <v>22</v>
      </c>
      <c r="H26" s="2">
        <v>20</v>
      </c>
      <c r="I26" s="2">
        <v>19</v>
      </c>
      <c r="J26" s="2">
        <v>21</v>
      </c>
      <c r="K26" s="2">
        <v>20</v>
      </c>
    </row>
    <row r="27" ht="7.5" customHeight="1"/>
    <row r="28" spans="1:7" ht="11.25">
      <c r="A28" s="1" t="s">
        <v>47</v>
      </c>
      <c r="B28" s="1" t="s">
        <v>48</v>
      </c>
      <c r="C28" s="1" t="s">
        <v>49</v>
      </c>
      <c r="D28" s="1" t="s">
        <v>210</v>
      </c>
      <c r="E28" s="1" t="s">
        <v>50</v>
      </c>
      <c r="F28" s="1" t="s">
        <v>51</v>
      </c>
      <c r="G28" s="1" t="s">
        <v>48</v>
      </c>
    </row>
    <row r="29" spans="1:11" ht="11.25">
      <c r="A29" s="2" t="s">
        <v>203</v>
      </c>
      <c r="B29" s="2">
        <f>100-B25</f>
        <v>85</v>
      </c>
      <c r="C29" s="2">
        <f aca="true" t="shared" si="0" ref="C29:K29">100-C25</f>
        <v>85</v>
      </c>
      <c r="D29" s="2">
        <f t="shared" si="0"/>
        <v>84</v>
      </c>
      <c r="E29" s="2">
        <f t="shared" si="0"/>
        <v>84</v>
      </c>
      <c r="F29" s="2">
        <f t="shared" si="0"/>
        <v>84</v>
      </c>
      <c r="G29" s="2">
        <f t="shared" si="0"/>
        <v>84</v>
      </c>
      <c r="H29" s="2">
        <f t="shared" si="0"/>
        <v>83</v>
      </c>
      <c r="I29" s="2">
        <f t="shared" si="0"/>
        <v>84</v>
      </c>
      <c r="J29" s="2">
        <f t="shared" si="0"/>
        <v>83</v>
      </c>
      <c r="K29" s="2">
        <f t="shared" si="0"/>
        <v>83</v>
      </c>
    </row>
    <row r="30" spans="1:11" ht="11.25">
      <c r="A30" s="2" t="s">
        <v>475</v>
      </c>
      <c r="B30" s="2">
        <f>100-B26</f>
        <v>89</v>
      </c>
      <c r="C30" s="2">
        <f>100-C26</f>
        <v>86</v>
      </c>
      <c r="E30" s="2">
        <f aca="true" t="shared" si="1" ref="E30:K30">100-E26</f>
        <v>83</v>
      </c>
      <c r="F30" s="2">
        <f t="shared" si="1"/>
        <v>81</v>
      </c>
      <c r="G30" s="2">
        <f t="shared" si="1"/>
        <v>78</v>
      </c>
      <c r="H30" s="2">
        <f t="shared" si="1"/>
        <v>80</v>
      </c>
      <c r="I30" s="2">
        <f t="shared" si="1"/>
        <v>81</v>
      </c>
      <c r="J30" s="2">
        <f t="shared" si="1"/>
        <v>79</v>
      </c>
      <c r="K30" s="2">
        <f t="shared" si="1"/>
        <v>80</v>
      </c>
    </row>
    <row r="31" s="597" customFormat="1" ht="12" thickBot="1"/>
    <row r="37" s="597" customFormat="1" ht="12" thickBot="1"/>
  </sheetData>
  <printOptions/>
  <pageMargins left="0.75" right="0.75" top="1" bottom="1" header="0.5" footer="0.5"/>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D39"/>
  <sheetViews>
    <sheetView workbookViewId="0" topLeftCell="A1">
      <selection activeCell="A1" sqref="A1"/>
    </sheetView>
  </sheetViews>
  <sheetFormatPr defaultColWidth="9.140625" defaultRowHeight="12.75"/>
  <cols>
    <col min="1" max="1" width="14.57421875" style="103" customWidth="1"/>
    <col min="2" max="2" width="9.57421875" style="103" customWidth="1"/>
    <col min="3" max="3" width="7.57421875" style="103" customWidth="1"/>
    <col min="4" max="4" width="9.00390625" style="103" customWidth="1"/>
    <col min="5" max="16384" width="8.00390625" style="103" customWidth="1"/>
  </cols>
  <sheetData>
    <row r="1" spans="1:3" ht="11.25">
      <c r="A1" s="578">
        <v>1.5</v>
      </c>
      <c r="B1" s="102" t="s">
        <v>119</v>
      </c>
      <c r="C1" s="102"/>
    </row>
    <row r="2" spans="1:3" ht="11.25">
      <c r="A2" s="569"/>
      <c r="B2" s="102"/>
      <c r="C2" s="102"/>
    </row>
    <row r="3" spans="1:4" ht="11.25">
      <c r="A3" s="539"/>
      <c r="B3" s="102"/>
      <c r="C3" s="102"/>
      <c r="D3" s="510" t="s">
        <v>340</v>
      </c>
    </row>
    <row r="4" spans="1:4" ht="11.25">
      <c r="A4" s="105" t="s">
        <v>333</v>
      </c>
      <c r="B4" s="105">
        <v>2003</v>
      </c>
      <c r="C4" s="105">
        <v>2004</v>
      </c>
      <c r="D4" s="106">
        <v>2005</v>
      </c>
    </row>
    <row r="5" spans="1:4" ht="11.25">
      <c r="A5" s="226" t="s">
        <v>326</v>
      </c>
      <c r="B5" s="135">
        <v>6</v>
      </c>
      <c r="C5" s="135">
        <v>5.4</v>
      </c>
      <c r="D5" s="135">
        <v>4.8</v>
      </c>
    </row>
    <row r="6" spans="1:4" ht="11.25">
      <c r="A6" s="226" t="s">
        <v>179</v>
      </c>
      <c r="B6" s="135">
        <v>6.3</v>
      </c>
      <c r="C6" s="135">
        <v>6.6</v>
      </c>
      <c r="D6" s="135">
        <v>6.2</v>
      </c>
    </row>
    <row r="7" spans="1:4" ht="11.25">
      <c r="A7" s="226" t="s">
        <v>329</v>
      </c>
      <c r="B7" s="135">
        <v>14.4</v>
      </c>
      <c r="C7" s="135">
        <v>14.6</v>
      </c>
      <c r="D7" s="135">
        <v>11.9</v>
      </c>
    </row>
    <row r="8" spans="1:4" ht="11.25">
      <c r="A8" s="226" t="s">
        <v>328</v>
      </c>
      <c r="B8" s="135">
        <v>21.2</v>
      </c>
      <c r="C8" s="135">
        <v>19.5</v>
      </c>
      <c r="D8" s="135">
        <v>18.7</v>
      </c>
    </row>
    <row r="9" spans="1:4" ht="11.25">
      <c r="A9" s="508" t="s">
        <v>337</v>
      </c>
      <c r="B9" s="220">
        <v>31.1</v>
      </c>
      <c r="C9" s="220">
        <v>29.4</v>
      </c>
      <c r="D9" s="220">
        <v>27.6</v>
      </c>
    </row>
    <row r="10" spans="1:4" ht="11.25">
      <c r="A10" s="226" t="s">
        <v>332</v>
      </c>
      <c r="B10" s="135">
        <v>29.1</v>
      </c>
      <c r="C10" s="135">
        <v>29.5</v>
      </c>
      <c r="D10" s="135">
        <v>29.1</v>
      </c>
    </row>
    <row r="11" spans="1:4" ht="11.25">
      <c r="A11" s="226" t="s">
        <v>325</v>
      </c>
      <c r="B11" s="135">
        <v>30</v>
      </c>
      <c r="C11" s="135">
        <v>30.6</v>
      </c>
      <c r="D11" s="135">
        <v>30.5</v>
      </c>
    </row>
    <row r="12" spans="1:4" ht="11.25">
      <c r="A12" s="508" t="s">
        <v>338</v>
      </c>
      <c r="B12" s="220">
        <v>36.8</v>
      </c>
      <c r="C12" s="220">
        <v>34.7</v>
      </c>
      <c r="D12" s="220">
        <v>32.3</v>
      </c>
    </row>
    <row r="13" spans="1:4" ht="11.25">
      <c r="A13" s="226" t="s">
        <v>207</v>
      </c>
      <c r="B13" s="135">
        <v>42.7</v>
      </c>
      <c r="C13" s="135">
        <v>41.6</v>
      </c>
      <c r="D13" s="135">
        <v>34.5</v>
      </c>
    </row>
    <row r="14" spans="1:4" ht="11.25">
      <c r="A14" s="226" t="s">
        <v>173</v>
      </c>
      <c r="B14" s="135">
        <v>44.4</v>
      </c>
      <c r="C14" s="135">
        <v>42.6</v>
      </c>
      <c r="D14" s="135">
        <v>35.8</v>
      </c>
    </row>
    <row r="15" spans="1:4" ht="11.25">
      <c r="A15" s="226" t="s">
        <v>321</v>
      </c>
      <c r="B15" s="135">
        <v>44.3</v>
      </c>
      <c r="C15" s="135">
        <v>44.3</v>
      </c>
      <c r="D15" s="135">
        <v>41.1</v>
      </c>
    </row>
    <row r="16" spans="1:4" ht="11.25">
      <c r="A16" s="226" t="s">
        <v>331</v>
      </c>
      <c r="B16" s="135">
        <v>43.9</v>
      </c>
      <c r="C16" s="135">
        <v>41.9</v>
      </c>
      <c r="D16" s="135">
        <v>42.5</v>
      </c>
    </row>
    <row r="17" spans="1:4" ht="11.25">
      <c r="A17" s="226" t="s">
        <v>323</v>
      </c>
      <c r="B17" s="135">
        <v>39</v>
      </c>
      <c r="C17" s="135">
        <v>40.8</v>
      </c>
      <c r="D17" s="135">
        <v>42.8</v>
      </c>
    </row>
    <row r="18" spans="1:4" ht="11.25">
      <c r="A18" s="226" t="s">
        <v>176</v>
      </c>
      <c r="B18" s="135">
        <v>48.9</v>
      </c>
      <c r="C18" s="135">
        <v>46.4</v>
      </c>
      <c r="D18" s="135">
        <v>43.2</v>
      </c>
    </row>
    <row r="19" spans="1:4" ht="11.25">
      <c r="A19" s="226" t="s">
        <v>322</v>
      </c>
      <c r="B19" s="135">
        <v>51.8</v>
      </c>
      <c r="C19" s="135">
        <v>50.5</v>
      </c>
      <c r="D19" s="135">
        <v>50.3</v>
      </c>
    </row>
    <row r="20" spans="1:4" ht="11.25">
      <c r="A20" s="226" t="s">
        <v>180</v>
      </c>
      <c r="B20" s="135">
        <v>51.9</v>
      </c>
      <c r="C20" s="135">
        <v>52.6</v>
      </c>
      <c r="D20" s="135">
        <v>52.9</v>
      </c>
    </row>
    <row r="21" spans="1:4" ht="11.25">
      <c r="A21" s="226" t="s">
        <v>327</v>
      </c>
      <c r="B21" s="135">
        <v>56.7</v>
      </c>
      <c r="C21" s="135">
        <v>57.1</v>
      </c>
      <c r="D21" s="135">
        <v>58.4</v>
      </c>
    </row>
    <row r="22" spans="1:4" ht="11.25">
      <c r="A22" s="226" t="s">
        <v>319</v>
      </c>
      <c r="B22" s="135">
        <v>64.4</v>
      </c>
      <c r="C22" s="135">
        <v>63.6</v>
      </c>
      <c r="D22" s="135">
        <v>62.9</v>
      </c>
    </row>
    <row r="23" spans="1:4" ht="11.25">
      <c r="A23" s="508" t="s">
        <v>203</v>
      </c>
      <c r="B23" s="220">
        <v>62</v>
      </c>
      <c r="C23" s="220">
        <v>62.4</v>
      </c>
      <c r="D23" s="220">
        <v>63.4</v>
      </c>
    </row>
    <row r="24" spans="1:4" ht="11.25">
      <c r="A24" s="226" t="s">
        <v>320</v>
      </c>
      <c r="B24" s="135">
        <v>57</v>
      </c>
      <c r="C24" s="135">
        <v>58.7</v>
      </c>
      <c r="D24" s="135">
        <v>63.9</v>
      </c>
    </row>
    <row r="25" spans="1:4" ht="11.25">
      <c r="A25" s="226" t="s">
        <v>177</v>
      </c>
      <c r="B25" s="135">
        <v>62.4</v>
      </c>
      <c r="C25" s="135">
        <v>64.4</v>
      </c>
      <c r="D25" s="135">
        <v>66.8</v>
      </c>
    </row>
    <row r="26" spans="1:4" ht="11.25">
      <c r="A26" s="226" t="s">
        <v>174</v>
      </c>
      <c r="B26" s="135">
        <v>63.8</v>
      </c>
      <c r="C26" s="135">
        <v>65.5</v>
      </c>
      <c r="D26" s="135">
        <v>67.7</v>
      </c>
    </row>
    <row r="27" spans="1:4" ht="11.25">
      <c r="A27" s="226" t="s">
        <v>324</v>
      </c>
      <c r="B27" s="135">
        <v>69.7</v>
      </c>
      <c r="C27" s="135">
        <v>71.7</v>
      </c>
      <c r="D27" s="135">
        <v>70.3</v>
      </c>
    </row>
    <row r="28" spans="1:4" ht="11.25">
      <c r="A28" s="508" t="s">
        <v>474</v>
      </c>
      <c r="B28" s="220">
        <v>69.3</v>
      </c>
      <c r="C28" s="220">
        <v>69.8</v>
      </c>
      <c r="D28" s="220">
        <v>70.8</v>
      </c>
    </row>
    <row r="29" spans="1:4" ht="11.25">
      <c r="A29" s="226" t="s">
        <v>330</v>
      </c>
      <c r="B29" s="135">
        <v>71.3</v>
      </c>
      <c r="C29" s="135">
        <v>76.2</v>
      </c>
      <c r="D29" s="135">
        <v>74.7</v>
      </c>
    </row>
    <row r="30" spans="1:4" ht="11.25">
      <c r="A30" s="226" t="s">
        <v>172</v>
      </c>
      <c r="B30" s="135">
        <v>98.5</v>
      </c>
      <c r="C30" s="135">
        <v>94.7</v>
      </c>
      <c r="D30" s="135">
        <v>93.3</v>
      </c>
    </row>
    <row r="31" spans="1:4" ht="11.25">
      <c r="A31" s="226" t="s">
        <v>178</v>
      </c>
      <c r="B31" s="135">
        <v>104.2</v>
      </c>
      <c r="C31" s="135">
        <v>103.8</v>
      </c>
      <c r="D31" s="135">
        <v>106.4</v>
      </c>
    </row>
    <row r="32" spans="1:4" ht="11.25">
      <c r="A32" s="226" t="s">
        <v>175</v>
      </c>
      <c r="B32" s="135">
        <v>107.8</v>
      </c>
      <c r="C32" s="135">
        <v>108.5</v>
      </c>
      <c r="D32" s="135">
        <v>107.5</v>
      </c>
    </row>
    <row r="33" spans="1:4" ht="11.25">
      <c r="A33" s="19"/>
      <c r="B33" s="133"/>
      <c r="C33" s="133"/>
      <c r="D33" s="133"/>
    </row>
    <row r="34" spans="1:4" ht="11.25">
      <c r="A34" s="19" t="s">
        <v>206</v>
      </c>
      <c r="B34" s="133">
        <v>21.3</v>
      </c>
      <c r="C34" s="133">
        <v>18.5</v>
      </c>
      <c r="D34" s="509" t="s">
        <v>244</v>
      </c>
    </row>
    <row r="35" spans="1:4" ht="11.25">
      <c r="A35" s="19" t="s">
        <v>205</v>
      </c>
      <c r="B35" s="133">
        <v>46.3</v>
      </c>
      <c r="C35" s="133">
        <v>38.8</v>
      </c>
      <c r="D35" s="509" t="s">
        <v>244</v>
      </c>
    </row>
    <row r="36" spans="1:4" ht="11.25">
      <c r="A36" s="20" t="s">
        <v>204</v>
      </c>
      <c r="B36" s="136">
        <v>44.9</v>
      </c>
      <c r="C36" s="136">
        <v>46.5</v>
      </c>
      <c r="D36" s="537" t="s">
        <v>244</v>
      </c>
    </row>
    <row r="37" spans="2:4" ht="11.25">
      <c r="B37" s="104"/>
      <c r="C37" s="104"/>
      <c r="D37" s="4" t="s">
        <v>200</v>
      </c>
    </row>
    <row r="39" spans="1:3" ht="11.25">
      <c r="A39" s="88"/>
      <c r="B39" s="192"/>
      <c r="C39" s="192"/>
    </row>
  </sheetData>
  <printOptions/>
  <pageMargins left="0.7480314960629921" right="0.7480314960629921" top="0.984251968503937" bottom="0.984251968503937" header="0.5118110236220472" footer="0.5118110236220472"/>
  <pageSetup horizontalDpi="600" verticalDpi="600" orientation="landscape" paperSize="9" scale="81" r:id="rId1"/>
  <headerFooter alignWithMargins="0">
    <oddHeader>&amp;L&amp;F
&amp;A</oddHeader>
  </headerFooter>
</worksheet>
</file>

<file path=xl/worksheets/sheet50.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9.140625" defaultRowHeight="12.75"/>
  <cols>
    <col min="1" max="1" width="15.140625" style="0" customWidth="1"/>
    <col min="2" max="2" width="9.7109375" style="2" customWidth="1"/>
    <col min="3" max="3" width="9.57421875" style="0" customWidth="1"/>
    <col min="4" max="4" width="9.8515625" style="0" customWidth="1"/>
  </cols>
  <sheetData>
    <row r="1" spans="1:4" ht="12.75">
      <c r="A1" s="142">
        <v>4.8</v>
      </c>
      <c r="B1" s="1" t="s">
        <v>598</v>
      </c>
      <c r="C1" s="2"/>
      <c r="D1" s="390"/>
    </row>
    <row r="2" ht="12.75">
      <c r="C2" s="2"/>
    </row>
    <row r="3" spans="3:4" ht="12.75">
      <c r="C3" s="2"/>
      <c r="D3" s="4" t="s">
        <v>364</v>
      </c>
    </row>
    <row r="4" spans="1:4" ht="12.75">
      <c r="A4" s="23" t="s">
        <v>333</v>
      </c>
      <c r="B4" s="23">
        <v>2002</v>
      </c>
      <c r="C4" s="23">
        <v>2003</v>
      </c>
      <c r="D4" s="44">
        <v>2004</v>
      </c>
    </row>
    <row r="5" spans="1:4" ht="12.75">
      <c r="A5" s="24" t="s">
        <v>330</v>
      </c>
      <c r="B5" s="2">
        <v>94</v>
      </c>
      <c r="C5" s="2">
        <v>96</v>
      </c>
      <c r="D5" s="2">
        <v>96</v>
      </c>
    </row>
    <row r="6" spans="1:4" ht="12.75">
      <c r="A6" s="24" t="s">
        <v>320</v>
      </c>
      <c r="B6" s="2">
        <v>92</v>
      </c>
      <c r="C6" s="2">
        <v>91</v>
      </c>
      <c r="D6" s="2">
        <v>95</v>
      </c>
    </row>
    <row r="7" spans="1:4" ht="12.75">
      <c r="A7" s="24" t="s">
        <v>172</v>
      </c>
      <c r="B7" s="6" t="s">
        <v>244</v>
      </c>
      <c r="C7" s="6" t="s">
        <v>244</v>
      </c>
      <c r="D7" s="6">
        <v>94</v>
      </c>
    </row>
    <row r="8" spans="1:4" ht="12.75">
      <c r="A8" s="24" t="s">
        <v>178</v>
      </c>
      <c r="B8" s="6" t="s">
        <v>244</v>
      </c>
      <c r="C8" s="6" t="s">
        <v>244</v>
      </c>
      <c r="D8" s="6">
        <v>93</v>
      </c>
    </row>
    <row r="9" spans="1:4" ht="12.75">
      <c r="A9" s="24" t="s">
        <v>175</v>
      </c>
      <c r="B9" s="6">
        <v>83</v>
      </c>
      <c r="C9" s="6">
        <v>89</v>
      </c>
      <c r="D9" s="6">
        <v>90</v>
      </c>
    </row>
    <row r="10" spans="1:4" ht="12.75">
      <c r="A10" s="24" t="s">
        <v>331</v>
      </c>
      <c r="B10" s="6">
        <v>89</v>
      </c>
      <c r="C10" s="6">
        <v>89</v>
      </c>
      <c r="D10" s="6">
        <v>90</v>
      </c>
    </row>
    <row r="11" spans="1:4" ht="12.75">
      <c r="A11" s="26" t="s">
        <v>475</v>
      </c>
      <c r="B11" s="13" t="s">
        <v>244</v>
      </c>
      <c r="C11" s="13">
        <v>86</v>
      </c>
      <c r="D11" s="13">
        <v>89</v>
      </c>
    </row>
    <row r="12" spans="1:4" ht="12.75">
      <c r="A12" s="24" t="s">
        <v>327</v>
      </c>
      <c r="B12" s="6">
        <v>84</v>
      </c>
      <c r="C12" s="6">
        <v>88</v>
      </c>
      <c r="D12" s="6">
        <v>89</v>
      </c>
    </row>
    <row r="13" spans="1:4" ht="12.75">
      <c r="A13" s="24" t="s">
        <v>177</v>
      </c>
      <c r="B13" s="6">
        <v>87</v>
      </c>
      <c r="C13" s="6">
        <v>88</v>
      </c>
      <c r="D13" s="6">
        <v>88</v>
      </c>
    </row>
    <row r="14" spans="1:4" ht="12.75">
      <c r="A14" s="24" t="s">
        <v>179</v>
      </c>
      <c r="B14" s="6">
        <v>83</v>
      </c>
      <c r="C14" s="6">
        <v>85</v>
      </c>
      <c r="D14" s="6">
        <v>86</v>
      </c>
    </row>
    <row r="15" spans="1:4" ht="12.75">
      <c r="A15" s="26" t="s">
        <v>203</v>
      </c>
      <c r="B15" s="13">
        <v>84</v>
      </c>
      <c r="C15" s="13">
        <v>85</v>
      </c>
      <c r="D15" s="13">
        <v>85</v>
      </c>
    </row>
    <row r="16" spans="1:4" ht="12.75">
      <c r="A16" s="24" t="s">
        <v>176</v>
      </c>
      <c r="B16" s="6">
        <v>79</v>
      </c>
      <c r="C16" s="6">
        <v>82</v>
      </c>
      <c r="D16" s="6">
        <v>85</v>
      </c>
    </row>
    <row r="17" spans="1:4" ht="12.75">
      <c r="A17" s="24" t="s">
        <v>329</v>
      </c>
      <c r="B17" s="6">
        <v>84</v>
      </c>
      <c r="C17" s="6">
        <v>84</v>
      </c>
      <c r="D17" s="6">
        <v>85</v>
      </c>
    </row>
    <row r="18" spans="1:4" ht="12.75">
      <c r="A18" s="24" t="s">
        <v>328</v>
      </c>
      <c r="B18" s="6">
        <v>84</v>
      </c>
      <c r="C18" s="6">
        <v>83</v>
      </c>
      <c r="D18" s="6">
        <v>84</v>
      </c>
    </row>
    <row r="19" spans="1:4" ht="12.75">
      <c r="A19" s="24" t="s">
        <v>173</v>
      </c>
      <c r="B19" s="6">
        <v>82</v>
      </c>
      <c r="C19" s="6">
        <v>82</v>
      </c>
      <c r="D19" s="6">
        <v>83</v>
      </c>
    </row>
    <row r="20" spans="1:4" ht="12.75">
      <c r="A20" s="24" t="s">
        <v>322</v>
      </c>
      <c r="B20" s="6">
        <v>83</v>
      </c>
      <c r="C20" s="6">
        <v>84</v>
      </c>
      <c r="D20" s="6">
        <v>83</v>
      </c>
    </row>
    <row r="21" spans="1:4" ht="12.75">
      <c r="A21" s="24" t="s">
        <v>319</v>
      </c>
      <c r="B21" s="6" t="s">
        <v>244</v>
      </c>
      <c r="C21" s="6">
        <v>83</v>
      </c>
      <c r="D21" s="6">
        <v>82</v>
      </c>
    </row>
    <row r="22" spans="1:4" ht="12.75">
      <c r="A22" s="24" t="s">
        <v>325</v>
      </c>
      <c r="B22" s="6">
        <v>81</v>
      </c>
      <c r="C22" s="6">
        <v>81</v>
      </c>
      <c r="D22" s="6">
        <v>81</v>
      </c>
    </row>
    <row r="23" spans="1:4" ht="12.75">
      <c r="A23" s="24" t="s">
        <v>180</v>
      </c>
      <c r="B23" s="6">
        <v>81</v>
      </c>
      <c r="C23" s="6">
        <v>82</v>
      </c>
      <c r="D23" s="6">
        <v>81</v>
      </c>
    </row>
    <row r="24" spans="1:4" ht="12.75">
      <c r="A24" s="24" t="s">
        <v>323</v>
      </c>
      <c r="B24" s="6">
        <v>77</v>
      </c>
      <c r="C24" s="6">
        <v>78</v>
      </c>
      <c r="D24" s="6">
        <v>78</v>
      </c>
    </row>
    <row r="25" spans="1:4" ht="12.75">
      <c r="A25" s="24" t="s">
        <v>174</v>
      </c>
      <c r="B25" s="6">
        <v>78</v>
      </c>
      <c r="C25" s="6">
        <v>77</v>
      </c>
      <c r="D25" s="6">
        <v>77</v>
      </c>
    </row>
    <row r="26" spans="1:4" ht="12.75">
      <c r="A26" s="24" t="s">
        <v>326</v>
      </c>
      <c r="B26" s="6">
        <v>76</v>
      </c>
      <c r="C26" s="6">
        <v>76</v>
      </c>
      <c r="D26" s="6">
        <v>76</v>
      </c>
    </row>
    <row r="27" spans="1:4" ht="12.75">
      <c r="A27" s="24" t="s">
        <v>207</v>
      </c>
      <c r="B27" s="6">
        <v>73</v>
      </c>
      <c r="C27" s="6">
        <v>77</v>
      </c>
      <c r="D27" s="6">
        <v>76</v>
      </c>
    </row>
    <row r="28" spans="1:4" ht="12.75">
      <c r="A28" s="24" t="s">
        <v>324</v>
      </c>
      <c r="B28" s="6">
        <v>75</v>
      </c>
      <c r="C28" s="6">
        <v>75</v>
      </c>
      <c r="D28" s="6">
        <v>75</v>
      </c>
    </row>
    <row r="29" spans="1:4" ht="12.75">
      <c r="A29" s="24" t="s">
        <v>332</v>
      </c>
      <c r="B29" s="6">
        <v>91</v>
      </c>
      <c r="C29" s="6" t="s">
        <v>244</v>
      </c>
      <c r="D29" s="6" t="s">
        <v>244</v>
      </c>
    </row>
    <row r="30" spans="1:4" ht="12.75">
      <c r="A30" s="24" t="s">
        <v>321</v>
      </c>
      <c r="B30" s="6">
        <v>80</v>
      </c>
      <c r="C30" s="6">
        <v>80</v>
      </c>
      <c r="D30" s="6" t="s">
        <v>244</v>
      </c>
    </row>
    <row r="31" spans="1:4" ht="12.75">
      <c r="A31" s="24"/>
      <c r="B31" s="6"/>
      <c r="C31" s="6"/>
      <c r="D31" s="6"/>
    </row>
    <row r="32" spans="1:4" ht="12.75">
      <c r="A32" s="24" t="s">
        <v>206</v>
      </c>
      <c r="B32" s="6">
        <v>83</v>
      </c>
      <c r="C32" s="6">
        <v>82</v>
      </c>
      <c r="D32" s="6">
        <v>86</v>
      </c>
    </row>
    <row r="33" spans="1:4" ht="12.75">
      <c r="A33" s="24" t="s">
        <v>204</v>
      </c>
      <c r="B33" s="6">
        <v>84</v>
      </c>
      <c r="C33" s="6">
        <v>84</v>
      </c>
      <c r="D33" s="6">
        <v>84</v>
      </c>
    </row>
    <row r="34" spans="1:4" ht="12.75">
      <c r="A34" s="27" t="s">
        <v>205</v>
      </c>
      <c r="B34" s="140">
        <v>79</v>
      </c>
      <c r="C34" s="140">
        <v>82</v>
      </c>
      <c r="D34" s="140">
        <v>82</v>
      </c>
    </row>
    <row r="35" spans="1:4" ht="12.75">
      <c r="A35" s="2"/>
      <c r="C35" s="2"/>
      <c r="D35" s="4" t="s">
        <v>303</v>
      </c>
    </row>
    <row r="36" ht="12.75">
      <c r="C36" s="2"/>
    </row>
    <row r="37" spans="1:5" ht="12.75">
      <c r="A37" s="683" t="s">
        <v>597</v>
      </c>
      <c r="B37" s="692"/>
      <c r="C37" s="692"/>
      <c r="D37" s="692"/>
      <c r="E37" s="692"/>
    </row>
    <row r="38" spans="1:5" ht="12.75">
      <c r="A38" s="692"/>
      <c r="B38" s="692"/>
      <c r="C38" s="692"/>
      <c r="D38" s="692"/>
      <c r="E38" s="692"/>
    </row>
  </sheetData>
  <mergeCells count="1">
    <mergeCell ref="A37:E38"/>
  </mergeCells>
  <printOptions/>
  <pageMargins left="0.75" right="0.75"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A1:P29"/>
  <sheetViews>
    <sheetView workbookViewId="0" topLeftCell="A1">
      <selection activeCell="A1" sqref="A1"/>
    </sheetView>
  </sheetViews>
  <sheetFormatPr defaultColWidth="9.140625" defaultRowHeight="12.75"/>
  <cols>
    <col min="1" max="1" width="14.8515625" style="2" customWidth="1"/>
    <col min="2" max="2" width="16.7109375" style="2" customWidth="1"/>
    <col min="3" max="3" width="15.28125" style="2" customWidth="1"/>
    <col min="4" max="4" width="12.7109375" style="2" customWidth="1"/>
    <col min="5" max="5" width="9.140625" style="2" customWidth="1"/>
    <col min="6" max="6" width="8.8515625" style="40" customWidth="1"/>
    <col min="7" max="7" width="12.57421875" style="40" customWidth="1"/>
    <col min="8" max="8" width="9.421875" style="40" customWidth="1"/>
    <col min="9" max="9" width="25.28125" style="40" customWidth="1"/>
    <col min="10" max="10" width="9.7109375" style="2" customWidth="1"/>
    <col min="11" max="11" width="13.421875" style="2" customWidth="1"/>
    <col min="12" max="12" width="15.57421875" style="2" customWidth="1"/>
    <col min="13" max="13" width="11.140625" style="2" customWidth="1"/>
    <col min="14" max="14" width="12.421875" style="2" customWidth="1"/>
    <col min="15" max="15" width="11.28125" style="2" customWidth="1"/>
    <col min="16" max="16" width="12.57421875" style="2" customWidth="1"/>
    <col min="17" max="16384" width="9.140625" style="2" customWidth="1"/>
  </cols>
  <sheetData>
    <row r="1" spans="1:16" ht="12.75" customHeight="1">
      <c r="A1" s="142">
        <v>4.9</v>
      </c>
      <c r="B1" s="1" t="s">
        <v>64</v>
      </c>
      <c r="O1" s="212"/>
      <c r="P1" s="212"/>
    </row>
    <row r="2" spans="1:16" ht="11.25">
      <c r="A2" s="1"/>
      <c r="E2" s="15"/>
      <c r="J2" s="7"/>
      <c r="P2" s="7"/>
    </row>
    <row r="3" spans="3:16" ht="11.25">
      <c r="C3" s="4" t="s">
        <v>237</v>
      </c>
      <c r="D3" s="6" t="s">
        <v>210</v>
      </c>
      <c r="E3" s="15"/>
      <c r="P3" s="7"/>
    </row>
    <row r="4" spans="1:16" ht="11.25">
      <c r="A4" s="51" t="s">
        <v>365</v>
      </c>
      <c r="B4" s="215" t="s">
        <v>236</v>
      </c>
      <c r="C4" s="215" t="s">
        <v>366</v>
      </c>
      <c r="D4" s="215" t="s">
        <v>367</v>
      </c>
      <c r="E4" s="15"/>
      <c r="P4" s="7"/>
    </row>
    <row r="5" spans="1:16" ht="11.25">
      <c r="A5" s="216" t="s">
        <v>368</v>
      </c>
      <c r="B5" s="15">
        <f aca="true" t="shared" si="0" ref="B5:B14">G20/1000</f>
        <v>1783.604</v>
      </c>
      <c r="C5" s="15">
        <f aca="true" t="shared" si="1" ref="C5:C14">H20/1000</f>
        <v>1366.474</v>
      </c>
      <c r="D5" s="9">
        <f aca="true" t="shared" si="2" ref="D5:D14">C5/B5*100</f>
        <v>76.61308227611062</v>
      </c>
      <c r="E5" s="15"/>
      <c r="P5" s="7"/>
    </row>
    <row r="6" spans="1:16" ht="11.25">
      <c r="A6" s="216" t="s">
        <v>369</v>
      </c>
      <c r="B6" s="15">
        <f t="shared" si="0"/>
        <v>2118.606</v>
      </c>
      <c r="C6" s="15">
        <f t="shared" si="1"/>
        <v>1616.77</v>
      </c>
      <c r="D6" s="9">
        <f t="shared" si="2"/>
        <v>76.31291519046013</v>
      </c>
      <c r="E6" s="15"/>
      <c r="P6" s="7"/>
    </row>
    <row r="7" spans="1:16" ht="12" customHeight="1">
      <c r="A7" s="216" t="s">
        <v>370</v>
      </c>
      <c r="B7" s="15">
        <f t="shared" si="0"/>
        <v>2275.45</v>
      </c>
      <c r="C7" s="15">
        <f t="shared" si="1"/>
        <v>1734.379</v>
      </c>
      <c r="D7" s="9">
        <f t="shared" si="2"/>
        <v>76.22136280735678</v>
      </c>
      <c r="E7" s="15"/>
      <c r="P7" s="7"/>
    </row>
    <row r="8" spans="1:16" ht="11.25">
      <c r="A8" s="216" t="s">
        <v>371</v>
      </c>
      <c r="B8" s="15">
        <f t="shared" si="0"/>
        <v>2275.45</v>
      </c>
      <c r="C8" s="15">
        <f t="shared" si="1"/>
        <v>1679.5</v>
      </c>
      <c r="D8" s="9">
        <f t="shared" si="2"/>
        <v>73.8095761277989</v>
      </c>
      <c r="E8" s="15"/>
      <c r="P8" s="7"/>
    </row>
    <row r="9" spans="1:16" ht="11.25">
      <c r="A9" s="216" t="s">
        <v>372</v>
      </c>
      <c r="B9" s="15">
        <f t="shared" si="0"/>
        <v>2335.153</v>
      </c>
      <c r="C9" s="15">
        <f t="shared" si="1"/>
        <v>1701.385</v>
      </c>
      <c r="D9" s="9">
        <f t="shared" si="2"/>
        <v>72.85967985823628</v>
      </c>
      <c r="E9" s="15"/>
      <c r="P9" s="7"/>
    </row>
    <row r="10" spans="1:16" ht="11.25">
      <c r="A10" s="216" t="s">
        <v>373</v>
      </c>
      <c r="B10" s="15">
        <f t="shared" si="0"/>
        <v>2445.515</v>
      </c>
      <c r="C10" s="15">
        <f t="shared" si="1"/>
        <v>1793.506</v>
      </c>
      <c r="D10" s="9">
        <f t="shared" si="2"/>
        <v>73.3385810350785</v>
      </c>
      <c r="E10" s="15"/>
      <c r="P10" s="7"/>
    </row>
    <row r="11" spans="1:16" ht="11.25">
      <c r="A11" s="216" t="s">
        <v>374</v>
      </c>
      <c r="B11" s="15">
        <f t="shared" si="0"/>
        <v>2448.81</v>
      </c>
      <c r="C11" s="15">
        <f t="shared" si="1"/>
        <v>1677.592</v>
      </c>
      <c r="D11" s="9">
        <f t="shared" si="2"/>
        <v>68.50641740273848</v>
      </c>
      <c r="E11" s="15"/>
      <c r="P11" s="7"/>
    </row>
    <row r="12" spans="1:16" ht="11.25">
      <c r="A12" s="216" t="s">
        <v>375</v>
      </c>
      <c r="B12" s="15">
        <f t="shared" si="0"/>
        <v>2557.036</v>
      </c>
      <c r="C12" s="15">
        <f t="shared" si="1"/>
        <v>1751.351</v>
      </c>
      <c r="D12" s="9">
        <f t="shared" si="2"/>
        <v>68.4914486929398</v>
      </c>
      <c r="E12" s="15"/>
      <c r="P12" s="7"/>
    </row>
    <row r="13" spans="1:16" ht="11.25">
      <c r="A13" s="216" t="s">
        <v>397</v>
      </c>
      <c r="B13" s="15">
        <f t="shared" si="0"/>
        <v>2741.262</v>
      </c>
      <c r="C13" s="15">
        <f t="shared" si="1"/>
        <v>1806.932</v>
      </c>
      <c r="D13" s="9">
        <f t="shared" si="2"/>
        <v>65.9160634773327</v>
      </c>
      <c r="E13" s="15"/>
      <c r="P13" s="7"/>
    </row>
    <row r="14" spans="1:16" ht="11.25">
      <c r="A14" s="124" t="s">
        <v>376</v>
      </c>
      <c r="B14" s="21">
        <f t="shared" si="0"/>
        <v>3002.173</v>
      </c>
      <c r="C14" s="21">
        <f t="shared" si="1"/>
        <v>1878.609</v>
      </c>
      <c r="D14" s="217">
        <f t="shared" si="2"/>
        <v>62.5749748598765</v>
      </c>
      <c r="E14" s="15"/>
      <c r="P14" s="7"/>
    </row>
    <row r="15" spans="3:16" ht="11.25">
      <c r="C15" s="127"/>
      <c r="D15" s="31" t="s">
        <v>238</v>
      </c>
      <c r="E15" s="15"/>
      <c r="P15" s="7"/>
    </row>
    <row r="16" spans="5:16" ht="11.25">
      <c r="E16" s="15"/>
      <c r="P16" s="7"/>
    </row>
    <row r="17" spans="5:16" ht="11.25">
      <c r="E17" s="15"/>
      <c r="P17" s="7"/>
    </row>
    <row r="18" spans="5:16" ht="12" thickBot="1">
      <c r="E18" s="15"/>
      <c r="P18" s="7"/>
    </row>
    <row r="19" spans="5:9" ht="21.75" customHeight="1">
      <c r="E19" s="15"/>
      <c r="F19" s="634" t="s">
        <v>365</v>
      </c>
      <c r="G19" s="635" t="s">
        <v>52</v>
      </c>
      <c r="H19" s="635" t="s">
        <v>366</v>
      </c>
      <c r="I19" s="637" t="s">
        <v>53</v>
      </c>
    </row>
    <row r="20" spans="6:9" ht="11.25">
      <c r="F20" s="636" t="s">
        <v>368</v>
      </c>
      <c r="G20" s="213">
        <v>1783604</v>
      </c>
      <c r="H20" s="213">
        <v>1366474</v>
      </c>
      <c r="I20" s="638">
        <v>76.6</v>
      </c>
    </row>
    <row r="21" spans="6:9" ht="11.25">
      <c r="F21" s="636" t="s">
        <v>369</v>
      </c>
      <c r="G21" s="213">
        <v>2118606</v>
      </c>
      <c r="H21" s="213">
        <v>1616770</v>
      </c>
      <c r="I21" s="638">
        <v>76.3</v>
      </c>
    </row>
    <row r="22" spans="6:9" ht="11.25">
      <c r="F22" s="636" t="s">
        <v>370</v>
      </c>
      <c r="G22" s="213">
        <v>2275450</v>
      </c>
      <c r="H22" s="213">
        <v>1734379</v>
      </c>
      <c r="I22" s="638">
        <v>76.2</v>
      </c>
    </row>
    <row r="23" spans="6:9" ht="11.25">
      <c r="F23" s="636" t="s">
        <v>371</v>
      </c>
      <c r="G23" s="213">
        <v>2275450</v>
      </c>
      <c r="H23" s="213">
        <v>1679500</v>
      </c>
      <c r="I23" s="638">
        <v>73.8</v>
      </c>
    </row>
    <row r="24" spans="6:9" ht="11.25" customHeight="1">
      <c r="F24" s="636" t="s">
        <v>372</v>
      </c>
      <c r="G24" s="213">
        <v>2335153</v>
      </c>
      <c r="H24" s="213">
        <v>1701385</v>
      </c>
      <c r="I24" s="638">
        <v>72.9</v>
      </c>
    </row>
    <row r="25" spans="6:9" ht="11.25">
      <c r="F25" s="636" t="s">
        <v>373</v>
      </c>
      <c r="G25" s="213">
        <v>2445515</v>
      </c>
      <c r="H25" s="213">
        <v>1793506</v>
      </c>
      <c r="I25" s="638">
        <v>73.3</v>
      </c>
    </row>
    <row r="26" spans="6:9" ht="11.25">
      <c r="F26" s="636" t="s">
        <v>374</v>
      </c>
      <c r="G26" s="213">
        <v>2448810</v>
      </c>
      <c r="H26" s="213">
        <v>1677592</v>
      </c>
      <c r="I26" s="638">
        <v>68.5</v>
      </c>
    </row>
    <row r="27" spans="6:9" ht="11.25">
      <c r="F27" s="636" t="s">
        <v>375</v>
      </c>
      <c r="G27" s="213">
        <v>2557036</v>
      </c>
      <c r="H27" s="213">
        <v>1751351</v>
      </c>
      <c r="I27" s="638">
        <v>68.5</v>
      </c>
    </row>
    <row r="28" spans="6:9" ht="11.25">
      <c r="F28" s="636" t="s">
        <v>397</v>
      </c>
      <c r="G28" s="213">
        <v>2741262</v>
      </c>
      <c r="H28" s="213">
        <v>1806932</v>
      </c>
      <c r="I28" s="638">
        <v>65.9</v>
      </c>
    </row>
    <row r="29" spans="6:9" ht="12" thickBot="1">
      <c r="F29" s="639" t="s">
        <v>376</v>
      </c>
      <c r="G29" s="640">
        <v>3002173</v>
      </c>
      <c r="H29" s="640">
        <v>1878609</v>
      </c>
      <c r="I29" s="641">
        <v>62.6</v>
      </c>
    </row>
    <row r="30" ht="11.25"/>
  </sheetData>
  <printOptions/>
  <pageMargins left="0.75" right="0.75" top="1" bottom="1" header="0.5" footer="0.5"/>
  <pageSetup fitToHeight="1" fitToWidth="1"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D44"/>
  <sheetViews>
    <sheetView workbookViewId="0" topLeftCell="A1">
      <selection activeCell="A1" sqref="A1"/>
    </sheetView>
  </sheetViews>
  <sheetFormatPr defaultColWidth="9.140625" defaultRowHeight="12.75"/>
  <cols>
    <col min="1" max="1" width="15.00390625" style="40" customWidth="1"/>
    <col min="2" max="4" width="12.57421875" style="40" customWidth="1"/>
    <col min="5" max="16384" width="9.140625" style="40" customWidth="1"/>
  </cols>
  <sheetData>
    <row r="1" spans="1:2" ht="11.25">
      <c r="A1" s="589" t="s">
        <v>65</v>
      </c>
      <c r="B1" s="218" t="s">
        <v>671</v>
      </c>
    </row>
    <row r="2" ht="11.25">
      <c r="A2" s="218"/>
    </row>
    <row r="3" spans="1:4" ht="11.25">
      <c r="A3" s="219"/>
      <c r="B3" s="219"/>
      <c r="C3" s="219"/>
      <c r="D3" s="41" t="s">
        <v>449</v>
      </c>
    </row>
    <row r="4" spans="1:4" ht="11.25">
      <c r="A4" s="23" t="s">
        <v>333</v>
      </c>
      <c r="B4" s="46" t="s">
        <v>378</v>
      </c>
      <c r="C4" s="46" t="s">
        <v>282</v>
      </c>
      <c r="D4" s="270" t="s">
        <v>380</v>
      </c>
    </row>
    <row r="5" spans="1:4" ht="11.25">
      <c r="A5" s="74" t="s">
        <v>330</v>
      </c>
      <c r="B5" s="135">
        <v>94.63937171807906</v>
      </c>
      <c r="C5" s="135">
        <v>96.03813077483491</v>
      </c>
      <c r="D5" s="135">
        <v>95.40056496773137</v>
      </c>
    </row>
    <row r="6" spans="1:4" ht="11.25">
      <c r="A6" s="74" t="s">
        <v>324</v>
      </c>
      <c r="B6" s="135">
        <v>95.748050879574</v>
      </c>
      <c r="C6" s="135">
        <v>94.31374451580419</v>
      </c>
      <c r="D6" s="135">
        <v>91.75220247121655</v>
      </c>
    </row>
    <row r="7" spans="1:4" ht="11.25">
      <c r="A7" s="74" t="s">
        <v>172</v>
      </c>
      <c r="B7" s="135">
        <v>94.56124845361559</v>
      </c>
      <c r="C7" s="135">
        <v>92.70825110666597</v>
      </c>
      <c r="D7" s="135">
        <v>90.58402138282423</v>
      </c>
    </row>
    <row r="8" spans="1:4" ht="11.25">
      <c r="A8" s="74" t="s">
        <v>173</v>
      </c>
      <c r="B8" s="135">
        <v>87.76831916041303</v>
      </c>
      <c r="C8" s="135">
        <v>82.84716043312456</v>
      </c>
      <c r="D8" s="135">
        <v>87.1466484885934</v>
      </c>
    </row>
    <row r="9" spans="1:4" ht="11.25">
      <c r="A9" s="74" t="s">
        <v>179</v>
      </c>
      <c r="B9" s="135">
        <v>88.81283828872247</v>
      </c>
      <c r="C9" s="135">
        <v>88.29876894593586</v>
      </c>
      <c r="D9" s="135">
        <v>86.50583664626893</v>
      </c>
    </row>
    <row r="10" spans="1:4" ht="11.25">
      <c r="A10" s="74" t="s">
        <v>178</v>
      </c>
      <c r="B10" s="135">
        <v>89.02459397457251</v>
      </c>
      <c r="C10" s="135">
        <v>87.44370410602386</v>
      </c>
      <c r="D10" s="135">
        <v>81.43508409934272</v>
      </c>
    </row>
    <row r="11" spans="1:4" ht="11.25">
      <c r="A11" s="74" t="s">
        <v>319</v>
      </c>
      <c r="B11" s="135">
        <v>92.58935873581474</v>
      </c>
      <c r="C11" s="135">
        <v>86.13993254824378</v>
      </c>
      <c r="D11" s="135">
        <v>80.41952783763558</v>
      </c>
    </row>
    <row r="12" spans="1:4" ht="11.25">
      <c r="A12" s="74" t="s">
        <v>322</v>
      </c>
      <c r="B12" s="135">
        <v>91.44689938481417</v>
      </c>
      <c r="C12" s="135">
        <v>86.74209891766507</v>
      </c>
      <c r="D12" s="135">
        <v>80.114671611115</v>
      </c>
    </row>
    <row r="13" spans="1:4" ht="11.25">
      <c r="A13" s="74" t="s">
        <v>180</v>
      </c>
      <c r="B13" s="135">
        <v>80.9819652930701</v>
      </c>
      <c r="C13" s="135">
        <v>78.74654196379096</v>
      </c>
      <c r="D13" s="135">
        <v>80.04333299024876</v>
      </c>
    </row>
    <row r="14" spans="1:4" ht="11.25">
      <c r="A14" s="74" t="s">
        <v>174</v>
      </c>
      <c r="B14" s="135">
        <v>89.09158046117467</v>
      </c>
      <c r="C14" s="135">
        <v>77.76073787124879</v>
      </c>
      <c r="D14" s="135">
        <v>79.08268420741808</v>
      </c>
    </row>
    <row r="15" spans="1:4" ht="11.25">
      <c r="A15" s="74" t="s">
        <v>175</v>
      </c>
      <c r="B15" s="135">
        <v>81.49658530339056</v>
      </c>
      <c r="C15" s="135">
        <v>82.95199037273964</v>
      </c>
      <c r="D15" s="135">
        <v>74.96722387589017</v>
      </c>
    </row>
    <row r="16" spans="1:4" ht="11.25">
      <c r="A16" s="74" t="s">
        <v>327</v>
      </c>
      <c r="B16" s="135" t="s">
        <v>244</v>
      </c>
      <c r="C16" s="135">
        <v>75.44559697825474</v>
      </c>
      <c r="D16" s="135">
        <v>73.50872846422996</v>
      </c>
    </row>
    <row r="17" spans="1:4" ht="11.25" customHeight="1">
      <c r="A17" s="74" t="s">
        <v>329</v>
      </c>
      <c r="B17" s="135" t="s">
        <v>244</v>
      </c>
      <c r="C17" s="135">
        <v>81.20001441300256</v>
      </c>
      <c r="D17" s="135">
        <v>71.17124269394832</v>
      </c>
    </row>
    <row r="18" spans="1:4" ht="11.25">
      <c r="A18" s="74" t="s">
        <v>332</v>
      </c>
      <c r="B18" s="135" t="s">
        <v>244</v>
      </c>
      <c r="C18" s="135">
        <v>85.89732923430357</v>
      </c>
      <c r="D18" s="135">
        <v>70.36153766161739</v>
      </c>
    </row>
    <row r="19" spans="1:4" ht="11.25">
      <c r="A19" s="74" t="s">
        <v>377</v>
      </c>
      <c r="B19" s="135" t="s">
        <v>244</v>
      </c>
      <c r="C19" s="135">
        <v>84.67551991416241</v>
      </c>
      <c r="D19" s="135">
        <v>70.06747796071096</v>
      </c>
    </row>
    <row r="20" spans="1:4" ht="11.25">
      <c r="A20" s="115" t="s">
        <v>203</v>
      </c>
      <c r="B20" s="220">
        <v>81.70258898475323</v>
      </c>
      <c r="C20" s="220">
        <v>76.86457596990677</v>
      </c>
      <c r="D20" s="220">
        <v>69.60712516816878</v>
      </c>
    </row>
    <row r="21" spans="1:4" ht="11.25">
      <c r="A21" s="74" t="s">
        <v>176</v>
      </c>
      <c r="B21" s="135">
        <v>79.83210465598579</v>
      </c>
      <c r="C21" s="135">
        <v>77.04512181575096</v>
      </c>
      <c r="D21" s="135">
        <v>68.70691005262346</v>
      </c>
    </row>
    <row r="22" spans="1:4" ht="11.25">
      <c r="A22" s="74" t="s">
        <v>321</v>
      </c>
      <c r="B22" s="135">
        <v>75.73434968010582</v>
      </c>
      <c r="C22" s="135">
        <v>68.38551627299006</v>
      </c>
      <c r="D22" s="135">
        <v>65.26527840324822</v>
      </c>
    </row>
    <row r="23" spans="1:4" ht="11.25">
      <c r="A23" s="74" t="s">
        <v>320</v>
      </c>
      <c r="B23" s="135">
        <v>78.63837899227988</v>
      </c>
      <c r="C23" s="135">
        <v>68.18077445896242</v>
      </c>
      <c r="D23" s="135">
        <v>62.84388027281772</v>
      </c>
    </row>
    <row r="24" spans="1:4" ht="11.25">
      <c r="A24" s="115" t="s">
        <v>475</v>
      </c>
      <c r="B24" s="220">
        <v>72.85967985823628</v>
      </c>
      <c r="C24" s="220">
        <v>68.4914486929398</v>
      </c>
      <c r="D24" s="220">
        <v>62.5749748598765</v>
      </c>
    </row>
    <row r="25" spans="1:4" ht="11.25">
      <c r="A25" s="74" t="s">
        <v>177</v>
      </c>
      <c r="B25" s="135">
        <v>70.86502123295051</v>
      </c>
      <c r="C25" s="135">
        <v>68.9276382611052</v>
      </c>
      <c r="D25" s="135">
        <v>60.315132123846226</v>
      </c>
    </row>
    <row r="26" spans="1:4" ht="11.25">
      <c r="A26" s="74" t="s">
        <v>323</v>
      </c>
      <c r="B26" s="135">
        <v>72.81359876789037</v>
      </c>
      <c r="C26" s="135">
        <v>77.83009857242645</v>
      </c>
      <c r="D26" s="135">
        <v>59.37673284096984</v>
      </c>
    </row>
    <row r="27" spans="1:4" ht="11.25">
      <c r="A27" s="74" t="s">
        <v>326</v>
      </c>
      <c r="B27" s="135" t="s">
        <v>244</v>
      </c>
      <c r="C27" s="135">
        <v>67.83927325374754</v>
      </c>
      <c r="D27" s="135">
        <v>58.23867006934864</v>
      </c>
    </row>
    <row r="28" spans="1:4" ht="11.25">
      <c r="A28" s="74" t="s">
        <v>328</v>
      </c>
      <c r="B28" s="135" t="s">
        <v>244</v>
      </c>
      <c r="C28" s="135">
        <v>75.21816096930452</v>
      </c>
      <c r="D28" s="135">
        <v>58.176768254968614</v>
      </c>
    </row>
    <row r="29" spans="1:4" ht="11.25">
      <c r="A29" s="74" t="s">
        <v>325</v>
      </c>
      <c r="B29" s="135" t="s">
        <v>244</v>
      </c>
      <c r="C29" s="135">
        <v>84.67551991416241</v>
      </c>
      <c r="D29" s="135">
        <v>57.948505920030826</v>
      </c>
    </row>
    <row r="30" spans="1:4" ht="11.25">
      <c r="A30" s="74" t="s">
        <v>331</v>
      </c>
      <c r="B30" s="135" t="s">
        <v>244</v>
      </c>
      <c r="C30" s="135">
        <v>52.08450592474657</v>
      </c>
      <c r="D30" s="135">
        <v>46.17627672640272</v>
      </c>
    </row>
    <row r="31" ht="11.25">
      <c r="A31" s="74"/>
    </row>
    <row r="32" spans="1:4" ht="11.25">
      <c r="A32" s="74" t="s">
        <v>215</v>
      </c>
      <c r="B32" s="135">
        <v>88.598925664174</v>
      </c>
      <c r="C32" s="135">
        <v>87.62037118095071</v>
      </c>
      <c r="D32" s="135">
        <v>84.0744324525493</v>
      </c>
    </row>
    <row r="33" spans="1:4" ht="11.25">
      <c r="A33" s="74" t="s">
        <v>204</v>
      </c>
      <c r="B33" s="135">
        <v>81.98687153544697</v>
      </c>
      <c r="C33" s="135">
        <v>75.84612312370992</v>
      </c>
      <c r="D33" s="135">
        <v>74.95102499184246</v>
      </c>
    </row>
    <row r="34" spans="1:4" ht="11.25">
      <c r="A34" s="74" t="s">
        <v>205</v>
      </c>
      <c r="B34" s="135" t="s">
        <v>244</v>
      </c>
      <c r="C34" s="135">
        <v>83.87094208753277</v>
      </c>
      <c r="D34" s="135">
        <v>66.63083266978988</v>
      </c>
    </row>
    <row r="35" spans="1:4" ht="11.25">
      <c r="A35" s="74" t="s">
        <v>206</v>
      </c>
      <c r="B35" s="135" t="s">
        <v>244</v>
      </c>
      <c r="C35" s="135">
        <v>76.28769360556407</v>
      </c>
      <c r="D35" s="135">
        <v>65.3086796197478</v>
      </c>
    </row>
    <row r="36" spans="1:4" ht="11.25">
      <c r="A36" s="27" t="s">
        <v>217</v>
      </c>
      <c r="B36" s="136">
        <v>48.91104756263464</v>
      </c>
      <c r="C36" s="136">
        <v>46.04268348916729</v>
      </c>
      <c r="D36" s="136">
        <v>45.36642124751171</v>
      </c>
    </row>
    <row r="37" ht="11.25">
      <c r="D37" s="41" t="s">
        <v>114</v>
      </c>
    </row>
    <row r="39" spans="2:4" ht="11.25">
      <c r="B39" s="222"/>
      <c r="C39" s="222"/>
      <c r="D39" s="222"/>
    </row>
    <row r="40" spans="2:4" ht="11.25">
      <c r="B40" s="222"/>
      <c r="C40" s="222"/>
      <c r="D40" s="222"/>
    </row>
    <row r="41" spans="2:4" ht="11.25">
      <c r="B41" s="222"/>
      <c r="C41" s="222"/>
      <c r="D41" s="222"/>
    </row>
    <row r="42" spans="2:4" ht="11.25">
      <c r="B42" s="222"/>
      <c r="C42" s="222"/>
      <c r="D42" s="222"/>
    </row>
    <row r="43" spans="2:4" ht="11.25">
      <c r="B43" s="222"/>
      <c r="C43" s="222"/>
      <c r="D43" s="222"/>
    </row>
    <row r="44" spans="2:4" ht="11.25">
      <c r="B44" s="222"/>
      <c r="C44" s="222"/>
      <c r="D44" s="222"/>
    </row>
  </sheetData>
  <printOptions/>
  <pageMargins left="0.75" right="0.75" top="1" bottom="1" header="0.5" footer="0.5"/>
  <pageSetup horizontalDpi="600" verticalDpi="600" orientation="portrait" paperSize="9" scale="81" r:id="rId1"/>
</worksheet>
</file>

<file path=xl/worksheets/sheet53.xml><?xml version="1.0" encoding="utf-8"?>
<worksheet xmlns="http://schemas.openxmlformats.org/spreadsheetml/2006/main" xmlns:r="http://schemas.openxmlformats.org/officeDocument/2006/relationships">
  <sheetPr>
    <pageSetUpPr fitToPage="1"/>
  </sheetPr>
  <dimension ref="A1:G963"/>
  <sheetViews>
    <sheetView workbookViewId="0" topLeftCell="A1">
      <selection activeCell="A1" sqref="A1"/>
    </sheetView>
  </sheetViews>
  <sheetFormatPr defaultColWidth="9.140625" defaultRowHeight="12.75"/>
  <cols>
    <col min="1" max="1" width="8.28125" style="223" customWidth="1"/>
    <col min="2" max="2" width="8.8515625" style="223" customWidth="1"/>
    <col min="3" max="3" width="7.8515625" style="223" customWidth="1"/>
    <col min="4" max="4" width="12.00390625" style="223" customWidth="1"/>
    <col min="5" max="5" width="10.140625" style="223" customWidth="1"/>
    <col min="6" max="6" width="12.8515625" style="223" customWidth="1"/>
    <col min="7" max="7" width="14.00390625" style="223" customWidth="1"/>
    <col min="8" max="16384" width="9.140625" style="223" customWidth="1"/>
  </cols>
  <sheetData>
    <row r="1" spans="1:2" ht="11.25" customHeight="1">
      <c r="A1" s="376">
        <v>4.11</v>
      </c>
      <c r="B1" s="218" t="s">
        <v>66</v>
      </c>
    </row>
    <row r="2" spans="3:6" ht="11.25" customHeight="1">
      <c r="C2" s="218"/>
      <c r="F2" s="225"/>
    </row>
    <row r="3" spans="2:5" ht="11.25" customHeight="1">
      <c r="B3"/>
      <c r="E3" s="41" t="s">
        <v>212</v>
      </c>
    </row>
    <row r="4" spans="2:6" ht="24.75" customHeight="1">
      <c r="B4"/>
      <c r="D4" s="23" t="s">
        <v>335</v>
      </c>
      <c r="E4" s="46" t="s">
        <v>115</v>
      </c>
      <c r="F4" s="18" t="s">
        <v>677</v>
      </c>
    </row>
    <row r="5" spans="2:6" ht="12.75" customHeight="1">
      <c r="B5"/>
      <c r="D5" s="226">
        <v>1995</v>
      </c>
      <c r="E5" s="227">
        <v>122.04468462245606</v>
      </c>
      <c r="F5" s="228">
        <v>0.2544479450895059</v>
      </c>
    </row>
    <row r="6" spans="2:6" ht="12.75" customHeight="1">
      <c r="B6"/>
      <c r="D6" s="226">
        <v>1996</v>
      </c>
      <c r="E6" s="227">
        <v>142.29446749724465</v>
      </c>
      <c r="F6" s="228">
        <v>0.26652893439957415</v>
      </c>
    </row>
    <row r="7" spans="2:6" ht="12.75" customHeight="1">
      <c r="B7"/>
      <c r="D7" s="226">
        <v>1997</v>
      </c>
      <c r="E7" s="227">
        <v>157.63417322274762</v>
      </c>
      <c r="F7" s="228">
        <v>0.2592164238235797</v>
      </c>
    </row>
    <row r="8" spans="2:6" ht="12.75" customHeight="1">
      <c r="B8"/>
      <c r="D8" s="226">
        <v>1998</v>
      </c>
      <c r="E8" s="227">
        <v>177.26178443910587</v>
      </c>
      <c r="F8" s="228">
        <v>0.2540076583256038</v>
      </c>
    </row>
    <row r="9" spans="2:6" ht="12.75" customHeight="1">
      <c r="B9"/>
      <c r="D9" s="226">
        <v>1999</v>
      </c>
      <c r="E9" s="227">
        <v>230.30890187972025</v>
      </c>
      <c r="F9" s="228">
        <v>0.29513312113922396</v>
      </c>
    </row>
    <row r="10" spans="2:6" ht="12.75" customHeight="1">
      <c r="B10"/>
      <c r="D10" s="226">
        <v>2000</v>
      </c>
      <c r="E10" s="227">
        <v>254.81103757916816</v>
      </c>
      <c r="F10" s="228">
        <v>0.2836212880158146</v>
      </c>
    </row>
    <row r="11" spans="2:6" ht="12.75" customHeight="1">
      <c r="B11"/>
      <c r="D11" s="226">
        <v>2001</v>
      </c>
      <c r="E11" s="227">
        <v>320.1123972147025</v>
      </c>
      <c r="F11" s="228">
        <v>0.32431979795355403</v>
      </c>
    </row>
    <row r="12" spans="2:6" ht="12.75" customHeight="1">
      <c r="B12"/>
      <c r="D12" s="226">
        <v>2002</v>
      </c>
      <c r="E12" s="227">
        <v>422.1</v>
      </c>
      <c r="F12" s="228">
        <v>0.3918361436119847</v>
      </c>
    </row>
    <row r="13" spans="2:6" ht="12.75" customHeight="1">
      <c r="B13"/>
      <c r="D13" s="226">
        <v>2003</v>
      </c>
      <c r="E13" s="223">
        <v>445.7</v>
      </c>
      <c r="F13" s="228">
        <v>0.37874603366140425</v>
      </c>
    </row>
    <row r="14" spans="1:6" ht="12.75" customHeight="1">
      <c r="A14" s="228"/>
      <c r="B14" s="228"/>
      <c r="D14" s="20">
        <v>2004</v>
      </c>
      <c r="E14" s="230">
        <v>488.9</v>
      </c>
      <c r="F14" s="231">
        <v>0.38889799243044937</v>
      </c>
    </row>
    <row r="15" spans="1:6" ht="12.75" customHeight="1">
      <c r="A15" s="228"/>
      <c r="B15" s="228"/>
      <c r="D15" s="232"/>
      <c r="F15" s="41" t="s">
        <v>664</v>
      </c>
    </row>
    <row r="16" spans="1:3" ht="11.25">
      <c r="A16" s="228"/>
      <c r="B16" s="228"/>
      <c r="C16" s="232"/>
    </row>
    <row r="17" ht="11.25">
      <c r="C17" s="232"/>
    </row>
    <row r="18" ht="11.25">
      <c r="A18" s="229"/>
    </row>
    <row r="19" ht="11.25">
      <c r="A19" s="229"/>
    </row>
    <row r="36" s="671" customFormat="1" ht="12" thickBot="1"/>
    <row r="38" ht="11.25">
      <c r="B38" s="41" t="s">
        <v>212</v>
      </c>
    </row>
    <row r="39" spans="1:7" ht="22.5" customHeight="1">
      <c r="A39" s="46" t="s">
        <v>335</v>
      </c>
      <c r="B39" s="46" t="s">
        <v>115</v>
      </c>
      <c r="C39" s="46" t="s">
        <v>340</v>
      </c>
      <c r="D39" s="46" t="s">
        <v>708</v>
      </c>
      <c r="E39" s="46" t="s">
        <v>341</v>
      </c>
      <c r="F39" s="18" t="s">
        <v>709</v>
      </c>
      <c r="G39" s="18" t="s">
        <v>710</v>
      </c>
    </row>
    <row r="40" spans="1:7" ht="11.25">
      <c r="A40" s="226">
        <v>1995</v>
      </c>
      <c r="B40" s="669">
        <v>122.04468462245606</v>
      </c>
      <c r="C40" s="668">
        <v>0.22963737094204548</v>
      </c>
      <c r="D40" s="668">
        <v>0.25970103740763467</v>
      </c>
      <c r="E40" s="668">
        <v>0.2544479450895059</v>
      </c>
      <c r="F40" s="223">
        <v>0.7</v>
      </c>
      <c r="G40" s="223">
        <v>0.45</v>
      </c>
    </row>
    <row r="41" spans="1:7" ht="11.25">
      <c r="A41" s="226">
        <v>1996</v>
      </c>
      <c r="B41" s="669">
        <v>142.29446749724465</v>
      </c>
      <c r="C41" s="668">
        <v>0.24197229113517926</v>
      </c>
      <c r="D41" s="668">
        <v>0.273960368536738</v>
      </c>
      <c r="E41" s="668">
        <v>0.26652893439957415</v>
      </c>
      <c r="F41" s="223">
        <v>0.7</v>
      </c>
      <c r="G41" s="223">
        <v>0.45</v>
      </c>
    </row>
    <row r="42" spans="1:7" ht="11.25">
      <c r="A42" s="226">
        <v>1997</v>
      </c>
      <c r="B42" s="669">
        <v>157.63417322274762</v>
      </c>
      <c r="C42" s="668">
        <v>0.231573851376431</v>
      </c>
      <c r="D42" s="668">
        <v>0.2645885301949031</v>
      </c>
      <c r="E42" s="668">
        <v>0.2592164238235797</v>
      </c>
      <c r="F42" s="223">
        <v>0.7</v>
      </c>
      <c r="G42" s="223">
        <v>0.45</v>
      </c>
    </row>
    <row r="43" spans="1:7" ht="11.25">
      <c r="A43" s="226">
        <v>1998</v>
      </c>
      <c r="B43" s="669">
        <v>177.26178443910587</v>
      </c>
      <c r="C43" s="668">
        <v>0.2252980274725922</v>
      </c>
      <c r="D43" s="668">
        <v>0.25789796858161307</v>
      </c>
      <c r="E43" s="668">
        <v>0.2540076583256038</v>
      </c>
      <c r="F43" s="223">
        <v>0.7</v>
      </c>
      <c r="G43" s="223">
        <v>0.45</v>
      </c>
    </row>
    <row r="44" spans="1:7" ht="11.25">
      <c r="A44" s="226">
        <v>1999</v>
      </c>
      <c r="B44" s="669">
        <v>230.30890187972025</v>
      </c>
      <c r="C44" s="668">
        <v>0.25416929899188223</v>
      </c>
      <c r="D44" s="668">
        <v>0.2988602767104584</v>
      </c>
      <c r="E44" s="668">
        <v>0.29513312113922396</v>
      </c>
      <c r="F44" s="223">
        <v>0.7</v>
      </c>
      <c r="G44" s="223">
        <v>0.45</v>
      </c>
    </row>
    <row r="45" spans="1:7" ht="11.25">
      <c r="A45" s="226">
        <v>2000</v>
      </c>
      <c r="B45" s="669">
        <v>254.81103757916816</v>
      </c>
      <c r="C45" s="668">
        <v>0.24412097987063314</v>
      </c>
      <c r="D45" s="668">
        <v>0.2866552867263068</v>
      </c>
      <c r="E45" s="668">
        <v>0.2836212880158146</v>
      </c>
      <c r="F45" s="223">
        <v>0.7</v>
      </c>
      <c r="G45" s="223">
        <v>0.45</v>
      </c>
    </row>
    <row r="46" spans="1:7" ht="11.25">
      <c r="A46" s="226">
        <v>2001</v>
      </c>
      <c r="B46" s="669">
        <v>320.1123972147025</v>
      </c>
      <c r="C46" s="668">
        <v>0.2733337806589493</v>
      </c>
      <c r="D46" s="668">
        <v>0.3268487499511967</v>
      </c>
      <c r="E46" s="668">
        <v>0.32431979795355403</v>
      </c>
      <c r="F46" s="223">
        <v>0.7</v>
      </c>
      <c r="G46" s="223">
        <v>0.45</v>
      </c>
    </row>
    <row r="47" spans="1:7" ht="11.25">
      <c r="A47" s="226">
        <v>2002</v>
      </c>
      <c r="B47" s="669">
        <v>422.1</v>
      </c>
      <c r="C47" s="668">
        <v>0.3234101109907337</v>
      </c>
      <c r="D47" s="668">
        <v>0.3970232194152914</v>
      </c>
      <c r="E47" s="668">
        <v>0.3918361436119847</v>
      </c>
      <c r="F47" s="223">
        <v>0.7</v>
      </c>
      <c r="G47" s="223">
        <v>0.45</v>
      </c>
    </row>
    <row r="48" spans="1:7" ht="11.25">
      <c r="A48" s="226">
        <v>2003</v>
      </c>
      <c r="B48" s="185">
        <v>445.7</v>
      </c>
      <c r="C48" s="668">
        <v>0.32042387686290863</v>
      </c>
      <c r="D48" s="668">
        <v>0.38298899841115847</v>
      </c>
      <c r="E48" s="668">
        <v>0.37874603366140425</v>
      </c>
      <c r="F48" s="223">
        <v>0.7</v>
      </c>
      <c r="G48" s="223">
        <v>0.45</v>
      </c>
    </row>
    <row r="49" spans="1:7" ht="11.25">
      <c r="A49" s="20">
        <v>2004</v>
      </c>
      <c r="B49" s="39">
        <v>488.9</v>
      </c>
      <c r="C49" s="670">
        <v>0.32910037595123737</v>
      </c>
      <c r="D49" s="670">
        <v>0.3934802519432564</v>
      </c>
      <c r="E49" s="670">
        <v>0.38889799243044937</v>
      </c>
      <c r="F49" s="230">
        <v>0.7</v>
      </c>
      <c r="G49" s="230">
        <v>0.45</v>
      </c>
    </row>
    <row r="50" spans="1:7" ht="12.75">
      <c r="A50" s="48"/>
      <c r="B50" s="48"/>
      <c r="G50" s="41" t="s">
        <v>711</v>
      </c>
    </row>
    <row r="51" spans="1:2" ht="12.75">
      <c r="A51" s="48"/>
      <c r="B51" s="48"/>
    </row>
    <row r="52" spans="1:2" s="671" customFormat="1" ht="13.5" thickBot="1">
      <c r="A52" s="605"/>
      <c r="B52" s="605"/>
    </row>
    <row r="53" spans="1:2" ht="12.75">
      <c r="A53" s="48"/>
      <c r="B53" s="48"/>
    </row>
    <row r="54" spans="1:2" ht="12.75">
      <c r="A54" s="48"/>
      <c r="B54" s="48"/>
    </row>
    <row r="55" spans="1:2" ht="12.75">
      <c r="A55" s="48"/>
      <c r="B55" s="48"/>
    </row>
    <row r="56" spans="1:2" ht="12.75">
      <c r="A56" s="48"/>
      <c r="B56" s="48"/>
    </row>
    <row r="57" spans="1:2" ht="12.75">
      <c r="A57" s="48"/>
      <c r="B57" s="48"/>
    </row>
    <row r="58" spans="1:2" ht="12.75">
      <c r="A58" s="48"/>
      <c r="B58" s="48"/>
    </row>
    <row r="59" spans="1:2" ht="12.75">
      <c r="A59" s="48"/>
      <c r="B59" s="48"/>
    </row>
    <row r="60" spans="1:2" ht="12.75">
      <c r="A60" s="48"/>
      <c r="B60" s="48"/>
    </row>
    <row r="61" spans="1:2" ht="12.75">
      <c r="A61" s="48"/>
      <c r="B61" s="48"/>
    </row>
    <row r="62" spans="1:2" ht="12.75">
      <c r="A62" s="48"/>
      <c r="B62" s="48"/>
    </row>
    <row r="63" spans="1:2" ht="12.75">
      <c r="A63" s="48"/>
      <c r="B63" s="48"/>
    </row>
    <row r="64" spans="1:2" ht="12.75">
      <c r="A64" s="48"/>
      <c r="B64" s="48"/>
    </row>
    <row r="65" spans="1:2" ht="12.75">
      <c r="A65" s="48"/>
      <c r="B65" s="48"/>
    </row>
    <row r="66" spans="1:6" ht="12.75">
      <c r="A66" s="48"/>
      <c r="B66" s="48"/>
      <c r="F66" s="48"/>
    </row>
    <row r="67" s="48" customFormat="1" ht="12.75"/>
    <row r="68" s="48" customFormat="1" ht="12.75"/>
    <row r="69" s="48" customFormat="1" ht="12.75"/>
    <row r="70" s="48" customFormat="1" ht="12.75"/>
    <row r="71" s="48" customFormat="1" ht="12.75"/>
    <row r="72" s="48" customFormat="1" ht="12.75"/>
    <row r="73" s="48" customFormat="1" ht="12.75"/>
    <row r="74" s="48" customFormat="1" ht="12.75"/>
    <row r="75" s="48" customFormat="1" ht="12.75"/>
    <row r="76" s="48" customFormat="1" ht="12.75"/>
    <row r="77" s="48" customFormat="1" ht="12.75"/>
    <row r="78" s="48" customFormat="1" ht="12.75"/>
    <row r="79" s="48" customFormat="1" ht="12.75"/>
    <row r="80" s="48" customFormat="1" ht="12.75"/>
    <row r="81" s="48" customFormat="1" ht="12.75"/>
    <row r="82" s="48" customFormat="1" ht="12.75"/>
    <row r="83" s="48" customFormat="1" ht="12.75"/>
    <row r="84" s="48" customFormat="1" ht="12.75"/>
    <row r="85" s="48" customFormat="1" ht="12.75"/>
    <row r="86" s="48" customFormat="1" ht="12.75"/>
    <row r="87" s="48" customFormat="1" ht="12.75"/>
    <row r="88" s="48" customFormat="1" ht="12.75"/>
    <row r="89" s="48" customFormat="1" ht="12.75"/>
    <row r="90" s="48" customFormat="1" ht="12.75"/>
    <row r="91" s="48" customFormat="1" ht="12.75"/>
    <row r="92" s="48" customFormat="1" ht="12.75"/>
    <row r="93" s="48" customFormat="1" ht="12.75"/>
    <row r="94" s="48" customFormat="1" ht="12.75"/>
    <row r="95" s="48" customFormat="1" ht="12.75"/>
    <row r="96" s="48" customFormat="1" ht="12.75"/>
    <row r="97" s="48" customFormat="1" ht="12.75"/>
    <row r="98" s="48" customFormat="1" ht="12.75"/>
    <row r="99" s="48" customFormat="1" ht="12.75"/>
    <row r="100" s="48" customFormat="1" ht="12.75"/>
    <row r="101" s="48" customFormat="1" ht="12.75"/>
    <row r="102" s="48" customFormat="1" ht="12.75"/>
    <row r="103" s="48" customFormat="1" ht="12.75"/>
    <row r="104" s="48" customFormat="1" ht="12.75"/>
    <row r="105" s="48" customFormat="1" ht="12.75"/>
    <row r="106" s="48" customFormat="1" ht="12.75"/>
    <row r="107" s="48" customFormat="1" ht="12.75"/>
    <row r="108" s="48" customFormat="1" ht="12.75"/>
    <row r="109" s="48" customFormat="1" ht="12.75"/>
    <row r="110" s="48" customFormat="1" ht="12.75"/>
    <row r="111" s="48" customFormat="1" ht="12.75"/>
    <row r="112" s="48" customFormat="1" ht="12.75"/>
    <row r="113" s="48" customFormat="1" ht="12.75"/>
    <row r="114" s="48" customFormat="1" ht="12.75"/>
    <row r="115" s="48" customFormat="1" ht="12.75"/>
    <row r="116" s="48" customFormat="1" ht="12.75"/>
    <row r="117" s="48" customFormat="1" ht="12.75"/>
    <row r="118" s="48" customFormat="1" ht="12.75"/>
    <row r="119" s="48" customFormat="1" ht="12.75"/>
    <row r="120" s="48" customFormat="1" ht="12.75"/>
    <row r="121" s="48" customFormat="1" ht="12.75"/>
    <row r="122" s="48" customFormat="1" ht="12.75"/>
    <row r="123" s="48" customFormat="1" ht="12.75"/>
    <row r="124" s="48" customFormat="1" ht="12.75"/>
    <row r="125" s="48" customFormat="1" ht="12.75"/>
    <row r="126" s="48" customFormat="1" ht="12.75"/>
    <row r="127" s="48" customFormat="1" ht="12.75"/>
    <row r="128" s="48" customFormat="1" ht="12.75"/>
    <row r="129" s="48" customFormat="1" ht="12.75"/>
    <row r="130" s="48" customFormat="1" ht="12.75"/>
    <row r="131" s="48" customFormat="1" ht="12.75"/>
    <row r="132" s="48" customFormat="1" ht="12.75"/>
    <row r="133" s="48" customFormat="1" ht="12.75"/>
    <row r="134" s="48" customFormat="1" ht="12.75"/>
    <row r="135" s="48" customFormat="1" ht="12.75"/>
    <row r="136" s="48" customFormat="1" ht="12.75"/>
    <row r="137" s="48" customFormat="1" ht="12.75"/>
    <row r="138" s="48" customFormat="1" ht="12.75"/>
    <row r="139" s="48" customFormat="1" ht="12.75"/>
    <row r="140" s="48" customFormat="1" ht="12.75"/>
    <row r="141" s="48" customFormat="1" ht="12.75"/>
    <row r="142" s="48" customFormat="1" ht="12.75"/>
    <row r="143" s="48" customFormat="1" ht="12.75"/>
    <row r="144" s="48" customFormat="1" ht="12.75"/>
    <row r="145" s="48" customFormat="1" ht="12.75"/>
    <row r="146" s="48" customFormat="1" ht="12.75"/>
    <row r="147" s="48" customFormat="1" ht="12.75"/>
    <row r="148" s="48" customFormat="1" ht="12.75"/>
    <row r="149" s="48" customFormat="1" ht="12.75"/>
    <row r="150" s="48" customFormat="1" ht="12.75"/>
    <row r="151" s="48" customFormat="1" ht="12.75"/>
    <row r="152" s="48" customFormat="1" ht="12.75"/>
    <row r="153" s="48" customFormat="1" ht="12.75"/>
    <row r="154" s="48" customFormat="1" ht="12.75"/>
    <row r="155" s="48" customFormat="1" ht="12.75"/>
    <row r="156" s="48" customFormat="1" ht="12.75"/>
    <row r="157" s="48" customFormat="1" ht="12.75"/>
    <row r="158" s="48" customFormat="1" ht="12.75"/>
    <row r="159" s="48" customFormat="1" ht="12.75"/>
    <row r="160" s="48" customFormat="1" ht="12.75"/>
    <row r="161" s="48" customFormat="1" ht="12.75"/>
    <row r="162" s="48" customFormat="1" ht="12.75"/>
    <row r="163" s="48" customFormat="1" ht="12.75"/>
    <row r="164" s="48" customFormat="1" ht="12.75"/>
    <row r="165" s="48" customFormat="1" ht="12.75"/>
    <row r="166" s="48" customFormat="1" ht="12.75"/>
    <row r="167" s="48" customFormat="1" ht="12.75"/>
    <row r="168" s="48" customFormat="1" ht="12.75"/>
    <row r="169" s="48" customFormat="1" ht="12.75"/>
    <row r="170" s="48" customFormat="1" ht="12.75"/>
    <row r="171" s="48" customFormat="1" ht="12.75"/>
    <row r="172" s="48" customFormat="1" ht="12.75"/>
    <row r="173" s="48" customFormat="1" ht="12.75"/>
    <row r="174" s="48" customFormat="1" ht="12.75"/>
    <row r="175" s="48" customFormat="1" ht="12.75"/>
    <row r="176" s="48" customFormat="1" ht="12.75"/>
    <row r="177" s="48" customFormat="1" ht="12.75"/>
    <row r="178" s="48" customFormat="1" ht="12.75"/>
    <row r="179" s="48" customFormat="1" ht="12.75"/>
    <row r="180" s="48" customFormat="1" ht="12.75"/>
    <row r="181" s="48" customFormat="1" ht="12.75"/>
    <row r="182" s="48" customFormat="1" ht="12.75"/>
    <row r="183" s="48" customFormat="1" ht="12.75"/>
    <row r="184" s="48" customFormat="1" ht="12.75"/>
    <row r="185" s="48" customFormat="1" ht="12.75"/>
    <row r="186" s="48" customFormat="1" ht="12.75"/>
    <row r="187" s="48" customFormat="1" ht="12.75"/>
    <row r="188" s="48" customFormat="1" ht="12.75"/>
    <row r="189" s="48" customFormat="1" ht="12.75"/>
    <row r="190" s="48" customFormat="1" ht="12.75"/>
    <row r="191" s="48" customFormat="1" ht="12.75"/>
    <row r="192" s="48" customFormat="1" ht="12.75"/>
    <row r="193" s="48" customFormat="1" ht="12.75"/>
    <row r="194" s="48" customFormat="1" ht="12.75"/>
    <row r="195" s="48" customFormat="1" ht="12.75"/>
    <row r="196" s="48" customFormat="1" ht="12.75"/>
    <row r="197" s="48" customFormat="1" ht="12.75"/>
    <row r="198" s="48" customFormat="1" ht="12.75"/>
    <row r="199" s="48" customFormat="1" ht="12.75"/>
    <row r="200" s="48" customFormat="1" ht="12.75"/>
    <row r="201" s="48" customFormat="1" ht="12.75"/>
    <row r="202" s="48" customFormat="1" ht="12.75"/>
    <row r="203" s="48" customFormat="1" ht="12.75"/>
    <row r="204" s="48" customFormat="1" ht="12.75"/>
    <row r="205" s="48" customFormat="1" ht="12.75"/>
    <row r="206" s="48" customFormat="1" ht="12.75"/>
    <row r="207" s="48" customFormat="1" ht="12.75"/>
    <row r="208" s="48" customFormat="1" ht="12.75"/>
    <row r="209" s="48" customFormat="1" ht="12.75"/>
    <row r="210" s="48" customFormat="1" ht="12.75"/>
    <row r="211" s="48" customFormat="1" ht="12.75"/>
    <row r="212" s="48" customFormat="1" ht="12.75"/>
    <row r="213" s="48" customFormat="1" ht="12.75"/>
    <row r="214" s="48" customFormat="1" ht="12.75"/>
    <row r="215" s="48" customFormat="1" ht="12.75"/>
    <row r="216" s="48" customFormat="1" ht="12.75"/>
    <row r="217" s="48" customFormat="1" ht="12.75"/>
    <row r="218" s="48" customFormat="1" ht="12.75"/>
    <row r="219" s="48" customFormat="1" ht="12.75"/>
    <row r="220" s="48" customFormat="1" ht="12.75"/>
    <row r="221" s="48" customFormat="1" ht="12.75"/>
    <row r="222" s="48" customFormat="1" ht="12.75"/>
    <row r="223" s="48" customFormat="1" ht="12.75"/>
    <row r="224" s="48" customFormat="1" ht="12.75"/>
    <row r="225" s="48" customFormat="1" ht="12.75"/>
    <row r="226" s="48" customFormat="1" ht="12.75"/>
    <row r="227" s="48" customFormat="1" ht="12.75"/>
    <row r="228" s="48" customFormat="1" ht="12.75"/>
    <row r="229" s="48" customFormat="1" ht="12.75"/>
    <row r="230" s="48" customFormat="1" ht="12.75"/>
    <row r="231" s="48" customFormat="1" ht="12.75"/>
    <row r="232" s="48" customFormat="1" ht="12.75"/>
    <row r="233" s="48" customFormat="1" ht="12.75"/>
    <row r="234" s="48" customFormat="1" ht="12.75"/>
    <row r="235" s="48" customFormat="1" ht="12.75"/>
    <row r="236" s="48" customFormat="1" ht="12.75"/>
    <row r="237" s="48" customFormat="1" ht="12.75"/>
    <row r="238" s="48" customFormat="1" ht="12.75"/>
    <row r="239" s="48" customFormat="1" ht="12.75"/>
    <row r="240" s="48" customFormat="1" ht="12.75"/>
    <row r="241" s="48" customFormat="1" ht="12.75"/>
    <row r="242" s="48" customFormat="1" ht="12.75"/>
    <row r="243" s="48" customFormat="1" ht="12.75"/>
    <row r="244" s="48" customFormat="1" ht="12.75"/>
    <row r="245" s="48" customFormat="1" ht="12.75"/>
    <row r="246" s="48" customFormat="1" ht="12.75"/>
    <row r="247" s="48" customFormat="1" ht="12.75"/>
    <row r="248" s="48" customFormat="1" ht="12.75"/>
    <row r="249" s="48" customFormat="1" ht="12.75"/>
    <row r="250" s="48" customFormat="1" ht="12.75"/>
    <row r="251" s="48" customFormat="1" ht="12.75"/>
    <row r="252" s="48" customFormat="1" ht="12.75"/>
    <row r="253" s="48" customFormat="1" ht="12.75"/>
    <row r="254" s="48" customFormat="1" ht="12.75"/>
    <row r="255" s="48" customFormat="1" ht="12.75"/>
    <row r="256" s="48" customFormat="1" ht="12.75"/>
    <row r="257" s="48" customFormat="1" ht="12.75"/>
    <row r="258" s="48" customFormat="1" ht="12.75"/>
    <row r="259" s="48" customFormat="1" ht="12.75"/>
    <row r="260" s="48" customFormat="1" ht="12.75"/>
    <row r="261" s="48" customFormat="1" ht="12.75"/>
    <row r="262" s="48" customFormat="1" ht="12.75"/>
    <row r="263" s="48" customFormat="1" ht="12.75"/>
    <row r="264" s="48" customFormat="1" ht="12.75"/>
    <row r="265" s="48" customFormat="1" ht="12.75"/>
    <row r="266" s="48" customFormat="1" ht="12.75"/>
    <row r="267" s="48" customFormat="1" ht="12.75"/>
    <row r="268" s="48" customFormat="1" ht="12.75"/>
    <row r="269" s="48" customFormat="1" ht="12.75"/>
    <row r="270" s="48" customFormat="1" ht="12.75"/>
    <row r="271" s="48" customFormat="1" ht="12.75"/>
    <row r="272" s="48" customFormat="1" ht="12.75"/>
    <row r="273" s="48" customFormat="1" ht="12.75"/>
    <row r="274" s="48" customFormat="1" ht="12.75"/>
    <row r="275" s="48" customFormat="1" ht="12.75"/>
    <row r="276" s="48" customFormat="1" ht="12.75"/>
    <row r="277" s="48" customFormat="1" ht="12.75"/>
    <row r="278" s="48" customFormat="1" ht="12.75"/>
    <row r="279" s="48" customFormat="1" ht="12.75"/>
    <row r="280" s="48" customFormat="1" ht="12.75"/>
    <row r="281" s="48" customFormat="1" ht="12.75"/>
    <row r="282" s="48" customFormat="1" ht="12.75"/>
    <row r="283" s="48" customFormat="1" ht="12.75"/>
    <row r="284" s="48" customFormat="1" ht="12.75"/>
    <row r="285" s="48" customFormat="1" ht="12.75"/>
    <row r="286" s="48" customFormat="1" ht="12.75"/>
    <row r="287" s="48" customFormat="1" ht="12.75"/>
    <row r="288" s="48" customFormat="1" ht="12.75"/>
    <row r="289" s="48" customFormat="1" ht="12.75"/>
    <row r="290" s="48" customFormat="1" ht="12.75"/>
    <row r="291" s="48" customFormat="1" ht="12.75"/>
    <row r="292" s="48" customFormat="1" ht="12.75"/>
    <row r="293" s="48" customFormat="1" ht="12.75"/>
    <row r="294" s="48" customFormat="1" ht="12.75"/>
    <row r="295" s="48" customFormat="1" ht="12.75"/>
    <row r="296" s="48" customFormat="1" ht="12.75"/>
    <row r="297" s="48" customFormat="1" ht="12.75"/>
    <row r="298" s="48" customFormat="1" ht="12.75"/>
    <row r="299" s="48" customFormat="1" ht="12.75"/>
    <row r="300" s="48" customFormat="1" ht="12.75"/>
    <row r="301" s="48" customFormat="1" ht="12.75"/>
    <row r="302" s="48" customFormat="1" ht="12.75"/>
    <row r="303" s="48" customFormat="1" ht="12.75"/>
    <row r="304" s="48" customFormat="1" ht="12.75"/>
    <row r="305" s="48" customFormat="1" ht="12.75"/>
    <row r="306" s="48" customFormat="1" ht="12.75"/>
    <row r="307" s="48" customFormat="1" ht="12.75"/>
    <row r="308" s="48" customFormat="1" ht="12.75"/>
    <row r="309" s="48" customFormat="1" ht="12.75"/>
    <row r="310" s="48" customFormat="1" ht="12.75"/>
    <row r="311" s="48" customFormat="1" ht="12.75"/>
    <row r="312" s="48" customFormat="1" ht="12.75"/>
    <row r="313" s="48" customFormat="1" ht="12.75"/>
    <row r="314" s="48" customFormat="1" ht="12.75"/>
    <row r="315" s="48" customFormat="1" ht="12.75"/>
    <row r="316" s="48" customFormat="1" ht="12.75"/>
    <row r="317" s="48" customFormat="1" ht="12.75"/>
    <row r="318" s="48" customFormat="1" ht="12.75"/>
    <row r="319" s="48" customFormat="1" ht="12.75"/>
    <row r="320" s="48" customFormat="1" ht="12.75"/>
    <row r="321" s="48" customFormat="1" ht="12.75"/>
    <row r="322" s="48" customFormat="1" ht="12.75"/>
    <row r="323" s="48" customFormat="1" ht="12.75"/>
    <row r="324" s="48" customFormat="1" ht="12.75"/>
    <row r="325" s="48" customFormat="1" ht="12.75"/>
    <row r="326" s="48" customFormat="1" ht="12.75"/>
    <row r="327" s="48" customFormat="1" ht="12.75"/>
    <row r="328" s="48" customFormat="1" ht="12.75"/>
    <row r="329" s="48" customFormat="1" ht="12.75"/>
    <row r="330" s="48" customFormat="1" ht="12.75"/>
    <row r="331" s="48" customFormat="1" ht="12.75"/>
    <row r="332" s="48" customFormat="1" ht="12.75"/>
    <row r="333" s="48" customFormat="1" ht="12.75"/>
    <row r="334" s="48" customFormat="1" ht="12.75"/>
    <row r="335" s="48" customFormat="1" ht="12.75"/>
    <row r="336" s="48" customFormat="1" ht="12.75"/>
    <row r="337" s="48" customFormat="1" ht="12.75"/>
    <row r="338" s="48" customFormat="1" ht="12.75"/>
    <row r="339" s="48" customFormat="1" ht="12.75"/>
    <row r="340" s="48" customFormat="1" ht="12.75"/>
    <row r="341" s="48" customFormat="1" ht="12.75"/>
    <row r="342" s="48" customFormat="1" ht="12.75"/>
    <row r="343" s="48" customFormat="1" ht="12.75"/>
    <row r="344" s="48" customFormat="1" ht="12.75"/>
    <row r="345" s="48" customFormat="1" ht="12.75"/>
    <row r="346" s="48" customFormat="1" ht="12.75"/>
    <row r="347" s="48" customFormat="1" ht="12.75"/>
    <row r="348" s="48" customFormat="1" ht="12.75"/>
    <row r="349" s="48" customFormat="1" ht="12.75"/>
    <row r="350" s="48" customFormat="1" ht="12.75"/>
    <row r="351" s="48" customFormat="1" ht="12.75"/>
    <row r="352" s="48" customFormat="1" ht="12.75"/>
    <row r="353" s="48" customFormat="1" ht="12.75"/>
    <row r="354" s="48" customFormat="1" ht="12.75"/>
    <row r="355" s="48" customFormat="1" ht="12.75"/>
    <row r="356" s="48" customFormat="1" ht="12.75"/>
    <row r="357" s="48" customFormat="1" ht="12.75"/>
    <row r="358" s="48" customFormat="1" ht="12.75"/>
    <row r="359" s="48" customFormat="1" ht="12.75"/>
    <row r="360" s="48" customFormat="1" ht="12.75"/>
    <row r="361" s="48" customFormat="1" ht="12.75"/>
    <row r="362" s="48" customFormat="1" ht="12.75"/>
    <row r="363" s="48" customFormat="1" ht="12.75"/>
    <row r="364" s="48" customFormat="1" ht="12.75"/>
    <row r="365" s="48" customFormat="1" ht="12.75"/>
    <row r="366" s="48" customFormat="1" ht="12.75"/>
    <row r="367" s="48" customFormat="1" ht="12.75"/>
    <row r="368" s="48" customFormat="1" ht="12.75"/>
    <row r="369" s="48" customFormat="1" ht="12.75"/>
    <row r="370" s="48" customFormat="1" ht="12.75"/>
    <row r="371" s="48" customFormat="1" ht="12.75"/>
    <row r="372" s="48" customFormat="1" ht="12.75"/>
    <row r="373" s="48" customFormat="1" ht="12.75"/>
    <row r="374" s="48" customFormat="1" ht="12.75"/>
    <row r="375" s="48" customFormat="1" ht="12.75"/>
    <row r="376" s="48" customFormat="1" ht="12.75"/>
    <row r="377" s="48" customFormat="1" ht="12.75"/>
    <row r="378" s="48" customFormat="1" ht="12.75"/>
    <row r="379" s="48" customFormat="1" ht="12.75"/>
    <row r="380" s="48" customFormat="1" ht="12.75"/>
    <row r="381" s="48" customFormat="1" ht="12.75"/>
    <row r="382" s="48" customFormat="1" ht="12.75"/>
    <row r="383" s="48" customFormat="1" ht="12.75"/>
    <row r="384" s="48" customFormat="1" ht="12.75"/>
    <row r="385" s="48" customFormat="1" ht="12.75"/>
    <row r="386" s="48" customFormat="1" ht="12.75"/>
    <row r="387" s="48" customFormat="1" ht="12.75"/>
    <row r="388" s="48" customFormat="1" ht="12.75"/>
    <row r="389" s="48" customFormat="1" ht="12.75"/>
    <row r="390" s="48" customFormat="1" ht="12.75"/>
    <row r="391" s="48" customFormat="1" ht="12.75"/>
    <row r="392" s="48" customFormat="1" ht="12.75"/>
    <row r="393" s="48" customFormat="1" ht="12.75"/>
    <row r="394" s="48" customFormat="1" ht="12.75"/>
    <row r="395" s="48" customFormat="1" ht="12.75"/>
    <row r="396" s="48" customFormat="1" ht="12.75"/>
    <row r="397" s="48" customFormat="1" ht="12.75"/>
    <row r="398" s="48" customFormat="1" ht="12.75"/>
    <row r="399" s="48" customFormat="1" ht="12.75"/>
    <row r="400" s="48" customFormat="1" ht="12.75"/>
    <row r="401" s="48" customFormat="1" ht="12.75"/>
    <row r="402" s="48" customFormat="1" ht="12.75"/>
    <row r="403" s="48" customFormat="1" ht="12.75"/>
    <row r="404" s="48" customFormat="1" ht="12.75"/>
    <row r="405" s="48" customFormat="1" ht="12.75"/>
    <row r="406" s="48" customFormat="1" ht="12.75"/>
    <row r="407" s="48" customFormat="1" ht="12.75"/>
    <row r="408" s="48" customFormat="1" ht="12.75"/>
    <row r="409" s="48" customFormat="1" ht="12.75"/>
    <row r="410" s="48" customFormat="1" ht="12.75"/>
    <row r="411" s="48" customFormat="1" ht="12.75"/>
    <row r="412" s="48" customFormat="1" ht="12.75"/>
    <row r="413" s="48" customFormat="1" ht="12.75"/>
    <row r="414" s="48" customFormat="1" ht="12.75"/>
    <row r="415" s="48" customFormat="1" ht="12.75"/>
    <row r="416" s="48" customFormat="1" ht="12.75"/>
    <row r="417" s="48" customFormat="1" ht="12.75"/>
    <row r="418" s="48" customFormat="1" ht="12.75"/>
    <row r="419" s="48" customFormat="1" ht="12.75"/>
    <row r="420" s="48" customFormat="1" ht="12.75"/>
    <row r="421" s="48" customFormat="1" ht="12.75"/>
    <row r="422" s="48" customFormat="1" ht="12.75"/>
    <row r="423" s="48" customFormat="1" ht="12.75"/>
    <row r="424" s="48" customFormat="1" ht="12.75"/>
    <row r="425" s="48" customFormat="1" ht="12.75"/>
    <row r="426" s="48" customFormat="1" ht="12.75"/>
    <row r="427" s="48" customFormat="1" ht="12.75"/>
    <row r="428" s="48" customFormat="1" ht="12.75"/>
    <row r="429" s="48" customFormat="1" ht="12.75"/>
    <row r="430" s="48" customFormat="1" ht="12.75"/>
    <row r="431" s="48" customFormat="1" ht="12.75"/>
    <row r="432" s="48" customFormat="1" ht="12.75"/>
    <row r="433" s="48" customFormat="1" ht="12.75"/>
    <row r="434" s="48" customFormat="1" ht="12.75"/>
    <row r="435" s="48" customFormat="1" ht="12.75"/>
    <row r="436" s="48" customFormat="1" ht="12.75"/>
    <row r="437" s="48" customFormat="1" ht="12.75"/>
    <row r="438" s="48" customFormat="1" ht="12.75"/>
    <row r="439" s="48" customFormat="1" ht="12.75"/>
    <row r="440" s="48" customFormat="1" ht="12.75"/>
    <row r="441" s="48" customFormat="1" ht="12.75"/>
    <row r="442" s="48" customFormat="1" ht="12.75"/>
    <row r="443" s="48" customFormat="1" ht="12.75"/>
    <row r="444" s="48" customFormat="1" ht="12.75"/>
    <row r="445" s="48" customFormat="1" ht="12.75"/>
    <row r="446" s="48" customFormat="1" ht="12.75"/>
    <row r="447" s="48" customFormat="1" ht="12.75"/>
    <row r="448" s="48" customFormat="1" ht="12.75"/>
    <row r="449" s="48" customFormat="1" ht="12.75"/>
    <row r="450" s="48" customFormat="1" ht="12.75"/>
    <row r="451" s="48" customFormat="1" ht="12.75"/>
    <row r="452" s="48" customFormat="1" ht="12.75"/>
    <row r="453" s="48" customFormat="1" ht="12.75"/>
    <row r="454" s="48" customFormat="1" ht="12.75"/>
    <row r="455" s="48" customFormat="1" ht="12.75"/>
    <row r="456" s="48" customFormat="1" ht="12.75"/>
    <row r="457" s="48" customFormat="1" ht="12.75"/>
    <row r="458" s="48" customFormat="1" ht="12.75"/>
    <row r="459" s="48" customFormat="1" ht="12.75"/>
    <row r="460" s="48" customFormat="1" ht="12.75"/>
    <row r="461" s="48" customFormat="1" ht="12.75"/>
    <row r="462" s="48" customFormat="1" ht="12.75"/>
    <row r="463" s="48" customFormat="1" ht="12.75"/>
    <row r="464" s="48" customFormat="1" ht="12.75"/>
    <row r="465" s="48" customFormat="1" ht="12.75"/>
    <row r="466" s="48" customFormat="1" ht="12.75"/>
    <row r="467" s="48" customFormat="1" ht="12.75"/>
    <row r="468" s="48" customFormat="1" ht="12.75"/>
    <row r="469" s="48" customFormat="1" ht="12.75"/>
    <row r="470" s="48" customFormat="1" ht="12.75"/>
    <row r="471" s="48" customFormat="1" ht="12.75"/>
    <row r="472" s="48" customFormat="1" ht="12.75"/>
    <row r="473" s="48" customFormat="1" ht="12.75"/>
    <row r="474" s="48" customFormat="1" ht="12.75"/>
    <row r="475" s="48" customFormat="1" ht="12.75"/>
    <row r="476" s="48" customFormat="1" ht="12.75"/>
    <row r="477" s="48" customFormat="1" ht="12.75"/>
    <row r="478" s="48" customFormat="1" ht="12.75"/>
    <row r="479" s="48" customFormat="1" ht="12.75"/>
    <row r="480" s="48" customFormat="1" ht="12.75"/>
    <row r="481" s="48" customFormat="1" ht="12.75"/>
    <row r="482" s="48" customFormat="1" ht="12.75"/>
    <row r="483" s="48" customFormat="1" ht="12.75"/>
    <row r="484" s="48" customFormat="1" ht="12.75"/>
    <row r="485" s="48" customFormat="1" ht="12.75"/>
    <row r="486" s="48" customFormat="1" ht="12.75"/>
    <row r="487" s="48" customFormat="1" ht="12.75"/>
    <row r="488" s="48" customFormat="1" ht="12.75"/>
    <row r="489" s="48" customFormat="1" ht="12.75"/>
    <row r="490" s="48" customFormat="1" ht="12.75"/>
    <row r="491" s="48" customFormat="1" ht="12.75"/>
    <row r="492" s="48" customFormat="1" ht="12.75"/>
    <row r="493" s="48" customFormat="1" ht="12.75"/>
    <row r="494" s="48" customFormat="1" ht="12.75"/>
    <row r="495" s="48" customFormat="1" ht="12.75"/>
    <row r="496" s="48" customFormat="1" ht="12.75"/>
    <row r="497" s="48" customFormat="1" ht="12.75"/>
    <row r="498" s="48" customFormat="1" ht="12.75"/>
    <row r="499" s="48" customFormat="1" ht="12.75"/>
    <row r="500" s="48" customFormat="1" ht="12.75"/>
    <row r="501" s="48" customFormat="1" ht="12.75"/>
    <row r="502" s="48" customFormat="1" ht="12.75"/>
    <row r="503" s="48" customFormat="1" ht="12.75"/>
    <row r="504" s="48" customFormat="1" ht="12.75"/>
    <row r="505" s="48" customFormat="1" ht="12.75"/>
    <row r="506" s="48" customFormat="1" ht="12.75"/>
    <row r="507" s="48" customFormat="1" ht="12.75"/>
    <row r="508" s="48" customFormat="1" ht="12.75"/>
    <row r="509" s="48" customFormat="1" ht="12.75"/>
    <row r="510" s="48" customFormat="1" ht="12.75"/>
    <row r="511" s="48" customFormat="1" ht="12.75"/>
    <row r="512" s="48" customFormat="1" ht="12.75"/>
    <row r="513" s="48" customFormat="1" ht="12.75"/>
    <row r="514" s="48" customFormat="1" ht="12.75"/>
    <row r="515" s="48" customFormat="1" ht="12.75"/>
    <row r="516" s="48" customFormat="1" ht="12.75"/>
    <row r="517" s="48" customFormat="1" ht="12.75"/>
    <row r="518" s="48" customFormat="1" ht="12.75"/>
    <row r="519" s="48" customFormat="1" ht="12.75"/>
    <row r="520" s="48" customFormat="1" ht="12.75"/>
    <row r="521" s="48" customFormat="1" ht="12.75"/>
    <row r="522" s="48" customFormat="1" ht="12.75"/>
    <row r="523" s="48" customFormat="1" ht="12.75"/>
    <row r="524" s="48" customFormat="1" ht="12.75"/>
    <row r="525" s="48" customFormat="1" ht="12.75"/>
    <row r="526" s="48" customFormat="1" ht="12.75"/>
    <row r="527" s="48" customFormat="1" ht="12.75"/>
    <row r="528" s="48" customFormat="1" ht="12.75"/>
    <row r="529" s="48" customFormat="1" ht="12.75"/>
    <row r="530" s="48" customFormat="1" ht="12.75"/>
    <row r="531" s="48" customFormat="1" ht="12.75"/>
    <row r="532" s="48" customFormat="1" ht="12.75"/>
    <row r="533" s="48" customFormat="1" ht="12.75"/>
    <row r="534" s="48" customFormat="1" ht="12.75"/>
    <row r="535" s="48" customFormat="1" ht="12.75"/>
    <row r="536" s="48" customFormat="1" ht="12.75"/>
    <row r="537" s="48" customFormat="1" ht="12.75"/>
    <row r="538" s="48" customFormat="1" ht="12.75"/>
    <row r="539" s="48" customFormat="1" ht="12.75"/>
    <row r="540" s="48" customFormat="1" ht="12.75"/>
    <row r="541" s="48" customFormat="1" ht="12.75"/>
    <row r="542" s="48" customFormat="1" ht="12.75"/>
    <row r="543" s="48" customFormat="1" ht="12.75"/>
    <row r="544" s="48" customFormat="1" ht="12.75"/>
    <row r="545" s="48" customFormat="1" ht="12.75"/>
    <row r="546" s="48" customFormat="1" ht="12.75"/>
    <row r="547" s="48" customFormat="1" ht="12.75"/>
    <row r="548" s="48" customFormat="1" ht="12.75"/>
    <row r="549" s="48" customFormat="1" ht="12.75"/>
    <row r="550" s="48" customFormat="1" ht="12.75"/>
    <row r="551" s="48" customFormat="1" ht="12.75"/>
    <row r="552" s="48" customFormat="1" ht="12.75"/>
    <row r="553" s="48" customFormat="1" ht="12.75"/>
    <row r="554" s="48" customFormat="1" ht="12.75"/>
    <row r="555" s="48" customFormat="1" ht="12.75"/>
    <row r="556" s="48" customFormat="1" ht="12.75"/>
    <row r="557" s="48" customFormat="1" ht="12.75"/>
    <row r="558" s="48" customFormat="1" ht="12.75"/>
    <row r="559" s="48" customFormat="1" ht="12.75"/>
    <row r="560" s="48" customFormat="1" ht="12.75"/>
    <row r="561" s="48" customFormat="1" ht="12.75"/>
    <row r="562" s="48" customFormat="1" ht="12.75"/>
    <row r="563" s="48" customFormat="1" ht="12.75"/>
    <row r="564" s="48" customFormat="1" ht="12.75"/>
    <row r="565" s="48" customFormat="1" ht="12.75"/>
    <row r="566" s="48" customFormat="1" ht="12.75"/>
    <row r="567" s="48" customFormat="1" ht="12.75"/>
    <row r="568" s="48" customFormat="1" ht="12.75"/>
    <row r="569" s="48" customFormat="1" ht="12.75"/>
    <row r="570" s="48" customFormat="1" ht="12.75"/>
    <row r="571" s="48" customFormat="1" ht="12.75"/>
    <row r="572" s="48" customFormat="1" ht="12.75"/>
    <row r="573" s="48" customFormat="1" ht="12.75"/>
    <row r="574" s="48" customFormat="1" ht="12.75"/>
    <row r="575" s="48" customFormat="1" ht="12.75"/>
    <row r="576" s="48" customFormat="1" ht="12.75"/>
    <row r="577" s="48" customFormat="1" ht="12.75"/>
    <row r="578" s="48" customFormat="1" ht="12.75"/>
    <row r="579" s="48" customFormat="1" ht="12.75"/>
    <row r="580" s="48" customFormat="1" ht="12.75"/>
    <row r="581" s="48" customFormat="1" ht="12.75"/>
    <row r="582" s="48" customFormat="1" ht="12.75"/>
    <row r="583" s="48" customFormat="1" ht="12.75"/>
    <row r="584" s="48" customFormat="1" ht="12.75"/>
    <row r="585" s="48" customFormat="1" ht="12.75"/>
    <row r="586" s="48" customFormat="1" ht="12.75"/>
    <row r="587" s="48" customFormat="1" ht="12.75"/>
    <row r="588" s="48" customFormat="1" ht="12.75"/>
    <row r="589" s="48" customFormat="1" ht="12.75"/>
    <row r="590" s="48" customFormat="1" ht="12.75"/>
    <row r="591" s="48" customFormat="1" ht="12.75"/>
    <row r="592" s="48" customFormat="1" ht="12.75"/>
    <row r="593" s="48" customFormat="1" ht="12.75"/>
    <row r="594" s="48" customFormat="1" ht="12.75"/>
    <row r="595" s="48" customFormat="1" ht="12.75"/>
    <row r="596" s="48" customFormat="1" ht="12.75"/>
    <row r="597" s="48" customFormat="1" ht="12.75"/>
    <row r="598" s="48" customFormat="1" ht="12.75"/>
    <row r="599" s="48" customFormat="1" ht="12.75"/>
    <row r="600" s="48" customFormat="1" ht="12.75"/>
    <row r="601" s="48" customFormat="1" ht="12.75"/>
    <row r="602" s="48" customFormat="1" ht="12.75"/>
    <row r="603" s="48" customFormat="1" ht="12.75"/>
    <row r="604" s="48" customFormat="1" ht="12.75"/>
    <row r="605" s="48" customFormat="1" ht="12.75"/>
    <row r="606" s="48" customFormat="1" ht="12.75"/>
    <row r="607" s="48" customFormat="1" ht="12.75"/>
    <row r="608" s="48" customFormat="1" ht="12.75"/>
    <row r="609" s="48" customFormat="1" ht="12.75"/>
    <row r="610" s="48" customFormat="1" ht="12.75"/>
    <row r="611" s="48" customFormat="1" ht="12.75"/>
    <row r="612" s="48" customFormat="1" ht="12.75"/>
    <row r="613" s="48" customFormat="1" ht="12.75"/>
    <row r="614" s="48" customFormat="1" ht="12.75"/>
    <row r="615" s="48" customFormat="1" ht="12.75"/>
    <row r="616" s="48" customFormat="1" ht="12.75"/>
    <row r="617" s="48" customFormat="1" ht="12.75"/>
    <row r="618" s="48" customFormat="1" ht="12.75"/>
    <row r="619" s="48" customFormat="1" ht="12.75"/>
    <row r="620" s="48" customFormat="1" ht="12.75"/>
    <row r="621" s="48" customFormat="1" ht="12.75"/>
    <row r="622" s="48" customFormat="1" ht="12.75"/>
    <row r="623" s="48" customFormat="1" ht="12.75"/>
    <row r="624" s="48" customFormat="1" ht="12.75"/>
    <row r="625" s="48" customFormat="1" ht="12.75"/>
    <row r="626" s="48" customFormat="1" ht="12.75"/>
    <row r="627" s="48" customFormat="1" ht="12.75"/>
    <row r="628" s="48" customFormat="1" ht="12.75"/>
    <row r="629" s="48" customFormat="1" ht="12.75"/>
    <row r="630" s="48" customFormat="1" ht="12.75"/>
    <row r="631" s="48" customFormat="1" ht="12.75"/>
    <row r="632" s="48" customFormat="1" ht="12.75"/>
    <row r="633" s="48" customFormat="1" ht="12.75"/>
    <row r="634" s="48" customFormat="1" ht="12.75"/>
    <row r="635" s="48" customFormat="1" ht="12.75"/>
    <row r="636" s="48" customFormat="1" ht="12.75"/>
    <row r="637" s="48" customFormat="1" ht="12.75"/>
    <row r="638" s="48" customFormat="1" ht="12.75"/>
    <row r="639" s="48" customFormat="1" ht="12.75"/>
    <row r="640" s="48" customFormat="1" ht="12.75"/>
    <row r="641" s="48" customFormat="1" ht="12.75"/>
    <row r="642" s="48" customFormat="1" ht="12.75"/>
    <row r="643" s="48" customFormat="1" ht="12.75"/>
    <row r="644" s="48" customFormat="1" ht="12.75"/>
    <row r="645" s="48" customFormat="1" ht="12.75"/>
    <row r="646" s="48" customFormat="1" ht="12.75"/>
    <row r="647" s="48" customFormat="1" ht="12.75"/>
    <row r="648" s="48" customFormat="1" ht="12.75"/>
    <row r="649" s="48" customFormat="1" ht="12.75"/>
    <row r="650" s="48" customFormat="1" ht="12.75"/>
    <row r="651" s="48" customFormat="1" ht="12.75"/>
    <row r="652" s="48" customFormat="1" ht="12.75"/>
    <row r="653" s="48" customFormat="1" ht="12.75"/>
    <row r="654" s="48" customFormat="1" ht="12.75"/>
    <row r="655" s="48" customFormat="1" ht="12.75"/>
    <row r="656" s="48" customFormat="1" ht="12.75"/>
    <row r="657" s="48" customFormat="1" ht="12.75"/>
    <row r="658" s="48" customFormat="1" ht="12.75"/>
    <row r="659" s="48" customFormat="1" ht="12.75"/>
    <row r="660" s="48" customFormat="1" ht="12.75"/>
    <row r="661" s="48" customFormat="1" ht="12.75"/>
    <row r="662" s="48" customFormat="1" ht="12.75"/>
    <row r="663" s="48" customFormat="1" ht="12.75"/>
    <row r="664" s="48" customFormat="1" ht="12.75"/>
    <row r="665" s="48" customFormat="1" ht="12.75"/>
    <row r="666" s="48" customFormat="1" ht="12.75"/>
    <row r="667" s="48" customFormat="1" ht="12.75"/>
    <row r="668" s="48" customFormat="1" ht="12.75"/>
    <row r="669" s="48" customFormat="1" ht="12.75"/>
    <row r="670" s="48" customFormat="1" ht="12.75"/>
    <row r="671" s="48" customFormat="1" ht="12.75"/>
    <row r="672" s="48" customFormat="1" ht="12.75"/>
    <row r="673" s="48" customFormat="1" ht="12.75"/>
    <row r="674" s="48" customFormat="1" ht="12.75"/>
    <row r="675" s="48" customFormat="1" ht="12.75"/>
    <row r="676" s="48" customFormat="1" ht="12.75"/>
    <row r="677" s="48" customFormat="1" ht="12.75"/>
    <row r="678" s="48" customFormat="1" ht="12.75"/>
    <row r="679" s="48" customFormat="1" ht="12.75"/>
    <row r="680" s="48" customFormat="1" ht="12.75"/>
    <row r="681" s="48" customFormat="1" ht="12.75"/>
    <row r="682" s="48" customFormat="1" ht="12.75"/>
    <row r="683" s="48" customFormat="1" ht="12.75"/>
    <row r="684" s="48" customFormat="1" ht="12.75"/>
    <row r="685" s="48" customFormat="1" ht="12.75"/>
    <row r="686" s="48" customFormat="1" ht="12.75"/>
    <row r="687" s="48" customFormat="1" ht="12.75"/>
    <row r="688" s="48" customFormat="1" ht="12.75"/>
    <row r="689" s="48" customFormat="1" ht="12.75"/>
    <row r="690" s="48" customFormat="1" ht="12.75"/>
    <row r="691" s="48" customFormat="1" ht="12.75"/>
    <row r="692" s="48" customFormat="1" ht="12.75"/>
    <row r="693" s="48" customFormat="1" ht="12.75"/>
    <row r="694" s="48" customFormat="1" ht="12.75"/>
    <row r="695" s="48" customFormat="1" ht="12.75"/>
    <row r="696" s="48" customFormat="1" ht="12.75"/>
    <row r="697" s="48" customFormat="1" ht="12.75"/>
    <row r="698" s="48" customFormat="1" ht="12.75"/>
    <row r="699" s="48" customFormat="1" ht="12.75"/>
    <row r="700" s="48" customFormat="1" ht="12.75"/>
    <row r="701" s="48" customFormat="1" ht="12.75"/>
    <row r="702" s="48" customFormat="1" ht="12.75"/>
    <row r="703" s="48" customFormat="1" ht="12.75"/>
    <row r="704" s="48" customFormat="1" ht="12.75"/>
    <row r="705" s="48" customFormat="1" ht="12.75"/>
    <row r="706" s="48" customFormat="1" ht="12.75"/>
    <row r="707" s="48" customFormat="1" ht="12.75"/>
    <row r="708" s="48" customFormat="1" ht="12.75"/>
    <row r="709" s="48" customFormat="1" ht="12.75"/>
    <row r="710" s="48" customFormat="1" ht="12.75"/>
    <row r="711" s="48" customFormat="1" ht="12.75"/>
    <row r="712" s="48" customFormat="1" ht="12.75"/>
    <row r="713" s="48" customFormat="1" ht="12.75"/>
    <row r="714" s="48" customFormat="1" ht="12.75"/>
    <row r="715" s="48" customFormat="1" ht="12.75"/>
    <row r="716" s="48" customFormat="1" ht="12.75"/>
    <row r="717" s="48" customFormat="1" ht="12.75"/>
    <row r="718" s="48" customFormat="1" ht="12.75"/>
    <row r="719" s="48" customFormat="1" ht="12.75"/>
    <row r="720" s="48" customFormat="1" ht="12.75"/>
    <row r="721" s="48" customFormat="1" ht="12.75"/>
    <row r="722" s="48" customFormat="1" ht="12.75"/>
    <row r="723" s="48" customFormat="1" ht="12.75"/>
    <row r="724" s="48" customFormat="1" ht="12.75"/>
    <row r="725" s="48" customFormat="1" ht="12.75"/>
    <row r="726" s="48" customFormat="1" ht="12.75"/>
    <row r="727" s="48" customFormat="1" ht="12.75"/>
    <row r="728" s="48" customFormat="1" ht="12.75"/>
    <row r="729" s="48" customFormat="1" ht="12.75"/>
    <row r="730" s="48" customFormat="1" ht="12.75"/>
    <row r="731" s="48" customFormat="1" ht="12.75"/>
    <row r="732" s="48" customFormat="1" ht="12.75"/>
    <row r="733" s="48" customFormat="1" ht="12.75"/>
    <row r="734" s="48" customFormat="1" ht="12.75"/>
    <row r="735" s="48" customFormat="1" ht="12.75"/>
    <row r="736" s="48" customFormat="1" ht="12.75"/>
    <row r="737" s="48" customFormat="1" ht="12.75"/>
    <row r="738" s="48" customFormat="1" ht="12.75"/>
    <row r="739" s="48" customFormat="1" ht="12.75"/>
    <row r="740" s="48" customFormat="1" ht="12.75"/>
    <row r="741" s="48" customFormat="1" ht="12.75"/>
    <row r="742" s="48" customFormat="1" ht="12.75"/>
    <row r="743" s="48" customFormat="1" ht="12.75"/>
    <row r="744" s="48" customFormat="1" ht="12.75"/>
    <row r="745" s="48" customFormat="1" ht="12.75"/>
    <row r="746" s="48" customFormat="1" ht="12.75"/>
    <row r="747" s="48" customFormat="1" ht="12.75"/>
    <row r="748" s="48" customFormat="1" ht="12.75"/>
    <row r="749" s="48" customFormat="1" ht="12.75"/>
    <row r="750" s="48" customFormat="1" ht="12.75"/>
    <row r="751" s="48" customFormat="1" ht="12.75"/>
    <row r="752" s="48" customFormat="1" ht="12.75"/>
    <row r="753" s="48" customFormat="1" ht="12.75"/>
    <row r="754" s="48" customFormat="1" ht="12.75"/>
    <row r="755" s="48" customFormat="1" ht="12.75"/>
    <row r="756" s="48" customFormat="1" ht="12.75"/>
    <row r="757" s="48" customFormat="1" ht="12.75"/>
    <row r="758" s="48" customFormat="1" ht="12.75"/>
    <row r="759" s="48" customFormat="1" ht="12.75"/>
    <row r="760" s="48" customFormat="1" ht="12.75"/>
    <row r="761" s="48" customFormat="1" ht="12.75"/>
    <row r="762" s="48" customFormat="1" ht="12.75"/>
    <row r="763" s="48" customFormat="1" ht="12.75"/>
    <row r="764" s="48" customFormat="1" ht="12.75"/>
    <row r="765" s="48" customFormat="1" ht="12.75"/>
    <row r="766" s="48" customFormat="1" ht="12.75"/>
    <row r="767" s="48" customFormat="1" ht="12.75"/>
    <row r="768" s="48" customFormat="1" ht="12.75"/>
    <row r="769" s="48" customFormat="1" ht="12.75"/>
    <row r="770" s="48" customFormat="1" ht="12.75"/>
    <row r="771" s="48" customFormat="1" ht="12.75"/>
    <row r="772" s="48" customFormat="1" ht="12.75"/>
    <row r="773" s="48" customFormat="1" ht="12.75"/>
    <row r="774" s="48" customFormat="1" ht="12.75"/>
    <row r="775" s="48" customFormat="1" ht="12.75"/>
    <row r="776" s="48" customFormat="1" ht="12.75"/>
    <row r="777" s="48" customFormat="1" ht="12.75"/>
    <row r="778" s="48" customFormat="1" ht="12.75"/>
    <row r="779" s="48" customFormat="1" ht="12.75"/>
    <row r="780" s="48" customFormat="1" ht="12.75"/>
    <row r="781" s="48" customFormat="1" ht="12.75"/>
    <row r="782" s="48" customFormat="1" ht="12.75"/>
    <row r="783" s="48" customFormat="1" ht="12.75"/>
    <row r="784" s="48" customFormat="1" ht="12.75"/>
    <row r="785" s="48" customFormat="1" ht="12.75"/>
    <row r="786" s="48" customFormat="1" ht="12.75"/>
    <row r="787" s="48" customFormat="1" ht="12.75"/>
    <row r="788" s="48" customFormat="1" ht="12.75"/>
    <row r="789" s="48" customFormat="1" ht="12.75"/>
    <row r="790" s="48" customFormat="1" ht="12.75"/>
    <row r="791" s="48" customFormat="1" ht="12.75"/>
    <row r="792" s="48" customFormat="1" ht="12.75"/>
    <row r="793" s="48" customFormat="1" ht="12.75"/>
    <row r="794" s="48" customFormat="1" ht="12.75"/>
    <row r="795" s="48" customFormat="1" ht="12.75"/>
    <row r="796" s="48" customFormat="1" ht="12.75"/>
    <row r="797" s="48" customFormat="1" ht="12.75"/>
    <row r="798" s="48" customFormat="1" ht="12.75"/>
    <row r="799" s="48" customFormat="1" ht="12.75"/>
    <row r="800" s="48" customFormat="1" ht="12.75"/>
    <row r="801" s="48" customFormat="1" ht="12.75"/>
    <row r="802" s="48" customFormat="1" ht="12.75"/>
    <row r="803" s="48" customFormat="1" ht="12.75"/>
    <row r="804" s="48" customFormat="1" ht="12.75"/>
    <row r="805" s="48" customFormat="1" ht="12.75"/>
    <row r="806" s="48" customFormat="1" ht="12.75"/>
    <row r="807" s="48" customFormat="1" ht="12.75"/>
    <row r="808" s="48" customFormat="1" ht="12.75"/>
    <row r="809" s="48" customFormat="1" ht="12.75"/>
    <row r="810" s="48" customFormat="1" ht="12.75"/>
    <row r="811" s="48" customFormat="1" ht="12.75"/>
    <row r="812" s="48" customFormat="1" ht="12.75"/>
    <row r="813" s="48" customFormat="1" ht="12.75"/>
    <row r="814" s="48" customFormat="1" ht="12.75"/>
    <row r="815" s="48" customFormat="1" ht="12.75"/>
    <row r="816" s="48" customFormat="1" ht="12.75"/>
    <row r="817" s="48" customFormat="1" ht="12.75"/>
    <row r="818" s="48" customFormat="1" ht="12.75"/>
    <row r="819" s="48" customFormat="1" ht="12.75"/>
    <row r="820" s="48" customFormat="1" ht="12.75"/>
    <row r="821" s="48" customFormat="1" ht="12.75"/>
    <row r="822" s="48" customFormat="1" ht="12.75"/>
    <row r="823" s="48" customFormat="1" ht="12.75"/>
    <row r="824" s="48" customFormat="1" ht="12.75"/>
    <row r="825" s="48" customFormat="1" ht="12.75"/>
    <row r="826" s="48" customFormat="1" ht="12.75"/>
    <row r="827" s="48" customFormat="1" ht="12.75"/>
    <row r="828" s="48" customFormat="1" ht="12.75"/>
    <row r="829" s="48" customFormat="1" ht="12.75"/>
    <row r="830" s="48" customFormat="1" ht="12.75"/>
    <row r="831" s="48" customFormat="1" ht="12.75"/>
    <row r="832" s="48" customFormat="1" ht="12.75"/>
    <row r="833" s="48" customFormat="1" ht="12.75"/>
    <row r="834" s="48" customFormat="1" ht="12.75"/>
    <row r="835" s="48" customFormat="1" ht="12.75"/>
    <row r="836" s="48" customFormat="1" ht="12.75"/>
    <row r="837" s="48" customFormat="1" ht="12.75"/>
    <row r="838" s="48" customFormat="1" ht="12.75"/>
    <row r="839" s="48" customFormat="1" ht="12.75"/>
    <row r="840" s="48" customFormat="1" ht="12.75"/>
    <row r="841" s="48" customFormat="1" ht="12.75"/>
    <row r="842" s="48" customFormat="1" ht="12.75"/>
    <row r="843" s="48" customFormat="1" ht="12.75"/>
    <row r="844" s="48" customFormat="1" ht="12.75"/>
    <row r="845" s="48" customFormat="1" ht="12.75"/>
    <row r="846" s="48" customFormat="1" ht="12.75"/>
    <row r="847" s="48" customFormat="1" ht="12.75"/>
    <row r="848" s="48" customFormat="1" ht="12.75"/>
    <row r="849" s="48" customFormat="1" ht="12.75"/>
    <row r="850" s="48" customFormat="1" ht="12.75"/>
    <row r="851" s="48" customFormat="1" ht="12.75"/>
    <row r="852" s="48" customFormat="1" ht="12.75"/>
    <row r="853" s="48" customFormat="1" ht="12.75"/>
    <row r="854" s="48" customFormat="1" ht="12.75"/>
    <row r="855" s="48" customFormat="1" ht="12.75"/>
    <row r="856" s="48" customFormat="1" ht="12.75"/>
    <row r="857" s="48" customFormat="1" ht="12.75"/>
    <row r="858" s="48" customFormat="1" ht="12.75"/>
    <row r="859" s="48" customFormat="1" ht="12.75"/>
    <row r="860" s="48" customFormat="1" ht="12.75"/>
    <row r="861" s="48" customFormat="1" ht="12.75"/>
    <row r="862" s="48" customFormat="1" ht="12.75"/>
    <row r="863" s="48" customFormat="1" ht="12.75"/>
    <row r="864" s="48" customFormat="1" ht="12.75"/>
    <row r="865" s="48" customFormat="1" ht="12.75"/>
    <row r="866" s="48" customFormat="1" ht="12.75"/>
    <row r="867" s="48" customFormat="1" ht="12.75"/>
    <row r="868" s="48" customFormat="1" ht="12.75"/>
    <row r="869" s="48" customFormat="1" ht="12.75"/>
    <row r="870" s="48" customFormat="1" ht="12.75"/>
    <row r="871" s="48" customFormat="1" ht="12.75"/>
    <row r="872" s="48" customFormat="1" ht="12.75"/>
    <row r="873" s="48" customFormat="1" ht="12.75"/>
    <row r="874" s="48" customFormat="1" ht="12.75"/>
    <row r="875" s="48" customFormat="1" ht="12.75"/>
    <row r="876" s="48" customFormat="1" ht="12.75"/>
    <row r="877" s="48" customFormat="1" ht="12.75"/>
    <row r="878" s="48" customFormat="1" ht="12.75"/>
    <row r="879" s="48" customFormat="1" ht="12.75"/>
    <row r="880" s="48" customFormat="1" ht="12.75"/>
    <row r="881" s="48" customFormat="1" ht="12.75"/>
    <row r="882" s="48" customFormat="1" ht="12.75"/>
    <row r="883" s="48" customFormat="1" ht="12.75"/>
    <row r="884" s="48" customFormat="1" ht="12.75"/>
    <row r="885" s="48" customFormat="1" ht="12.75"/>
    <row r="886" s="48" customFormat="1" ht="12.75"/>
    <row r="887" s="48" customFormat="1" ht="12.75"/>
    <row r="888" s="48" customFormat="1" ht="12.75"/>
    <row r="889" s="48" customFormat="1" ht="12.75"/>
    <row r="890" s="48" customFormat="1" ht="12.75"/>
    <row r="891" s="48" customFormat="1" ht="12.75"/>
    <row r="892" s="48" customFormat="1" ht="12.75"/>
    <row r="893" s="48" customFormat="1" ht="12.75"/>
    <row r="894" s="48" customFormat="1" ht="12.75"/>
    <row r="895" s="48" customFormat="1" ht="12.75"/>
    <row r="896" s="48" customFormat="1" ht="12.75"/>
    <row r="897" s="48" customFormat="1" ht="12.75"/>
    <row r="898" s="48" customFormat="1" ht="12.75"/>
    <row r="899" s="48" customFormat="1" ht="12.75"/>
    <row r="900" s="48" customFormat="1" ht="12.75"/>
    <row r="901" s="48" customFormat="1" ht="12.75"/>
    <row r="902" s="48" customFormat="1" ht="12.75"/>
    <row r="903" s="48" customFormat="1" ht="12.75"/>
    <row r="904" s="48" customFormat="1" ht="12.75"/>
    <row r="905" s="48" customFormat="1" ht="12.75"/>
    <row r="906" s="48" customFormat="1" ht="12.75"/>
    <row r="907" s="48" customFormat="1" ht="12.75"/>
    <row r="908" s="48" customFormat="1" ht="12.75"/>
    <row r="909" s="48" customFormat="1" ht="12.75"/>
    <row r="910" s="48" customFormat="1" ht="12.75"/>
    <row r="911" s="48" customFormat="1" ht="12.75"/>
    <row r="912" s="48" customFormat="1" ht="12.75"/>
    <row r="913" s="48" customFormat="1" ht="12.75"/>
    <row r="914" s="48" customFormat="1" ht="12.75"/>
    <row r="915" s="48" customFormat="1" ht="12.75"/>
    <row r="916" s="48" customFormat="1" ht="12.75"/>
    <row r="917" s="48" customFormat="1" ht="12.75"/>
    <row r="918" s="48" customFormat="1" ht="12.75"/>
    <row r="919" s="48" customFormat="1" ht="12.75"/>
    <row r="920" s="48" customFormat="1" ht="12.75"/>
    <row r="921" s="48" customFormat="1" ht="12.75"/>
    <row r="922" s="48" customFormat="1" ht="12.75"/>
    <row r="923" s="48" customFormat="1" ht="12.75"/>
    <row r="924" s="48" customFormat="1" ht="12.75"/>
    <row r="925" s="48" customFormat="1" ht="12.75"/>
    <row r="926" s="48" customFormat="1" ht="12.75"/>
    <row r="927" s="48" customFormat="1" ht="12.75"/>
    <row r="928" s="48" customFormat="1" ht="12.75"/>
    <row r="929" s="48" customFormat="1" ht="12.75"/>
    <row r="930" s="48" customFormat="1" ht="12.75"/>
    <row r="931" s="48" customFormat="1" ht="12.75"/>
    <row r="932" s="48" customFormat="1" ht="12.75"/>
    <row r="933" s="48" customFormat="1" ht="12.75"/>
    <row r="934" s="48" customFormat="1" ht="12.75"/>
    <row r="935" s="48" customFormat="1" ht="12.75"/>
    <row r="936" s="48" customFormat="1" ht="12.75"/>
    <row r="937" s="48" customFormat="1" ht="12.75"/>
    <row r="938" s="48" customFormat="1" ht="12.75"/>
    <row r="939" s="48" customFormat="1" ht="12.75"/>
    <row r="940" s="48" customFormat="1" ht="12.75"/>
    <row r="941" s="48" customFormat="1" ht="12.75"/>
    <row r="942" s="48" customFormat="1" ht="12.75"/>
    <row r="943" s="48" customFormat="1" ht="12.75"/>
    <row r="944" s="48" customFormat="1" ht="12.75"/>
    <row r="945" s="48" customFormat="1" ht="12.75"/>
    <row r="946" s="48" customFormat="1" ht="12.75"/>
    <row r="947" s="48" customFormat="1" ht="12.75"/>
    <row r="948" s="48" customFormat="1" ht="12.75"/>
    <row r="949" s="48" customFormat="1" ht="12.75"/>
    <row r="950" s="48" customFormat="1" ht="12.75"/>
    <row r="951" s="48" customFormat="1" ht="12.75"/>
    <row r="952" s="48" customFormat="1" ht="12.75"/>
    <row r="953" s="48" customFormat="1" ht="12.75"/>
    <row r="954" s="48" customFormat="1" ht="12.75"/>
    <row r="955" s="48" customFormat="1" ht="12.75"/>
    <row r="956" s="48" customFormat="1" ht="12.75"/>
    <row r="957" s="48" customFormat="1" ht="12.75"/>
    <row r="958" s="48" customFormat="1" ht="12.75"/>
    <row r="959" s="48" customFormat="1" ht="12.75"/>
    <row r="960" s="48" customFormat="1" ht="12.75"/>
    <row r="961" s="48" customFormat="1" ht="12.75"/>
    <row r="962" s="48" customFormat="1" ht="12.75"/>
    <row r="963" spans="1:6" s="48" customFormat="1" ht="12.75">
      <c r="A963" s="223"/>
      <c r="B963" s="223"/>
      <c r="F963" s="223"/>
    </row>
  </sheetData>
  <printOptions/>
  <pageMargins left="0.75" right="0.75" top="1" bottom="1" header="0.5" footer="0.5"/>
  <pageSetup fitToHeight="1" fitToWidth="1" horizontalDpi="600" verticalDpi="600" orientation="landscape" paperSize="9" r:id="rId2"/>
  <drawing r:id="rId1"/>
</worksheet>
</file>

<file path=xl/worksheets/sheet54.xml><?xml version="1.0" encoding="utf-8"?>
<worksheet xmlns="http://schemas.openxmlformats.org/spreadsheetml/2006/main" xmlns:r="http://schemas.openxmlformats.org/officeDocument/2006/relationships">
  <dimension ref="A1:K49"/>
  <sheetViews>
    <sheetView workbookViewId="0" topLeftCell="A1">
      <selection activeCell="A1" sqref="A1"/>
    </sheetView>
  </sheetViews>
  <sheetFormatPr defaultColWidth="9.140625" defaultRowHeight="12.75"/>
  <cols>
    <col min="1" max="1" width="12.57421875" style="2" customWidth="1"/>
    <col min="2" max="16384" width="9.140625" style="2" customWidth="1"/>
  </cols>
  <sheetData>
    <row r="1" spans="1:2" ht="11.25">
      <c r="A1" s="142">
        <v>4.12</v>
      </c>
      <c r="B1" s="1" t="s">
        <v>67</v>
      </c>
    </row>
    <row r="3" spans="1:4" ht="11.25">
      <c r="A3" s="1"/>
      <c r="D3" s="4" t="s">
        <v>341</v>
      </c>
    </row>
    <row r="4" spans="1:4" ht="11.25">
      <c r="A4" s="23" t="s">
        <v>333</v>
      </c>
      <c r="B4" s="23">
        <v>2002</v>
      </c>
      <c r="C4" s="23">
        <v>2003</v>
      </c>
      <c r="D4" s="44">
        <v>2004</v>
      </c>
    </row>
    <row r="5" spans="1:4" ht="11.25">
      <c r="A5" s="24" t="s">
        <v>173</v>
      </c>
      <c r="B5" s="119">
        <v>0.9641351284163052</v>
      </c>
      <c r="C5" s="119">
        <v>0.8379651677107118</v>
      </c>
      <c r="D5" s="2">
        <v>0.85</v>
      </c>
    </row>
    <row r="6" spans="1:4" ht="11.25">
      <c r="A6" s="24" t="s">
        <v>179</v>
      </c>
      <c r="B6" s="119">
        <v>0.7695239972881044</v>
      </c>
      <c r="C6" s="119">
        <v>0.8080081305218892</v>
      </c>
      <c r="D6" s="2">
        <v>0.83</v>
      </c>
    </row>
    <row r="7" spans="1:4" ht="11.25">
      <c r="A7" s="24" t="s">
        <v>322</v>
      </c>
      <c r="B7" s="119">
        <v>0.8363831406154497</v>
      </c>
      <c r="C7" s="119">
        <v>0.7945385131250754</v>
      </c>
      <c r="D7" s="2">
        <v>0.78</v>
      </c>
    </row>
    <row r="8" spans="1:4" ht="11.25">
      <c r="A8" s="24" t="s">
        <v>180</v>
      </c>
      <c r="B8" s="119">
        <v>0.8105362599157148</v>
      </c>
      <c r="C8" s="119">
        <v>0.7971186005372589</v>
      </c>
      <c r="D8" s="2">
        <v>0.73</v>
      </c>
    </row>
    <row r="9" spans="1:4" ht="11.25" customHeight="1">
      <c r="A9" s="24" t="s">
        <v>320</v>
      </c>
      <c r="B9" s="119">
        <v>0.27166017903734707</v>
      </c>
      <c r="C9" s="119">
        <v>0.21966224524231234</v>
      </c>
      <c r="D9" s="2">
        <v>0.63</v>
      </c>
    </row>
    <row r="10" spans="1:4" ht="11.25">
      <c r="A10" s="24" t="s">
        <v>172</v>
      </c>
      <c r="B10" s="119">
        <v>0.4324606822740315</v>
      </c>
      <c r="C10" s="119">
        <v>0.6017616284330713</v>
      </c>
      <c r="D10" s="2">
        <v>0.41</v>
      </c>
    </row>
    <row r="11" spans="1:4" ht="11.25">
      <c r="A11" s="24" t="s">
        <v>177</v>
      </c>
      <c r="B11" s="119">
        <v>0.38114502519750615</v>
      </c>
      <c r="C11" s="119">
        <v>0.41149902947175304</v>
      </c>
      <c r="D11" s="2">
        <v>0.41</v>
      </c>
    </row>
    <row r="12" spans="1:4" ht="11.25">
      <c r="A12" s="26" t="s">
        <v>475</v>
      </c>
      <c r="B12" s="120">
        <v>0.39</v>
      </c>
      <c r="C12" s="120">
        <v>0.38</v>
      </c>
      <c r="D12" s="1">
        <v>0.39</v>
      </c>
    </row>
    <row r="13" spans="1:4" ht="11.25">
      <c r="A13" s="24" t="s">
        <v>323</v>
      </c>
      <c r="B13" s="119">
        <v>0.30872951554329486</v>
      </c>
      <c r="C13" s="119">
        <v>0.34339051747617355</v>
      </c>
      <c r="D13" s="2">
        <v>0.36</v>
      </c>
    </row>
    <row r="14" spans="1:4" ht="11.25">
      <c r="A14" s="24" t="s">
        <v>321</v>
      </c>
      <c r="B14" s="119">
        <v>0.35188041593134606</v>
      </c>
      <c r="C14" s="119">
        <v>0.34817862226026525</v>
      </c>
      <c r="D14" s="2">
        <v>0.35</v>
      </c>
    </row>
    <row r="15" spans="1:4" ht="11.25">
      <c r="A15" s="24" t="s">
        <v>174</v>
      </c>
      <c r="B15" s="119">
        <v>0.26790934629577084</v>
      </c>
      <c r="C15" s="119">
        <v>0.28347972154204865</v>
      </c>
      <c r="D15" s="2">
        <v>0.28</v>
      </c>
    </row>
    <row r="16" spans="1:4" ht="11.25">
      <c r="A16" s="24" t="s">
        <v>176</v>
      </c>
      <c r="B16" s="119">
        <v>0.26271666595011506</v>
      </c>
      <c r="C16" s="119">
        <v>0.23362423934330775</v>
      </c>
      <c r="D16" s="2">
        <v>0.24</v>
      </c>
    </row>
    <row r="17" spans="1:4" ht="11.25">
      <c r="A17" s="24" t="s">
        <v>319</v>
      </c>
      <c r="B17" s="119">
        <v>0.2551236616013385</v>
      </c>
      <c r="C17" s="119">
        <v>0.2016131448031953</v>
      </c>
      <c r="D17" s="2">
        <v>0.23</v>
      </c>
    </row>
    <row r="18" spans="1:4" ht="11.25">
      <c r="A18" s="24" t="s">
        <v>175</v>
      </c>
      <c r="B18" s="119">
        <v>0.2070609175123985</v>
      </c>
      <c r="C18" s="119">
        <v>0.20947138493981948</v>
      </c>
      <c r="D18" s="2">
        <v>0.23</v>
      </c>
    </row>
    <row r="19" spans="1:4" ht="11.25">
      <c r="A19" s="24" t="s">
        <v>178</v>
      </c>
      <c r="B19" s="119">
        <v>0.1985655477633613</v>
      </c>
      <c r="C19" s="119">
        <v>0.16732643519841983</v>
      </c>
      <c r="D19" s="2">
        <v>0.15</v>
      </c>
    </row>
    <row r="20" spans="1:3" ht="11.25">
      <c r="A20" s="24"/>
      <c r="B20" s="119"/>
      <c r="C20" s="119"/>
    </row>
    <row r="21" spans="1:4" ht="11.25">
      <c r="A21" s="24" t="s">
        <v>204</v>
      </c>
      <c r="B21" s="119">
        <v>0.8883987357751131</v>
      </c>
      <c r="C21" s="119">
        <v>0.9186801858323714</v>
      </c>
      <c r="D21" s="2">
        <v>0.87</v>
      </c>
    </row>
    <row r="22" spans="1:4" ht="11.25">
      <c r="A22" s="27" t="s">
        <v>217</v>
      </c>
      <c r="B22" s="121">
        <v>0.31615175957932723</v>
      </c>
      <c r="C22" s="121">
        <v>0.38559615330234115</v>
      </c>
      <c r="D22" s="30">
        <v>0.41</v>
      </c>
    </row>
    <row r="23" s="40" customFormat="1" ht="11.25">
      <c r="D23" s="41" t="s">
        <v>381</v>
      </c>
    </row>
    <row r="26" spans="1:11" ht="11.25">
      <c r="A26" s="422"/>
      <c r="B26" s="423"/>
      <c r="C26" s="423"/>
      <c r="D26" s="423"/>
      <c r="E26" s="423"/>
      <c r="F26" s="425"/>
      <c r="G26" s="425"/>
      <c r="H26" s="425"/>
      <c r="I26" s="425"/>
      <c r="J26" s="425"/>
      <c r="K26" s="426"/>
    </row>
    <row r="27" spans="1:11" ht="11.25">
      <c r="A27" s="422"/>
      <c r="B27" s="423"/>
      <c r="C27" s="423"/>
      <c r="D27" s="423"/>
      <c r="E27" s="423"/>
      <c r="F27" s="425"/>
      <c r="G27" s="425"/>
      <c r="H27" s="425"/>
      <c r="I27" s="425"/>
      <c r="J27" s="425"/>
      <c r="K27" s="426"/>
    </row>
    <row r="28" spans="1:11" ht="11.25">
      <c r="A28" s="422"/>
      <c r="B28" s="423"/>
      <c r="C28" s="423"/>
      <c r="D28" s="423"/>
      <c r="E28" s="423"/>
      <c r="F28" s="425"/>
      <c r="G28" s="425"/>
      <c r="H28" s="425"/>
      <c r="I28" s="425"/>
      <c r="J28" s="425"/>
      <c r="K28" s="426"/>
    </row>
    <row r="29" spans="1:11" ht="11.25">
      <c r="A29" s="422"/>
      <c r="B29" s="423"/>
      <c r="C29" s="423"/>
      <c r="D29" s="423"/>
      <c r="E29" s="423"/>
      <c r="F29" s="425"/>
      <c r="G29" s="425"/>
      <c r="H29" s="425"/>
      <c r="I29" s="425"/>
      <c r="J29" s="425"/>
      <c r="K29" s="426"/>
    </row>
    <row r="30" spans="1:11" ht="11.25">
      <c r="A30" s="422"/>
      <c r="B30" s="427"/>
      <c r="C30" s="427"/>
      <c r="D30" s="423"/>
      <c r="E30" s="423"/>
      <c r="F30" s="425"/>
      <c r="G30" s="425"/>
      <c r="H30" s="425"/>
      <c r="I30" s="425"/>
      <c r="J30" s="425"/>
      <c r="K30" s="426"/>
    </row>
    <row r="31" spans="1:11" ht="11.25">
      <c r="A31" s="422"/>
      <c r="B31" s="423"/>
      <c r="C31" s="423"/>
      <c r="D31" s="423"/>
      <c r="E31" s="423"/>
      <c r="F31" s="425"/>
      <c r="G31" s="425"/>
      <c r="H31" s="425"/>
      <c r="I31" s="425"/>
      <c r="J31" s="425"/>
      <c r="K31" s="426"/>
    </row>
    <row r="32" spans="1:11" ht="11.25">
      <c r="A32" s="422"/>
      <c r="B32" s="423"/>
      <c r="C32" s="423"/>
      <c r="D32" s="423"/>
      <c r="E32" s="423"/>
      <c r="F32" s="425"/>
      <c r="G32" s="425"/>
      <c r="H32" s="425"/>
      <c r="I32" s="425"/>
      <c r="J32" s="425"/>
      <c r="K32" s="426"/>
    </row>
    <row r="33" spans="1:11" ht="11.25">
      <c r="A33" s="422"/>
      <c r="B33" s="423"/>
      <c r="C33" s="423"/>
      <c r="D33" s="423"/>
      <c r="E33" s="423"/>
      <c r="F33" s="425"/>
      <c r="G33" s="425"/>
      <c r="H33" s="425"/>
      <c r="I33" s="425"/>
      <c r="J33" s="425"/>
      <c r="K33" s="426"/>
    </row>
    <row r="34" spans="1:11" ht="11.25">
      <c r="A34" s="422"/>
      <c r="B34" s="423"/>
      <c r="C34" s="423"/>
      <c r="D34" s="423"/>
      <c r="E34" s="423"/>
      <c r="F34" s="425"/>
      <c r="G34" s="425"/>
      <c r="H34" s="425"/>
      <c r="I34" s="425"/>
      <c r="J34" s="425"/>
      <c r="K34" s="426"/>
    </row>
    <row r="35" spans="1:11" ht="11.25">
      <c r="A35" s="422"/>
      <c r="B35" s="423"/>
      <c r="C35" s="423"/>
      <c r="D35" s="423"/>
      <c r="E35" s="423"/>
      <c r="F35" s="425"/>
      <c r="G35" s="425"/>
      <c r="H35" s="425"/>
      <c r="I35" s="425"/>
      <c r="J35" s="425"/>
      <c r="K35" s="426"/>
    </row>
    <row r="36" spans="1:11" ht="11.25">
      <c r="A36" s="422"/>
      <c r="B36" s="423"/>
      <c r="C36" s="423"/>
      <c r="D36" s="423"/>
      <c r="E36" s="423"/>
      <c r="F36" s="425"/>
      <c r="G36" s="425"/>
      <c r="H36" s="425"/>
      <c r="I36" s="425"/>
      <c r="J36" s="425"/>
      <c r="K36" s="426"/>
    </row>
    <row r="37" spans="1:11" ht="11.25">
      <c r="A37" s="422"/>
      <c r="B37" s="423"/>
      <c r="C37" s="423"/>
      <c r="D37" s="423"/>
      <c r="E37" s="423"/>
      <c r="F37" s="425"/>
      <c r="G37" s="425"/>
      <c r="H37" s="425"/>
      <c r="I37" s="425"/>
      <c r="J37" s="425"/>
      <c r="K37" s="426"/>
    </row>
    <row r="38" spans="1:11" ht="11.25">
      <c r="A38" s="422"/>
      <c r="B38" s="423"/>
      <c r="C38" s="423"/>
      <c r="D38" s="423"/>
      <c r="E38" s="423"/>
      <c r="F38" s="425"/>
      <c r="G38" s="425"/>
      <c r="H38" s="425"/>
      <c r="I38" s="425"/>
      <c r="J38" s="425"/>
      <c r="K38" s="426"/>
    </row>
    <row r="39" spans="1:11" ht="11.25">
      <c r="A39" s="422"/>
      <c r="B39" s="423"/>
      <c r="C39" s="423"/>
      <c r="D39" s="423"/>
      <c r="E39" s="423"/>
      <c r="F39" s="425"/>
      <c r="G39" s="425"/>
      <c r="H39" s="425"/>
      <c r="I39" s="425"/>
      <c r="J39" s="425"/>
      <c r="K39" s="426"/>
    </row>
    <row r="40" spans="1:11" ht="11.25">
      <c r="A40" s="422"/>
      <c r="B40" s="423"/>
      <c r="C40" s="423"/>
      <c r="D40" s="423"/>
      <c r="E40" s="423"/>
      <c r="F40" s="425"/>
      <c r="G40" s="425"/>
      <c r="H40" s="425"/>
      <c r="I40" s="425"/>
      <c r="J40" s="425"/>
      <c r="K40" s="426"/>
    </row>
    <row r="41" spans="1:11" ht="11.25">
      <c r="A41" s="422"/>
      <c r="B41" s="423"/>
      <c r="C41" s="423"/>
      <c r="D41" s="423"/>
      <c r="E41" s="423"/>
      <c r="F41" s="425"/>
      <c r="G41" s="425"/>
      <c r="H41" s="425"/>
      <c r="I41" s="425"/>
      <c r="J41" s="425"/>
      <c r="K41" s="426"/>
    </row>
    <row r="42" spans="1:11" ht="11.25">
      <c r="A42" s="422"/>
      <c r="B42" s="423"/>
      <c r="C42" s="423"/>
      <c r="D42" s="423"/>
      <c r="E42" s="423"/>
      <c r="F42" s="425"/>
      <c r="G42" s="425"/>
      <c r="H42" s="425"/>
      <c r="I42" s="425"/>
      <c r="J42" s="425"/>
      <c r="K42" s="426"/>
    </row>
    <row r="43" spans="1:11" ht="11.25">
      <c r="A43" s="422"/>
      <c r="B43" s="423"/>
      <c r="C43" s="423"/>
      <c r="D43" s="423"/>
      <c r="E43" s="423"/>
      <c r="F43" s="425"/>
      <c r="G43" s="425"/>
      <c r="H43" s="425"/>
      <c r="I43" s="425"/>
      <c r="J43" s="425"/>
      <c r="K43" s="426"/>
    </row>
    <row r="44" spans="1:11" ht="11.25">
      <c r="A44" s="420"/>
      <c r="B44" s="420"/>
      <c r="C44" s="420"/>
      <c r="D44" s="420"/>
      <c r="E44" s="420"/>
      <c r="F44" s="420"/>
      <c r="G44" s="420"/>
      <c r="H44" s="420"/>
      <c r="I44" s="420"/>
      <c r="J44" s="420"/>
      <c r="K44" s="426"/>
    </row>
    <row r="45" spans="1:11" ht="11.25">
      <c r="A45" s="428"/>
      <c r="B45" s="429"/>
      <c r="C45" s="429"/>
      <c r="D45" s="429"/>
      <c r="E45" s="429"/>
      <c r="F45" s="430"/>
      <c r="G45" s="430"/>
      <c r="H45" s="430"/>
      <c r="I45" s="430"/>
      <c r="J45" s="430"/>
      <c r="K45" s="431"/>
    </row>
    <row r="46" spans="1:11" ht="11.25">
      <c r="A46" s="432"/>
      <c r="B46" s="420"/>
      <c r="C46" s="420"/>
      <c r="D46" s="420"/>
      <c r="E46" s="420"/>
      <c r="F46" s="420"/>
      <c r="G46" s="420"/>
      <c r="H46" s="420"/>
      <c r="I46" s="420"/>
      <c r="J46" s="420"/>
      <c r="K46" s="433"/>
    </row>
    <row r="47" spans="1:11" ht="11.25">
      <c r="A47" s="422"/>
      <c r="B47" s="424"/>
      <c r="C47" s="424"/>
      <c r="D47" s="424"/>
      <c r="E47" s="424"/>
      <c r="F47" s="434"/>
      <c r="G47" s="434"/>
      <c r="H47" s="434"/>
      <c r="I47" s="434"/>
      <c r="J47" s="434"/>
      <c r="K47" s="426"/>
    </row>
    <row r="48" spans="1:11" ht="11.25">
      <c r="A48" s="432"/>
      <c r="B48" s="435"/>
      <c r="C48" s="435"/>
      <c r="D48" s="435"/>
      <c r="E48" s="435"/>
      <c r="F48" s="425"/>
      <c r="G48" s="425"/>
      <c r="H48" s="425"/>
      <c r="I48" s="425"/>
      <c r="J48" s="425"/>
      <c r="K48" s="433"/>
    </row>
    <row r="49" spans="1:11" ht="11.25">
      <c r="A49" s="436"/>
      <c r="B49" s="437"/>
      <c r="C49" s="437"/>
      <c r="D49" s="437"/>
      <c r="E49" s="437"/>
      <c r="F49" s="425"/>
      <c r="G49" s="425"/>
      <c r="H49" s="425"/>
      <c r="I49" s="425"/>
      <c r="J49" s="425"/>
      <c r="K49" s="421"/>
    </row>
  </sheetData>
  <printOptions/>
  <pageMargins left="0.75" right="0.75" top="1" bottom="1" header="0.5" footer="0.5"/>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N51"/>
  <sheetViews>
    <sheetView workbookViewId="0" topLeftCell="A1">
      <selection activeCell="A1" sqref="A1"/>
    </sheetView>
  </sheetViews>
  <sheetFormatPr defaultColWidth="9.140625" defaultRowHeight="12.75"/>
  <cols>
    <col min="1" max="1" width="9.140625" style="249" customWidth="1"/>
    <col min="2" max="2" width="9.140625" style="238" customWidth="1"/>
    <col min="3" max="3" width="9.8515625" style="238" customWidth="1"/>
    <col min="4" max="4" width="9.140625" style="238" customWidth="1"/>
    <col min="5" max="5" width="15.57421875" style="238" customWidth="1"/>
    <col min="6" max="9" width="9.140625" style="238" customWidth="1"/>
    <col min="10" max="10" width="10.00390625" style="238" customWidth="1"/>
    <col min="11" max="16384" width="9.140625" style="238" customWidth="1"/>
  </cols>
  <sheetData>
    <row r="1" spans="1:13" s="88" customFormat="1" ht="11.25">
      <c r="A1" s="251">
        <v>5.1</v>
      </c>
      <c r="B1" s="233" t="s">
        <v>482</v>
      </c>
      <c r="C1" s="235"/>
      <c r="D1" s="235"/>
      <c r="E1" s="235"/>
      <c r="F1" s="236"/>
      <c r="G1" s="236"/>
      <c r="H1" s="236"/>
      <c r="M1" s="192"/>
    </row>
    <row r="2" spans="1:8" s="88" customFormat="1" ht="11.25">
      <c r="A2" s="234"/>
      <c r="B2" s="234"/>
      <c r="C2" s="235"/>
      <c r="D2" s="235"/>
      <c r="E2" s="235"/>
      <c r="F2" s="236"/>
      <c r="G2" s="236"/>
      <c r="H2" s="236"/>
    </row>
    <row r="3" spans="4:13" s="88" customFormat="1" ht="11.25">
      <c r="D3" s="237" t="s">
        <v>348</v>
      </c>
      <c r="E3" s="237" t="s">
        <v>307</v>
      </c>
      <c r="F3" s="236"/>
      <c r="G3" s="236"/>
      <c r="H3" s="236"/>
      <c r="L3" s="238"/>
      <c r="M3" s="238"/>
    </row>
    <row r="4" spans="1:13" s="88" customFormat="1" ht="11.25" customHeight="1">
      <c r="A4" s="239"/>
      <c r="B4" s="691" t="s">
        <v>343</v>
      </c>
      <c r="C4" s="691"/>
      <c r="D4" s="691"/>
      <c r="E4" s="693" t="s">
        <v>467</v>
      </c>
      <c r="F4" s="236"/>
      <c r="G4" s="236"/>
      <c r="H4" s="236"/>
      <c r="L4" s="238"/>
      <c r="M4" s="238"/>
    </row>
    <row r="5" spans="1:7" ht="16.5" customHeight="1">
      <c r="A5" s="240" t="s">
        <v>335</v>
      </c>
      <c r="B5" s="241" t="s">
        <v>344</v>
      </c>
      <c r="C5" s="242" t="s">
        <v>599</v>
      </c>
      <c r="D5" s="242" t="s">
        <v>600</v>
      </c>
      <c r="E5" s="694"/>
      <c r="G5" s="497"/>
    </row>
    <row r="6" spans="1:5" ht="11.25">
      <c r="A6" s="243">
        <v>1995</v>
      </c>
      <c r="B6" s="244">
        <v>2640.761318106295</v>
      </c>
      <c r="C6" s="244">
        <v>4127.289098690037</v>
      </c>
      <c r="D6" s="244">
        <v>8147.7934327793</v>
      </c>
      <c r="E6" s="245">
        <v>3661.5972323113074</v>
      </c>
    </row>
    <row r="7" spans="1:5" ht="11.25">
      <c r="A7" s="243">
        <v>1996</v>
      </c>
      <c r="B7" s="244">
        <v>2767.023064689809</v>
      </c>
      <c r="C7" s="244">
        <v>4249.073867379271</v>
      </c>
      <c r="D7" s="244">
        <v>8561.085634308814</v>
      </c>
      <c r="E7" s="245">
        <v>3817.7657438977976</v>
      </c>
    </row>
    <row r="8" spans="1:5" ht="11.25">
      <c r="A8" s="243" t="s">
        <v>397</v>
      </c>
      <c r="B8" s="244">
        <v>2888.370574190815</v>
      </c>
      <c r="C8" s="244">
        <v>4462.586412972252</v>
      </c>
      <c r="D8" s="244">
        <v>9545.217138272448</v>
      </c>
      <c r="E8" s="245">
        <v>4094.0444969863743</v>
      </c>
    </row>
    <row r="9" spans="1:5" ht="11.25">
      <c r="A9" s="243" t="s">
        <v>345</v>
      </c>
      <c r="B9" s="244">
        <v>3046.058969341109</v>
      </c>
      <c r="C9" s="244">
        <v>4551.148471578391</v>
      </c>
      <c r="D9" s="244">
        <v>8401.601627239841</v>
      </c>
      <c r="E9" s="245">
        <v>4079.233080364343</v>
      </c>
    </row>
    <row r="10" spans="1:5" ht="11.25">
      <c r="A10" s="243">
        <v>1999</v>
      </c>
      <c r="B10" s="244">
        <v>3154.09162302138</v>
      </c>
      <c r="C10" s="244">
        <v>4627.942066907696</v>
      </c>
      <c r="D10" s="244">
        <v>8608.337458751532</v>
      </c>
      <c r="E10" s="245">
        <v>4173.911764948741</v>
      </c>
    </row>
    <row r="11" spans="1:5" ht="11.25">
      <c r="A11" s="243">
        <v>2000</v>
      </c>
      <c r="B11" s="244">
        <v>3402.7561399046713</v>
      </c>
      <c r="C11" s="244">
        <v>4873.535700951056</v>
      </c>
      <c r="D11" s="244">
        <v>8385.920719138909</v>
      </c>
      <c r="E11" s="245">
        <v>4357.858124091444</v>
      </c>
    </row>
    <row r="12" spans="1:5" ht="11.25">
      <c r="A12" s="243">
        <v>2001</v>
      </c>
      <c r="B12" s="244">
        <v>3523.549185741893</v>
      </c>
      <c r="C12" s="244">
        <v>5335.033136413983</v>
      </c>
      <c r="D12" s="244">
        <v>8716.738067605573</v>
      </c>
      <c r="E12" s="245">
        <v>4598.530184641466</v>
      </c>
    </row>
    <row r="13" spans="1:5" ht="11.25">
      <c r="A13" s="243">
        <v>2002</v>
      </c>
      <c r="B13" s="244">
        <v>3893.277363835854</v>
      </c>
      <c r="C13" s="244">
        <v>5729.374044461876</v>
      </c>
      <c r="D13" s="244">
        <v>8806.737825180326</v>
      </c>
      <c r="E13" s="245">
        <v>4939.287613631065</v>
      </c>
    </row>
    <row r="14" spans="1:5" ht="11.25">
      <c r="A14" s="243">
        <v>2003</v>
      </c>
      <c r="B14" s="244">
        <v>4361.534300910484</v>
      </c>
      <c r="C14" s="244">
        <v>6307.796162496942</v>
      </c>
      <c r="D14" s="244">
        <v>8876.022898114332</v>
      </c>
      <c r="E14" s="245">
        <v>5399</v>
      </c>
    </row>
    <row r="15" spans="1:5" ht="11.25">
      <c r="A15" s="246">
        <v>2004</v>
      </c>
      <c r="B15" s="247">
        <v>4677.333789328724</v>
      </c>
      <c r="C15" s="247">
        <v>6349.978404074032</v>
      </c>
      <c r="D15" s="247">
        <v>8583.546231377695</v>
      </c>
      <c r="E15" s="248">
        <v>5548.022968475484</v>
      </c>
    </row>
    <row r="16" ht="11.25">
      <c r="E16" s="250" t="s">
        <v>308</v>
      </c>
    </row>
    <row r="17" ht="11.25">
      <c r="A17" s="42" t="s">
        <v>601</v>
      </c>
    </row>
    <row r="18" spans="1:4" ht="11.25">
      <c r="A18" s="42" t="s">
        <v>602</v>
      </c>
      <c r="D18" s="494"/>
    </row>
    <row r="20" spans="1:13" s="88" customFormat="1" ht="11.25">
      <c r="A20" s="483"/>
      <c r="B20" s="255"/>
      <c r="C20" s="255"/>
      <c r="D20" s="255"/>
      <c r="E20" s="255"/>
      <c r="G20" s="254"/>
      <c r="H20" s="254"/>
      <c r="I20" s="254"/>
      <c r="J20" s="254"/>
      <c r="K20" s="256"/>
      <c r="M20" s="192"/>
    </row>
    <row r="21" spans="1:13" s="88" customFormat="1" ht="11.25">
      <c r="A21" s="483"/>
      <c r="B21" s="255"/>
      <c r="C21" s="255"/>
      <c r="D21" s="255"/>
      <c r="E21" s="255"/>
      <c r="G21" s="254"/>
      <c r="H21" s="254"/>
      <c r="I21" s="254"/>
      <c r="J21" s="254"/>
      <c r="K21" s="256"/>
      <c r="M21" s="192"/>
    </row>
    <row r="22" spans="1:13" s="88" customFormat="1" ht="11.25">
      <c r="A22" s="484"/>
      <c r="B22" s="255"/>
      <c r="C22" s="255"/>
      <c r="D22" s="255"/>
      <c r="E22" s="255"/>
      <c r="G22" s="254"/>
      <c r="H22" s="254"/>
      <c r="I22" s="254"/>
      <c r="J22" s="254"/>
      <c r="K22" s="256"/>
      <c r="M22" s="192"/>
    </row>
    <row r="23" spans="1:13" s="88" customFormat="1" ht="11.25">
      <c r="A23" s="483"/>
      <c r="B23" s="255"/>
      <c r="C23" s="255"/>
      <c r="D23" s="255"/>
      <c r="E23" s="255"/>
      <c r="G23" s="254"/>
      <c r="H23" s="254"/>
      <c r="I23" s="254"/>
      <c r="J23" s="254"/>
      <c r="K23" s="256"/>
      <c r="M23" s="192"/>
    </row>
    <row r="24" spans="1:13" s="88" customFormat="1" ht="11.25">
      <c r="A24" s="485"/>
      <c r="B24" s="255"/>
      <c r="C24" s="255"/>
      <c r="D24" s="255"/>
      <c r="E24" s="255"/>
      <c r="G24" s="254"/>
      <c r="H24" s="254"/>
      <c r="I24" s="254"/>
      <c r="J24" s="254"/>
      <c r="K24" s="256"/>
      <c r="M24" s="192"/>
    </row>
    <row r="25" spans="1:13" s="88" customFormat="1" ht="11.25">
      <c r="A25" s="485"/>
      <c r="B25" s="255"/>
      <c r="C25" s="255"/>
      <c r="D25" s="255"/>
      <c r="E25" s="255"/>
      <c r="G25" s="254"/>
      <c r="H25" s="254"/>
      <c r="I25" s="254"/>
      <c r="J25" s="254"/>
      <c r="K25" s="256"/>
      <c r="L25" s="238"/>
      <c r="M25" s="238"/>
    </row>
    <row r="26" spans="1:13" s="88" customFormat="1" ht="11.25">
      <c r="A26" s="485"/>
      <c r="B26" s="255"/>
      <c r="C26" s="255"/>
      <c r="D26" s="255"/>
      <c r="E26" s="255"/>
      <c r="G26" s="254"/>
      <c r="H26" s="254"/>
      <c r="I26" s="254"/>
      <c r="J26" s="254"/>
      <c r="K26" s="256"/>
      <c r="L26" s="238"/>
      <c r="M26" s="238"/>
    </row>
    <row r="27" spans="1:13" s="88" customFormat="1" ht="11.25">
      <c r="A27" s="483"/>
      <c r="B27" s="255"/>
      <c r="C27" s="255"/>
      <c r="D27" s="255"/>
      <c r="E27" s="255"/>
      <c r="G27" s="254"/>
      <c r="H27" s="254"/>
      <c r="I27" s="254"/>
      <c r="J27" s="254"/>
      <c r="K27" s="256"/>
      <c r="L27" s="238"/>
      <c r="M27" s="238"/>
    </row>
    <row r="28" spans="1:13" s="88" customFormat="1" ht="11.25">
      <c r="A28" s="483"/>
      <c r="B28" s="255"/>
      <c r="C28" s="255"/>
      <c r="D28" s="255"/>
      <c r="E28" s="255"/>
      <c r="G28" s="254"/>
      <c r="H28" s="254"/>
      <c r="I28" s="254"/>
      <c r="J28" s="254"/>
      <c r="L28" s="238"/>
      <c r="M28" s="238"/>
    </row>
    <row r="29" spans="1:12" s="88" customFormat="1" ht="11.25">
      <c r="A29" s="251"/>
      <c r="B29" s="255"/>
      <c r="C29" s="255"/>
      <c r="D29" s="255"/>
      <c r="E29" s="255"/>
      <c r="G29" s="254"/>
      <c r="H29" s="254"/>
      <c r="I29" s="254"/>
      <c r="J29" s="254"/>
      <c r="L29" s="254"/>
    </row>
    <row r="30" s="88" customFormat="1" ht="11.25">
      <c r="A30" s="257"/>
    </row>
    <row r="31" spans="1:7" s="88" customFormat="1" ht="11.25">
      <c r="A31" s="249"/>
      <c r="B31" s="238"/>
      <c r="C31" s="238"/>
      <c r="D31" s="238"/>
      <c r="E31" s="238"/>
      <c r="F31" s="238"/>
      <c r="G31" s="257"/>
    </row>
    <row r="32" spans="1:7" s="88" customFormat="1" ht="11.25">
      <c r="A32" s="191"/>
      <c r="B32" s="258"/>
      <c r="C32" s="258"/>
      <c r="D32" s="258"/>
      <c r="E32" s="258"/>
      <c r="G32" s="257"/>
    </row>
    <row r="33" spans="1:11" s="88" customFormat="1" ht="11.25">
      <c r="A33" s="257"/>
      <c r="B33" s="259"/>
      <c r="C33" s="259"/>
      <c r="D33" s="259"/>
      <c r="E33" s="259"/>
      <c r="F33" s="253"/>
      <c r="G33" s="257"/>
      <c r="H33" s="40"/>
      <c r="I33" s="40"/>
      <c r="J33" s="40"/>
      <c r="K33" s="255"/>
    </row>
    <row r="34" spans="1:11" s="88" customFormat="1" ht="11.25">
      <c r="A34" s="257"/>
      <c r="B34" s="259"/>
      <c r="C34" s="259"/>
      <c r="D34" s="259"/>
      <c r="E34" s="259"/>
      <c r="F34" s="253"/>
      <c r="G34" s="257"/>
      <c r="H34" s="40"/>
      <c r="I34" s="40"/>
      <c r="J34" s="40"/>
      <c r="K34" s="255"/>
    </row>
    <row r="35" spans="1:11" s="88" customFormat="1" ht="11.25">
      <c r="A35" s="257"/>
      <c r="B35" s="259"/>
      <c r="C35" s="259"/>
      <c r="D35" s="259"/>
      <c r="E35" s="259"/>
      <c r="F35" s="253"/>
      <c r="G35" s="257"/>
      <c r="H35" s="40"/>
      <c r="I35" s="40"/>
      <c r="J35" s="40"/>
      <c r="K35" s="255"/>
    </row>
    <row r="36" spans="1:11" s="88" customFormat="1" ht="11.25">
      <c r="A36" s="257"/>
      <c r="B36" s="259"/>
      <c r="C36" s="259"/>
      <c r="D36" s="259"/>
      <c r="E36" s="259"/>
      <c r="F36" s="253"/>
      <c r="G36" s="257"/>
      <c r="H36" s="40"/>
      <c r="I36" s="40"/>
      <c r="J36" s="40"/>
      <c r="K36" s="255"/>
    </row>
    <row r="37" spans="1:11" s="88" customFormat="1" ht="11.25">
      <c r="A37" s="257"/>
      <c r="B37" s="259"/>
      <c r="C37" s="259"/>
      <c r="D37" s="259"/>
      <c r="E37" s="259"/>
      <c r="F37" s="253"/>
      <c r="G37" s="257"/>
      <c r="H37" s="40"/>
      <c r="I37" s="40"/>
      <c r="J37" s="40"/>
      <c r="K37" s="255"/>
    </row>
    <row r="38" spans="1:11" s="88" customFormat="1" ht="11.25">
      <c r="A38" s="257"/>
      <c r="B38" s="259"/>
      <c r="C38" s="259"/>
      <c r="D38" s="259"/>
      <c r="E38" s="259"/>
      <c r="F38" s="253"/>
      <c r="G38" s="257"/>
      <c r="H38" s="40"/>
      <c r="I38" s="40"/>
      <c r="J38" s="40"/>
      <c r="K38" s="255"/>
    </row>
    <row r="39" spans="1:11" s="88" customFormat="1" ht="11.25">
      <c r="A39" s="257"/>
      <c r="B39" s="259"/>
      <c r="C39" s="259"/>
      <c r="D39" s="259"/>
      <c r="E39" s="259"/>
      <c r="F39" s="253"/>
      <c r="G39" s="257"/>
      <c r="H39" s="40"/>
      <c r="I39" s="40"/>
      <c r="J39" s="40"/>
      <c r="K39" s="255"/>
    </row>
    <row r="40" spans="1:11" s="88" customFormat="1" ht="11.25">
      <c r="A40" s="257"/>
      <c r="B40" s="259"/>
      <c r="C40" s="259"/>
      <c r="D40" s="259"/>
      <c r="E40" s="259"/>
      <c r="F40" s="253"/>
      <c r="G40" s="257"/>
      <c r="H40" s="40"/>
      <c r="I40" s="40"/>
      <c r="J40" s="40"/>
      <c r="K40" s="255"/>
    </row>
    <row r="41" spans="1:11" s="88" customFormat="1" ht="11.25">
      <c r="A41" s="257"/>
      <c r="B41" s="259"/>
      <c r="C41" s="259"/>
      <c r="D41" s="259"/>
      <c r="E41" s="259"/>
      <c r="F41" s="259"/>
      <c r="G41" s="486"/>
      <c r="H41" s="40"/>
      <c r="I41" s="40"/>
      <c r="J41" s="40"/>
      <c r="K41" s="255"/>
    </row>
    <row r="42" spans="1:11" s="88" customFormat="1" ht="11.25">
      <c r="A42" s="249"/>
      <c r="B42" s="259"/>
      <c r="C42" s="259"/>
      <c r="D42" s="259"/>
      <c r="E42" s="259"/>
      <c r="F42" s="252"/>
      <c r="G42" s="257"/>
      <c r="H42" s="40"/>
      <c r="I42" s="40"/>
      <c r="J42" s="40"/>
      <c r="K42" s="255"/>
    </row>
    <row r="43" spans="1:11" s="88" customFormat="1" ht="11.25">
      <c r="A43" s="249"/>
      <c r="B43" s="244"/>
      <c r="C43" s="244"/>
      <c r="D43" s="244"/>
      <c r="E43" s="260"/>
      <c r="F43" s="252"/>
      <c r="G43" s="257"/>
      <c r="H43" s="40"/>
      <c r="I43" s="40"/>
      <c r="J43" s="40"/>
      <c r="K43" s="255"/>
    </row>
    <row r="44" spans="2:14" s="88" customFormat="1" ht="11.25">
      <c r="B44" s="244"/>
      <c r="C44" s="244"/>
      <c r="D44" s="244"/>
      <c r="E44" s="487"/>
      <c r="F44" s="252"/>
      <c r="G44" s="252"/>
      <c r="H44" s="252"/>
      <c r="I44" s="238"/>
      <c r="J44" s="238"/>
      <c r="K44" s="238"/>
      <c r="M44" s="192"/>
      <c r="N44" s="192"/>
    </row>
    <row r="45" s="88" customFormat="1" ht="11.25">
      <c r="M45" s="192"/>
    </row>
    <row r="46" spans="1:13" s="88" customFormat="1" ht="11.25">
      <c r="A46" s="257"/>
      <c r="B46" s="257"/>
      <c r="M46" s="192"/>
    </row>
    <row r="47" spans="2:13" s="88" customFormat="1" ht="11.25">
      <c r="B47" s="257"/>
      <c r="F47" s="236"/>
      <c r="G47" s="236"/>
      <c r="H47" s="236"/>
      <c r="M47" s="192"/>
    </row>
    <row r="48" spans="2:13" s="88" customFormat="1" ht="11.25">
      <c r="B48" s="257"/>
      <c r="F48" s="236"/>
      <c r="G48" s="236"/>
      <c r="H48" s="236"/>
      <c r="M48" s="192"/>
    </row>
    <row r="49" spans="1:13" s="88" customFormat="1" ht="11.25">
      <c r="A49" s="257"/>
      <c r="B49" s="257"/>
      <c r="F49" s="236"/>
      <c r="G49" s="236"/>
      <c r="H49" s="236"/>
      <c r="M49" s="192"/>
    </row>
    <row r="50" spans="2:13" s="88" customFormat="1" ht="11.25">
      <c r="B50" s="257"/>
      <c r="F50" s="236"/>
      <c r="G50" s="236"/>
      <c r="H50" s="236"/>
      <c r="M50" s="192"/>
    </row>
    <row r="51" spans="1:13" s="88" customFormat="1" ht="11.25">
      <c r="A51" s="257"/>
      <c r="B51" s="257"/>
      <c r="F51" s="236"/>
      <c r="G51" s="236"/>
      <c r="H51" s="236"/>
      <c r="M51" s="192"/>
    </row>
  </sheetData>
  <mergeCells count="2">
    <mergeCell ref="B4:D4"/>
    <mergeCell ref="E4:E5"/>
  </mergeCells>
  <printOptions/>
  <pageMargins left="0.75" right="0.75" top="1" bottom="1" header="0.5" footer="0.5"/>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140625" defaultRowHeight="12.75"/>
  <cols>
    <col min="4" max="5" width="10.8515625" style="0" customWidth="1"/>
  </cols>
  <sheetData>
    <row r="1" spans="1:5" ht="12.75">
      <c r="A1" s="142">
        <v>5.2</v>
      </c>
      <c r="B1" s="251" t="s">
        <v>604</v>
      </c>
      <c r="C1" s="238"/>
      <c r="D1" s="238"/>
      <c r="E1" s="238"/>
    </row>
    <row r="2" spans="2:7" ht="12.75">
      <c r="B2" s="238"/>
      <c r="C2" s="238"/>
      <c r="D2" s="238"/>
      <c r="E2" s="543"/>
      <c r="F2" s="556"/>
      <c r="G2" s="541"/>
    </row>
    <row r="3" spans="1:5" ht="12.75">
      <c r="A3" s="261"/>
      <c r="B3" s="691" t="s">
        <v>343</v>
      </c>
      <c r="C3" s="691"/>
      <c r="D3" s="691"/>
      <c r="E3" s="691"/>
    </row>
    <row r="4" spans="1:7" ht="22.5">
      <c r="A4" s="262" t="s">
        <v>335</v>
      </c>
      <c r="B4" s="297" t="s">
        <v>344</v>
      </c>
      <c r="C4" s="297" t="s">
        <v>605</v>
      </c>
      <c r="D4" s="297" t="s">
        <v>346</v>
      </c>
      <c r="E4" s="297" t="s">
        <v>347</v>
      </c>
      <c r="F4" s="530"/>
      <c r="G4" s="544"/>
    </row>
    <row r="5" spans="1:5" ht="12.75">
      <c r="A5" s="226" t="s">
        <v>309</v>
      </c>
      <c r="B5" s="259">
        <v>491256</v>
      </c>
      <c r="C5" s="259">
        <v>371230</v>
      </c>
      <c r="D5" s="259">
        <v>89693</v>
      </c>
      <c r="E5" s="259">
        <v>21705</v>
      </c>
    </row>
    <row r="6" spans="1:5" ht="12.75">
      <c r="A6" s="226" t="s">
        <v>310</v>
      </c>
      <c r="B6" s="259">
        <v>478692</v>
      </c>
      <c r="C6" s="259">
        <v>369865</v>
      </c>
      <c r="D6" s="259">
        <v>95099</v>
      </c>
      <c r="E6" s="259">
        <v>21910</v>
      </c>
    </row>
    <row r="7" spans="1:5" ht="12.75">
      <c r="A7" s="226" t="s">
        <v>311</v>
      </c>
      <c r="B7" s="259">
        <v>469628</v>
      </c>
      <c r="C7" s="259">
        <v>371184</v>
      </c>
      <c r="D7" s="259">
        <v>100204</v>
      </c>
      <c r="E7" s="259">
        <v>22795</v>
      </c>
    </row>
    <row r="8" spans="1:5" ht="12.75">
      <c r="A8" s="226" t="s">
        <v>312</v>
      </c>
      <c r="B8" s="259">
        <v>460845</v>
      </c>
      <c r="C8" s="259">
        <v>368160</v>
      </c>
      <c r="D8" s="259">
        <v>104439</v>
      </c>
      <c r="E8" s="263">
        <v>25439</v>
      </c>
    </row>
    <row r="9" spans="1:5" ht="12.75">
      <c r="A9" s="226" t="s">
        <v>313</v>
      </c>
      <c r="B9" s="259">
        <v>452533</v>
      </c>
      <c r="C9" s="259">
        <v>362051</v>
      </c>
      <c r="D9" s="259">
        <v>108509</v>
      </c>
      <c r="E9" s="263">
        <v>27764</v>
      </c>
    </row>
    <row r="10" spans="1:5" ht="12.75">
      <c r="A10" s="226" t="s">
        <v>314</v>
      </c>
      <c r="B10" s="259">
        <v>444310</v>
      </c>
      <c r="C10" s="259">
        <v>353860</v>
      </c>
      <c r="D10" s="259">
        <v>115696</v>
      </c>
      <c r="E10" s="263">
        <v>31469</v>
      </c>
    </row>
    <row r="11" spans="1:5" ht="12.75">
      <c r="A11" s="226" t="s">
        <v>315</v>
      </c>
      <c r="B11" s="259">
        <v>439560</v>
      </c>
      <c r="C11" s="259">
        <v>345384</v>
      </c>
      <c r="D11" s="259">
        <v>119991</v>
      </c>
      <c r="E11" s="263">
        <v>32265</v>
      </c>
    </row>
    <row r="12" spans="1:5" ht="12.75">
      <c r="A12" s="226" t="s">
        <v>316</v>
      </c>
      <c r="B12" s="259">
        <v>441065</v>
      </c>
      <c r="C12" s="259">
        <v>340078</v>
      </c>
      <c r="D12" s="259">
        <v>124589</v>
      </c>
      <c r="E12" s="263">
        <v>34965</v>
      </c>
    </row>
    <row r="13" spans="1:5" ht="12.75">
      <c r="A13" s="226" t="s">
        <v>317</v>
      </c>
      <c r="B13" s="259">
        <v>443720</v>
      </c>
      <c r="C13" s="259">
        <v>339231</v>
      </c>
      <c r="D13" s="259">
        <v>129283</v>
      </c>
      <c r="E13" s="263">
        <v>34680</v>
      </c>
    </row>
    <row r="14" spans="1:6" ht="12.75">
      <c r="A14" s="20" t="s">
        <v>318</v>
      </c>
      <c r="B14" s="247">
        <v>446029</v>
      </c>
      <c r="C14" s="247">
        <v>337851</v>
      </c>
      <c r="D14" s="247">
        <v>133887</v>
      </c>
      <c r="E14" s="264">
        <v>34000</v>
      </c>
      <c r="F14" s="524"/>
    </row>
    <row r="15" spans="2:5" ht="12.75">
      <c r="B15" s="244"/>
      <c r="C15" s="244"/>
      <c r="D15" s="244"/>
      <c r="E15" s="250" t="s">
        <v>349</v>
      </c>
    </row>
    <row r="16" ht="12.75">
      <c r="A16" s="513"/>
    </row>
    <row r="17" ht="12.75">
      <c r="A17" s="519"/>
    </row>
    <row r="19" ht="12.75">
      <c r="A19" s="530"/>
    </row>
    <row r="20" ht="12.75">
      <c r="A20" s="42" t="s">
        <v>603</v>
      </c>
    </row>
  </sheetData>
  <mergeCells count="1">
    <mergeCell ref="B3:E3"/>
  </mergeCells>
  <printOptions/>
  <pageMargins left="0.75" right="0.75" top="1" bottom="1" header="0.5" footer="0.5"/>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 width="14.8515625" style="2" customWidth="1"/>
    <col min="2" max="2" width="9.140625" style="2" customWidth="1"/>
    <col min="3" max="3" width="9.28125" style="2" customWidth="1"/>
    <col min="4" max="4" width="9.00390625" style="2" customWidth="1"/>
    <col min="5" max="5" width="0.85546875" style="9" customWidth="1"/>
    <col min="6" max="6" width="13.00390625" style="2" customWidth="1"/>
    <col min="7" max="16384" width="9.140625" style="2" customWidth="1"/>
  </cols>
  <sheetData>
    <row r="1" spans="1:5" ht="11.25">
      <c r="A1" s="142">
        <v>5.3</v>
      </c>
      <c r="B1" s="218" t="s">
        <v>670</v>
      </c>
      <c r="C1" s="40"/>
      <c r="D1" s="40"/>
      <c r="E1" s="213"/>
    </row>
    <row r="2" spans="1:5" ht="11.25">
      <c r="A2" s="542"/>
      <c r="B2" s="40"/>
      <c r="C2" s="40"/>
      <c r="D2" s="548"/>
      <c r="E2" s="407"/>
    </row>
    <row r="3" spans="1:6" ht="22.5" customHeight="1">
      <c r="A3" s="218"/>
      <c r="B3" s="40"/>
      <c r="C3" s="40"/>
      <c r="D3" s="41" t="s">
        <v>340</v>
      </c>
      <c r="E3" s="41"/>
      <c r="F3" s="265" t="s">
        <v>185</v>
      </c>
    </row>
    <row r="4" spans="1:6" ht="11.25">
      <c r="A4" s="23" t="s">
        <v>333</v>
      </c>
      <c r="B4" s="23">
        <v>2001</v>
      </c>
      <c r="C4" s="23">
        <v>2002</v>
      </c>
      <c r="D4" s="44">
        <v>2003</v>
      </c>
      <c r="E4" s="44"/>
      <c r="F4" s="266">
        <v>2003</v>
      </c>
    </row>
    <row r="5" spans="1:6" ht="11.25">
      <c r="A5" s="24" t="s">
        <v>173</v>
      </c>
      <c r="B5" s="7">
        <v>8.44</v>
      </c>
      <c r="C5" s="7">
        <v>8.44</v>
      </c>
      <c r="D5" s="7">
        <v>8.28</v>
      </c>
      <c r="E5" s="135"/>
      <c r="F5" s="574">
        <v>7436.1</v>
      </c>
    </row>
    <row r="6" spans="1:6" ht="11.25">
      <c r="A6" s="24" t="s">
        <v>322</v>
      </c>
      <c r="B6" s="7">
        <v>7.24</v>
      </c>
      <c r="C6" s="7">
        <v>7.59</v>
      </c>
      <c r="D6" s="7">
        <v>7.47</v>
      </c>
      <c r="E6" s="135"/>
      <c r="F6" s="267">
        <v>6910.2</v>
      </c>
    </row>
    <row r="7" spans="1:6" ht="11.25">
      <c r="A7" s="24" t="s">
        <v>324</v>
      </c>
      <c r="B7" s="7">
        <v>6.05</v>
      </c>
      <c r="C7" s="7">
        <v>6.61</v>
      </c>
      <c r="D7" s="7">
        <v>7.36</v>
      </c>
      <c r="E7" s="135"/>
      <c r="F7" s="267">
        <v>6316.9</v>
      </c>
    </row>
    <row r="8" spans="1:6" ht="11.25">
      <c r="A8" s="24" t="s">
        <v>321</v>
      </c>
      <c r="B8" s="7">
        <v>6.19</v>
      </c>
      <c r="C8" s="7">
        <v>6.34</v>
      </c>
      <c r="D8" s="7">
        <v>6.51</v>
      </c>
      <c r="E8" s="135"/>
      <c r="F8" s="267">
        <v>6095.5</v>
      </c>
    </row>
    <row r="9" spans="1:6" ht="11.25">
      <c r="A9" s="24" t="s">
        <v>172</v>
      </c>
      <c r="B9" s="7">
        <v>6</v>
      </c>
      <c r="C9" s="7">
        <v>6.11</v>
      </c>
      <c r="D9" s="7">
        <v>6.06</v>
      </c>
      <c r="E9" s="135"/>
      <c r="F9" s="267">
        <v>6919.2</v>
      </c>
    </row>
    <row r="10" spans="1:6" ht="11.25">
      <c r="A10" s="24" t="s">
        <v>332</v>
      </c>
      <c r="B10" s="7">
        <v>6.08</v>
      </c>
      <c r="C10" s="7">
        <v>5.98</v>
      </c>
      <c r="D10" s="7">
        <v>6.02</v>
      </c>
      <c r="E10" s="135"/>
      <c r="F10" s="267">
        <v>5653.5</v>
      </c>
    </row>
    <row r="11" spans="1:6" ht="11.25">
      <c r="A11" s="24" t="s">
        <v>327</v>
      </c>
      <c r="B11" s="7">
        <v>5.1</v>
      </c>
      <c r="C11" s="7">
        <v>5.45</v>
      </c>
      <c r="D11" s="7">
        <v>5.94</v>
      </c>
      <c r="E11" s="135"/>
      <c r="F11" s="267">
        <v>3849.4</v>
      </c>
    </row>
    <row r="12" spans="1:6" ht="11.25">
      <c r="A12" s="24" t="s">
        <v>177</v>
      </c>
      <c r="B12" s="7">
        <v>5.76</v>
      </c>
      <c r="C12" s="7">
        <v>5.81</v>
      </c>
      <c r="D12" s="7">
        <v>5.91</v>
      </c>
      <c r="E12" s="135"/>
      <c r="F12" s="267">
        <v>6451.2</v>
      </c>
    </row>
    <row r="13" spans="1:6" ht="11.25">
      <c r="A13" s="24" t="s">
        <v>326</v>
      </c>
      <c r="B13" s="7">
        <v>5.47</v>
      </c>
      <c r="C13" s="7">
        <v>5.69</v>
      </c>
      <c r="D13" s="7">
        <v>5.67</v>
      </c>
      <c r="E13" s="135"/>
      <c r="F13" s="267">
        <v>2329</v>
      </c>
    </row>
    <row r="14" spans="1:6" ht="11.25">
      <c r="A14" s="24" t="s">
        <v>331</v>
      </c>
      <c r="B14" s="7">
        <v>5.43</v>
      </c>
      <c r="C14" s="7">
        <v>5.42</v>
      </c>
      <c r="D14" s="7">
        <v>5.62</v>
      </c>
      <c r="E14" s="135"/>
      <c r="F14" s="267" t="s">
        <v>244</v>
      </c>
    </row>
    <row r="15" spans="1:6" ht="11.25">
      <c r="A15" s="24" t="s">
        <v>320</v>
      </c>
      <c r="B15" s="7">
        <v>5.61</v>
      </c>
      <c r="C15" s="7">
        <v>5.54</v>
      </c>
      <c r="D15" s="7">
        <v>5.61</v>
      </c>
      <c r="E15" s="135"/>
      <c r="F15" s="267">
        <v>5112.8</v>
      </c>
    </row>
    <row r="16" spans="1:6" ht="11.25">
      <c r="A16" s="24" t="s">
        <v>319</v>
      </c>
      <c r="B16" s="7">
        <v>5.7</v>
      </c>
      <c r="C16" s="7">
        <v>5.67</v>
      </c>
      <c r="D16" s="7">
        <v>5.48</v>
      </c>
      <c r="E16" s="135"/>
      <c r="F16" s="267" t="s">
        <v>244</v>
      </c>
    </row>
    <row r="17" spans="1:6" ht="11.25">
      <c r="A17" s="24" t="s">
        <v>323</v>
      </c>
      <c r="B17" s="7">
        <v>4.68</v>
      </c>
      <c r="C17" s="7">
        <v>5.24</v>
      </c>
      <c r="D17" s="7">
        <v>5.38</v>
      </c>
      <c r="E17" s="135"/>
      <c r="F17" s="267">
        <v>5493.2</v>
      </c>
    </row>
    <row r="18" spans="1:6" ht="11.25">
      <c r="A18" s="24" t="s">
        <v>329</v>
      </c>
      <c r="B18" s="7">
        <v>5.64</v>
      </c>
      <c r="C18" s="7">
        <v>5.71</v>
      </c>
      <c r="D18" s="7">
        <v>5.32</v>
      </c>
      <c r="E18" s="135"/>
      <c r="F18" s="267">
        <v>2120.2</v>
      </c>
    </row>
    <row r="19" spans="1:6" ht="11.25">
      <c r="A19" s="26" t="s">
        <v>203</v>
      </c>
      <c r="B19" s="5">
        <v>5.02</v>
      </c>
      <c r="C19" s="5">
        <v>5.14</v>
      </c>
      <c r="D19" s="5">
        <v>5.22</v>
      </c>
      <c r="E19" s="220"/>
      <c r="F19" s="269">
        <v>5696.7</v>
      </c>
    </row>
    <row r="20" spans="1:6" ht="11.25">
      <c r="A20" s="26" t="s">
        <v>338</v>
      </c>
      <c r="B20" s="1">
        <v>5.1</v>
      </c>
      <c r="C20" s="1">
        <v>5.2</v>
      </c>
      <c r="D20" s="1">
        <v>5.2</v>
      </c>
      <c r="E20" s="576"/>
      <c r="F20" s="268">
        <v>5312</v>
      </c>
    </row>
    <row r="21" spans="1:6" ht="11.25">
      <c r="A21" s="24" t="s">
        <v>328</v>
      </c>
      <c r="B21" s="7">
        <v>5.89</v>
      </c>
      <c r="C21" s="7">
        <v>5.85</v>
      </c>
      <c r="D21" s="7">
        <v>5.18</v>
      </c>
      <c r="E21" s="220"/>
      <c r="F21" s="267" t="s">
        <v>244</v>
      </c>
    </row>
    <row r="22" spans="1:6" ht="11.25">
      <c r="A22" s="24" t="s">
        <v>180</v>
      </c>
      <c r="B22" s="7">
        <v>4.78</v>
      </c>
      <c r="C22" s="7">
        <v>4.86</v>
      </c>
      <c r="D22" s="7">
        <v>5.07</v>
      </c>
      <c r="E22" s="220"/>
      <c r="F22" s="267" t="s">
        <v>244</v>
      </c>
    </row>
    <row r="23" spans="1:6" ht="11.25">
      <c r="A23" s="24" t="s">
        <v>330</v>
      </c>
      <c r="B23" s="7">
        <v>4.45</v>
      </c>
      <c r="C23" s="7">
        <v>4.47</v>
      </c>
      <c r="D23" s="7">
        <v>4.84</v>
      </c>
      <c r="E23" s="135"/>
      <c r="F23" s="267">
        <v>4154.7</v>
      </c>
    </row>
    <row r="24" spans="1:6" ht="11.25">
      <c r="A24" s="24" t="s">
        <v>178</v>
      </c>
      <c r="B24" s="7">
        <v>4.86</v>
      </c>
      <c r="C24" s="7">
        <v>4.62</v>
      </c>
      <c r="D24" s="7">
        <v>4.74</v>
      </c>
      <c r="E24" s="135"/>
      <c r="F24" s="267">
        <v>6614.5</v>
      </c>
    </row>
    <row r="25" spans="1:6" ht="11.25">
      <c r="A25" s="24" t="s">
        <v>213</v>
      </c>
      <c r="B25" s="7">
        <v>4.49</v>
      </c>
      <c r="C25" s="7">
        <v>4.7</v>
      </c>
      <c r="D25" s="7">
        <v>4.71</v>
      </c>
      <c r="E25" s="135"/>
      <c r="F25" s="267">
        <v>5337.6</v>
      </c>
    </row>
    <row r="26" spans="1:6" ht="11.25">
      <c r="A26" s="24" t="s">
        <v>325</v>
      </c>
      <c r="B26" s="7">
        <v>4.16</v>
      </c>
      <c r="C26" s="7">
        <v>4.41</v>
      </c>
      <c r="D26" s="7">
        <v>4.55</v>
      </c>
      <c r="E26" s="135"/>
      <c r="F26" s="267">
        <v>3211.7</v>
      </c>
    </row>
    <row r="27" spans="1:6" ht="11.25">
      <c r="A27" s="26" t="s">
        <v>337</v>
      </c>
      <c r="B27" s="5">
        <v>4.26</v>
      </c>
      <c r="C27" s="5">
        <v>4.28</v>
      </c>
      <c r="D27" s="5">
        <v>4.4</v>
      </c>
      <c r="E27" s="220"/>
      <c r="F27" s="269">
        <v>5312.1</v>
      </c>
    </row>
    <row r="28" spans="1:6" ht="11.25">
      <c r="A28" s="24" t="s">
        <v>207</v>
      </c>
      <c r="B28" s="7">
        <v>4.03</v>
      </c>
      <c r="C28" s="7">
        <v>4.35</v>
      </c>
      <c r="D28" s="7">
        <v>4.38</v>
      </c>
      <c r="E28" s="135"/>
      <c r="F28" s="267">
        <v>2346.1</v>
      </c>
    </row>
    <row r="29" spans="1:6" ht="11.25">
      <c r="A29" s="24" t="s">
        <v>176</v>
      </c>
      <c r="B29" s="7">
        <v>4.24</v>
      </c>
      <c r="C29" s="7">
        <v>4.25</v>
      </c>
      <c r="D29" s="7">
        <v>4.29</v>
      </c>
      <c r="E29" s="135"/>
      <c r="F29" s="267">
        <v>5917.3</v>
      </c>
    </row>
    <row r="30" spans="1:6" ht="11.25">
      <c r="A30" s="24" t="s">
        <v>175</v>
      </c>
      <c r="B30" s="7">
        <v>3.85</v>
      </c>
      <c r="C30" s="7">
        <v>3.9</v>
      </c>
      <c r="D30" s="7">
        <v>4.24</v>
      </c>
      <c r="E30" s="220"/>
      <c r="F30" s="267">
        <v>4160.5</v>
      </c>
    </row>
    <row r="31" spans="1:6" ht="11.25">
      <c r="A31" s="24" t="s">
        <v>179</v>
      </c>
      <c r="B31" s="7">
        <v>3.84</v>
      </c>
      <c r="C31" s="7">
        <v>3.99</v>
      </c>
      <c r="D31" s="7">
        <v>4.06</v>
      </c>
      <c r="E31" s="135"/>
      <c r="F31" s="267">
        <v>11624.3</v>
      </c>
    </row>
    <row r="32" spans="1:6" ht="11.25">
      <c r="A32" s="24"/>
      <c r="B32" s="7"/>
      <c r="C32" s="7"/>
      <c r="D32" s="7"/>
      <c r="E32" s="135"/>
      <c r="F32" s="267"/>
    </row>
    <row r="33" spans="1:6" ht="11.25">
      <c r="A33" s="24" t="s">
        <v>215</v>
      </c>
      <c r="B33" s="7">
        <v>6.42</v>
      </c>
      <c r="C33" s="7">
        <v>7.08</v>
      </c>
      <c r="D33" s="7">
        <v>7.99</v>
      </c>
      <c r="E33" s="135"/>
      <c r="F33" s="267">
        <v>8349.9</v>
      </c>
    </row>
    <row r="34" spans="1:6" ht="11.25">
      <c r="A34" s="24" t="s">
        <v>204</v>
      </c>
      <c r="B34" s="7">
        <v>7.23</v>
      </c>
      <c r="C34" s="7">
        <v>7.64</v>
      </c>
      <c r="D34" s="7">
        <v>7.62</v>
      </c>
      <c r="E34" s="135"/>
      <c r="F34" s="267">
        <v>8452.5</v>
      </c>
    </row>
    <row r="35" spans="1:6" ht="11.25">
      <c r="A35" s="24" t="s">
        <v>217</v>
      </c>
      <c r="B35" s="7">
        <v>5.52</v>
      </c>
      <c r="C35" s="7">
        <v>5.8</v>
      </c>
      <c r="D35" s="7">
        <v>6.04</v>
      </c>
      <c r="E35" s="135"/>
      <c r="F35" s="267">
        <v>8738.8</v>
      </c>
    </row>
    <row r="36" spans="1:6" ht="11.25">
      <c r="A36" s="24" t="s">
        <v>205</v>
      </c>
      <c r="B36" s="7">
        <v>3.78</v>
      </c>
      <c r="C36" s="7">
        <v>4.04</v>
      </c>
      <c r="D36" s="7">
        <v>4.24</v>
      </c>
      <c r="E36" s="135"/>
      <c r="F36" s="267">
        <v>1596.2</v>
      </c>
    </row>
    <row r="37" spans="1:6" ht="11.25">
      <c r="A37" s="27" t="s">
        <v>206</v>
      </c>
      <c r="B37" s="39">
        <v>3.28</v>
      </c>
      <c r="C37" s="39">
        <v>3.52</v>
      </c>
      <c r="D37" s="39">
        <v>3.44</v>
      </c>
      <c r="E37" s="136"/>
      <c r="F37" s="575">
        <v>1132.6</v>
      </c>
    </row>
    <row r="38" spans="5:6" ht="11.25">
      <c r="E38" s="2"/>
      <c r="F38" s="250" t="s">
        <v>303</v>
      </c>
    </row>
    <row r="39" ht="11.25">
      <c r="F39" s="6"/>
    </row>
    <row r="40" ht="11.25">
      <c r="F40" s="6"/>
    </row>
    <row r="41" spans="1:6" ht="11.25">
      <c r="A41" s="42" t="s">
        <v>714</v>
      </c>
      <c r="F41" s="542"/>
    </row>
    <row r="42" ht="11.25" customHeight="1"/>
    <row r="43" ht="11.25" customHeight="1"/>
    <row r="44" ht="11.25" customHeight="1"/>
  </sheetData>
  <printOptions/>
  <pageMargins left="0.75" right="0.75" top="1" bottom="1" header="0.5" footer="0.5"/>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E40"/>
  <sheetViews>
    <sheetView workbookViewId="0" topLeftCell="A1">
      <selection activeCell="A1" sqref="A1"/>
    </sheetView>
  </sheetViews>
  <sheetFormatPr defaultColWidth="9.140625" defaultRowHeight="12.75"/>
  <cols>
    <col min="1" max="1" width="13.7109375" style="2" customWidth="1"/>
    <col min="2" max="16384" width="9.140625" style="2" customWidth="1"/>
  </cols>
  <sheetData>
    <row r="1" spans="1:2" ht="11.25">
      <c r="A1" s="142">
        <v>5.4</v>
      </c>
      <c r="B1" s="1" t="s">
        <v>186</v>
      </c>
    </row>
    <row r="3" spans="1:5" ht="11.25">
      <c r="A3" s="23" t="s">
        <v>333</v>
      </c>
      <c r="B3" s="46" t="s">
        <v>187</v>
      </c>
      <c r="C3" s="270" t="s">
        <v>188</v>
      </c>
      <c r="D3" s="46" t="s">
        <v>189</v>
      </c>
      <c r="E3" s="46" t="s">
        <v>190</v>
      </c>
    </row>
    <row r="4" spans="1:5" ht="11.25">
      <c r="A4" s="74" t="s">
        <v>327</v>
      </c>
      <c r="B4" s="135">
        <v>11.3</v>
      </c>
      <c r="C4" s="135">
        <v>10.6</v>
      </c>
      <c r="D4" s="135">
        <v>10.6</v>
      </c>
      <c r="E4" s="135">
        <v>13.2</v>
      </c>
    </row>
    <row r="5" spans="1:5" ht="11.25">
      <c r="A5" s="74" t="s">
        <v>173</v>
      </c>
      <c r="B5" s="135">
        <v>11.4</v>
      </c>
      <c r="C5" s="135">
        <v>10.8</v>
      </c>
      <c r="D5" s="135" t="s">
        <v>244</v>
      </c>
      <c r="E5" s="135">
        <v>13.4</v>
      </c>
    </row>
    <row r="6" spans="1:5" ht="11.25">
      <c r="A6" s="74" t="s">
        <v>179</v>
      </c>
      <c r="B6" s="135">
        <v>9.8</v>
      </c>
      <c r="C6" s="135">
        <v>10.8</v>
      </c>
      <c r="D6" s="135">
        <v>9</v>
      </c>
      <c r="E6" s="135" t="s">
        <v>244</v>
      </c>
    </row>
    <row r="7" spans="1:5" ht="11.25">
      <c r="A7" s="74" t="s">
        <v>178</v>
      </c>
      <c r="B7" s="135">
        <v>10.7</v>
      </c>
      <c r="C7" s="135">
        <v>10.9</v>
      </c>
      <c r="D7" s="135">
        <v>10.3</v>
      </c>
      <c r="E7" s="135">
        <v>10.8</v>
      </c>
    </row>
    <row r="8" spans="1:5" ht="11.25">
      <c r="A8" s="74" t="s">
        <v>320</v>
      </c>
      <c r="B8" s="135">
        <v>9.5</v>
      </c>
      <c r="C8" s="135">
        <v>11.1</v>
      </c>
      <c r="D8" s="135">
        <v>9.3</v>
      </c>
      <c r="E8" s="135">
        <v>7.3</v>
      </c>
    </row>
    <row r="9" spans="1:5" ht="11.25">
      <c r="A9" s="74" t="s">
        <v>331</v>
      </c>
      <c r="B9" s="135">
        <v>12.5</v>
      </c>
      <c r="C9" s="135">
        <v>11.9</v>
      </c>
      <c r="D9" s="135">
        <v>12.6</v>
      </c>
      <c r="E9" s="135">
        <v>13.5</v>
      </c>
    </row>
    <row r="10" spans="1:5" ht="11.25">
      <c r="A10" s="74" t="s">
        <v>175</v>
      </c>
      <c r="B10" s="135">
        <v>10</v>
      </c>
      <c r="C10" s="135">
        <v>12.1</v>
      </c>
      <c r="D10" s="135">
        <v>8.7</v>
      </c>
      <c r="E10" s="135">
        <v>8.6</v>
      </c>
    </row>
    <row r="11" spans="1:5" ht="11.25">
      <c r="A11" s="74" t="s">
        <v>328</v>
      </c>
      <c r="B11" s="135">
        <v>9.7</v>
      </c>
      <c r="C11" s="135">
        <v>12.1</v>
      </c>
      <c r="D11" s="135">
        <v>9</v>
      </c>
      <c r="E11" s="135">
        <v>8.3</v>
      </c>
    </row>
    <row r="12" spans="1:5" ht="11.25">
      <c r="A12" s="74" t="s">
        <v>322</v>
      </c>
      <c r="B12" s="135">
        <v>12.7</v>
      </c>
      <c r="C12" s="135">
        <v>12.3</v>
      </c>
      <c r="D12" s="135">
        <v>12.1</v>
      </c>
      <c r="E12" s="135">
        <v>14.1</v>
      </c>
    </row>
    <row r="13" spans="1:5" ht="11.25">
      <c r="A13" s="74" t="s">
        <v>332</v>
      </c>
      <c r="B13" s="135">
        <v>13.5</v>
      </c>
      <c r="C13" s="135">
        <v>12.8</v>
      </c>
      <c r="D13" s="135">
        <v>13</v>
      </c>
      <c r="E13" s="135">
        <v>14.6</v>
      </c>
    </row>
    <row r="14" spans="1:5" ht="11.25">
      <c r="A14" s="74" t="s">
        <v>172</v>
      </c>
      <c r="B14" s="135">
        <v>11</v>
      </c>
      <c r="C14" s="135">
        <v>13.1</v>
      </c>
      <c r="D14" s="135">
        <v>10.6</v>
      </c>
      <c r="E14" s="135">
        <v>9.6</v>
      </c>
    </row>
    <row r="15" spans="1:5" ht="11.25">
      <c r="A15" s="74" t="s">
        <v>176</v>
      </c>
      <c r="B15" s="135">
        <v>12.2</v>
      </c>
      <c r="C15" s="135">
        <v>14.3</v>
      </c>
      <c r="D15" s="135">
        <v>13.3</v>
      </c>
      <c r="E15" s="135">
        <v>7.9</v>
      </c>
    </row>
    <row r="16" spans="1:5" ht="11.25">
      <c r="A16" s="74" t="s">
        <v>319</v>
      </c>
      <c r="B16" s="135">
        <v>11.3</v>
      </c>
      <c r="C16" s="135">
        <v>14.4</v>
      </c>
      <c r="D16" s="135">
        <v>10</v>
      </c>
      <c r="E16" s="135">
        <v>10.2</v>
      </c>
    </row>
    <row r="17" spans="1:5" ht="11.25">
      <c r="A17" s="74" t="s">
        <v>329</v>
      </c>
      <c r="B17" s="135">
        <v>13.5</v>
      </c>
      <c r="C17" s="135">
        <v>15.9</v>
      </c>
      <c r="D17" s="135">
        <v>13.1</v>
      </c>
      <c r="E17" s="135">
        <v>12.2</v>
      </c>
    </row>
    <row r="18" spans="1:5" ht="11.25">
      <c r="A18" s="74" t="s">
        <v>180</v>
      </c>
      <c r="B18" s="135">
        <v>15.9</v>
      </c>
      <c r="C18" s="135">
        <v>16</v>
      </c>
      <c r="D18" s="135" t="s">
        <v>244</v>
      </c>
      <c r="E18" s="135">
        <v>15.7</v>
      </c>
    </row>
    <row r="19" spans="1:5" ht="11.25">
      <c r="A19" s="74" t="s">
        <v>321</v>
      </c>
      <c r="B19" s="135">
        <v>14.3</v>
      </c>
      <c r="C19" s="135">
        <v>16.6</v>
      </c>
      <c r="D19" s="135">
        <v>9.8</v>
      </c>
      <c r="E19" s="135">
        <v>15.9</v>
      </c>
    </row>
    <row r="20" spans="1:5" ht="11.25">
      <c r="A20" s="74" t="s">
        <v>325</v>
      </c>
      <c r="B20" s="135">
        <v>14.8</v>
      </c>
      <c r="C20" s="135">
        <v>18.3</v>
      </c>
      <c r="D20" s="135">
        <v>14.3</v>
      </c>
      <c r="E20" s="135">
        <v>12.6</v>
      </c>
    </row>
    <row r="21" spans="1:5" ht="11.25">
      <c r="A21" s="74" t="s">
        <v>330</v>
      </c>
      <c r="B21" s="135">
        <v>12.7</v>
      </c>
      <c r="C21" s="135">
        <v>18.4</v>
      </c>
      <c r="D21" s="135">
        <v>10</v>
      </c>
      <c r="E21" s="135">
        <v>10.1</v>
      </c>
    </row>
    <row r="22" spans="1:5" ht="11.25">
      <c r="A22" s="74" t="s">
        <v>213</v>
      </c>
      <c r="B22" s="135">
        <v>16</v>
      </c>
      <c r="C22" s="135">
        <v>18.7</v>
      </c>
      <c r="D22" s="135">
        <v>15.6</v>
      </c>
      <c r="E22" s="135">
        <v>13.7</v>
      </c>
    </row>
    <row r="23" spans="1:5" ht="11.25">
      <c r="A23" s="115" t="s">
        <v>475</v>
      </c>
      <c r="B23" s="220">
        <v>15.4</v>
      </c>
      <c r="C23" s="220">
        <v>18.7</v>
      </c>
      <c r="D23" s="220">
        <v>13.9</v>
      </c>
      <c r="E23" s="220"/>
    </row>
    <row r="24" spans="1:5" ht="11.25">
      <c r="A24" s="74" t="s">
        <v>324</v>
      </c>
      <c r="B24" s="135">
        <v>15</v>
      </c>
      <c r="C24" s="135">
        <v>19.1</v>
      </c>
      <c r="D24" s="135">
        <v>12.8</v>
      </c>
      <c r="E24" s="135">
        <v>12</v>
      </c>
    </row>
    <row r="25" spans="1:5" ht="11.25">
      <c r="A25" s="74" t="s">
        <v>177</v>
      </c>
      <c r="B25" s="135">
        <v>14.3</v>
      </c>
      <c r="C25" s="135">
        <v>19.4</v>
      </c>
      <c r="D25" s="135">
        <v>13.8</v>
      </c>
      <c r="E25" s="135">
        <v>10.7</v>
      </c>
    </row>
    <row r="26" spans="1:5" ht="11.25">
      <c r="A26" s="74" t="s">
        <v>207</v>
      </c>
      <c r="B26" s="135">
        <v>15.2</v>
      </c>
      <c r="C26" s="135">
        <v>19.4</v>
      </c>
      <c r="D26" s="135">
        <v>13.9</v>
      </c>
      <c r="E26" s="135">
        <v>14</v>
      </c>
    </row>
    <row r="27" spans="1:5" ht="11.25">
      <c r="A27" s="74" t="s">
        <v>323</v>
      </c>
      <c r="B27" s="135">
        <v>19.5</v>
      </c>
      <c r="C27" s="135">
        <v>20</v>
      </c>
      <c r="D27" s="135">
        <v>17.4</v>
      </c>
      <c r="E27" s="135">
        <v>20.3</v>
      </c>
    </row>
    <row r="28" spans="1:5" ht="11.25">
      <c r="A28" s="74" t="s">
        <v>326</v>
      </c>
      <c r="B28" s="135" t="s">
        <v>244</v>
      </c>
      <c r="C28" s="135" t="s">
        <v>244</v>
      </c>
      <c r="D28" s="135" t="s">
        <v>244</v>
      </c>
      <c r="E28" s="135" t="s">
        <v>244</v>
      </c>
    </row>
    <row r="29" spans="1:5" ht="11.25">
      <c r="A29" s="74"/>
      <c r="B29" s="135"/>
      <c r="C29" s="135"/>
      <c r="D29" s="135"/>
      <c r="E29" s="135"/>
    </row>
    <row r="30" spans="1:5" ht="11.25">
      <c r="A30" s="74" t="s">
        <v>215</v>
      </c>
      <c r="B30" s="135">
        <v>11.1</v>
      </c>
      <c r="C30" s="135">
        <v>11.3</v>
      </c>
      <c r="D30" s="135" t="s">
        <v>244</v>
      </c>
      <c r="E30" s="135">
        <v>10.7</v>
      </c>
    </row>
    <row r="31" spans="1:5" ht="11.25">
      <c r="A31" s="74" t="s">
        <v>204</v>
      </c>
      <c r="B31" s="135">
        <v>10.7</v>
      </c>
      <c r="C31" s="135">
        <v>11.7</v>
      </c>
      <c r="D31" s="135">
        <v>10.4</v>
      </c>
      <c r="E31" s="135">
        <v>9.2</v>
      </c>
    </row>
    <row r="32" spans="1:5" ht="11.25">
      <c r="A32" s="74" t="s">
        <v>205</v>
      </c>
      <c r="B32" s="135">
        <v>13.7</v>
      </c>
      <c r="C32" s="135">
        <v>17.2</v>
      </c>
      <c r="D32" s="135">
        <v>13.3</v>
      </c>
      <c r="E32" s="135">
        <v>11.9</v>
      </c>
    </row>
    <row r="33" spans="1:5" ht="11.25">
      <c r="A33" s="27" t="s">
        <v>206</v>
      </c>
      <c r="B33" s="136">
        <v>15.4</v>
      </c>
      <c r="C33" s="136">
        <v>17.8</v>
      </c>
      <c r="D33" s="136">
        <v>13.7</v>
      </c>
      <c r="E33" s="136">
        <v>15.8</v>
      </c>
    </row>
    <row r="34" ht="11.25">
      <c r="E34" s="250" t="s">
        <v>481</v>
      </c>
    </row>
    <row r="36" spans="2:5" ht="11.25">
      <c r="B36" s="10"/>
      <c r="C36" s="10"/>
      <c r="D36" s="10"/>
      <c r="E36" s="10"/>
    </row>
    <row r="37" spans="1:5" ht="11.25" customHeight="1">
      <c r="A37" s="10"/>
      <c r="B37" s="10"/>
      <c r="C37" s="10"/>
      <c r="D37" s="10"/>
      <c r="E37" s="10"/>
    </row>
    <row r="38" spans="1:5" ht="11.25" customHeight="1">
      <c r="A38" s="10"/>
      <c r="B38" s="10"/>
      <c r="C38" s="10"/>
      <c r="D38" s="10"/>
      <c r="E38" s="10"/>
    </row>
    <row r="39" spans="1:5" ht="11.25">
      <c r="A39" s="10"/>
      <c r="B39" s="10"/>
      <c r="C39" s="10"/>
      <c r="D39" s="10"/>
      <c r="E39" s="10"/>
    </row>
    <row r="40" spans="1:5" ht="11.25" customHeight="1">
      <c r="A40" s="10"/>
      <c r="B40" s="10"/>
      <c r="C40" s="10"/>
      <c r="D40" s="10"/>
      <c r="E40" s="10"/>
    </row>
  </sheetData>
  <printOptions/>
  <pageMargins left="0.75" right="0.75" top="1" bottom="1" header="0.5" footer="0.5"/>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D35"/>
  <sheetViews>
    <sheetView workbookViewId="0" topLeftCell="A1">
      <selection activeCell="A1" sqref="A1"/>
    </sheetView>
  </sheetViews>
  <sheetFormatPr defaultColWidth="9.140625" defaultRowHeight="12.75"/>
  <cols>
    <col min="1" max="1" width="14.140625" style="0" customWidth="1"/>
    <col min="2" max="3" width="13.28125" style="0" customWidth="1"/>
  </cols>
  <sheetData>
    <row r="1" spans="1:4" ht="12.75">
      <c r="A1" s="142">
        <v>5.5</v>
      </c>
      <c r="B1" s="1" t="s">
        <v>483</v>
      </c>
      <c r="C1" s="2"/>
      <c r="D1" s="2"/>
    </row>
    <row r="2" spans="1:4" ht="12.75">
      <c r="A2" s="2"/>
      <c r="B2" s="2"/>
      <c r="C2" s="2"/>
      <c r="D2" s="2"/>
    </row>
    <row r="3" spans="1:4" ht="12.75">
      <c r="A3" s="23" t="s">
        <v>333</v>
      </c>
      <c r="B3" s="270" t="s">
        <v>188</v>
      </c>
      <c r="C3" s="46" t="s">
        <v>189</v>
      </c>
      <c r="D3" s="271"/>
    </row>
    <row r="4" spans="1:4" ht="12.75">
      <c r="A4" s="74" t="s">
        <v>328</v>
      </c>
      <c r="B4" s="135">
        <v>15.2</v>
      </c>
      <c r="C4" s="135">
        <v>22.1</v>
      </c>
      <c r="D4" s="40"/>
    </row>
    <row r="5" spans="1:4" ht="12.75">
      <c r="A5" s="74" t="s">
        <v>179</v>
      </c>
      <c r="B5" s="135">
        <v>15.7</v>
      </c>
      <c r="C5" s="135">
        <v>20.3</v>
      </c>
      <c r="D5" s="40"/>
    </row>
    <row r="6" spans="1:4" ht="12.75">
      <c r="A6" s="74" t="s">
        <v>175</v>
      </c>
      <c r="B6" s="135">
        <v>17.2</v>
      </c>
      <c r="C6" s="135">
        <v>22.8</v>
      </c>
      <c r="D6" s="40"/>
    </row>
    <row r="7" spans="1:4" ht="12.75">
      <c r="A7" s="74" t="s">
        <v>329</v>
      </c>
      <c r="B7" s="135">
        <v>17.2</v>
      </c>
      <c r="C7" s="135">
        <v>19.8</v>
      </c>
      <c r="D7" s="40"/>
    </row>
    <row r="8" spans="1:4" ht="12.75">
      <c r="A8" s="74" t="s">
        <v>178</v>
      </c>
      <c r="B8" s="135">
        <v>18.1</v>
      </c>
      <c r="C8" s="135">
        <v>20.9</v>
      </c>
      <c r="D8" s="40"/>
    </row>
    <row r="9" spans="1:4" ht="12.75">
      <c r="A9" s="74" t="s">
        <v>332</v>
      </c>
      <c r="B9" s="135">
        <v>18.4</v>
      </c>
      <c r="C9" s="135">
        <v>21.2</v>
      </c>
      <c r="D9" s="40"/>
    </row>
    <row r="10" spans="1:4" ht="12.75">
      <c r="A10" s="74" t="s">
        <v>320</v>
      </c>
      <c r="B10" s="135">
        <v>18.9</v>
      </c>
      <c r="C10" s="135">
        <v>22.3</v>
      </c>
      <c r="D10" s="40"/>
    </row>
    <row r="11" spans="1:4" ht="12.75">
      <c r="A11" s="74" t="s">
        <v>173</v>
      </c>
      <c r="B11" s="135">
        <v>19.4</v>
      </c>
      <c r="C11" s="135">
        <v>19.2</v>
      </c>
      <c r="D11" s="40"/>
    </row>
    <row r="12" spans="1:4" ht="12.75">
      <c r="A12" s="74" t="s">
        <v>319</v>
      </c>
      <c r="B12" s="135">
        <v>20.1</v>
      </c>
      <c r="C12" s="135">
        <v>24</v>
      </c>
      <c r="D12" s="40"/>
    </row>
    <row r="13" spans="1:4" ht="12.75">
      <c r="A13" s="74" t="s">
        <v>207</v>
      </c>
      <c r="B13" s="135">
        <v>20.2</v>
      </c>
      <c r="C13" s="135">
        <v>23</v>
      </c>
      <c r="D13" s="40"/>
    </row>
    <row r="14" spans="1:4" ht="12.75">
      <c r="A14" s="74" t="s">
        <v>327</v>
      </c>
      <c r="B14" s="135">
        <v>20.4</v>
      </c>
      <c r="C14" s="135">
        <v>21.6</v>
      </c>
      <c r="D14" s="40"/>
    </row>
    <row r="15" spans="1:4" ht="12.75">
      <c r="A15" s="74" t="s">
        <v>331</v>
      </c>
      <c r="B15" s="135">
        <v>20.6</v>
      </c>
      <c r="C15" s="135">
        <v>24.3</v>
      </c>
      <c r="D15" s="40"/>
    </row>
    <row r="16" spans="1:4" ht="12.75">
      <c r="A16" s="74" t="s">
        <v>325</v>
      </c>
      <c r="B16" s="135">
        <v>20.8</v>
      </c>
      <c r="C16" s="135">
        <v>23.2</v>
      </c>
      <c r="D16" s="40"/>
    </row>
    <row r="17" spans="1:4" ht="12.75">
      <c r="A17" s="74" t="s">
        <v>176</v>
      </c>
      <c r="B17" s="135">
        <v>20.8</v>
      </c>
      <c r="C17" s="135">
        <v>24.5</v>
      </c>
      <c r="D17" s="40"/>
    </row>
    <row r="18" spans="1:4" ht="12.75">
      <c r="A18" s="74" t="s">
        <v>326</v>
      </c>
      <c r="B18" s="135">
        <v>21.1</v>
      </c>
      <c r="C18" s="135">
        <v>23.5</v>
      </c>
      <c r="D18" s="40"/>
    </row>
    <row r="19" spans="1:4" ht="12.75">
      <c r="A19" s="74" t="s">
        <v>330</v>
      </c>
      <c r="B19" s="135">
        <v>21.6</v>
      </c>
      <c r="C19" s="135">
        <v>22.8</v>
      </c>
      <c r="D19" s="40"/>
    </row>
    <row r="20" spans="1:4" ht="12.75">
      <c r="A20" s="74" t="s">
        <v>324</v>
      </c>
      <c r="B20" s="135">
        <v>21.7</v>
      </c>
      <c r="C20" s="135">
        <v>25.2</v>
      </c>
      <c r="D20" s="40"/>
    </row>
    <row r="21" spans="1:4" ht="12.75">
      <c r="A21" s="74" t="s">
        <v>213</v>
      </c>
      <c r="B21" s="135">
        <v>22</v>
      </c>
      <c r="C21" s="135">
        <v>24.7</v>
      </c>
      <c r="D21" s="40"/>
    </row>
    <row r="22" spans="1:4" ht="12.75">
      <c r="A22" s="74" t="s">
        <v>180</v>
      </c>
      <c r="B22" s="135">
        <v>22.2</v>
      </c>
      <c r="C22" s="135" t="s">
        <v>244</v>
      </c>
      <c r="D22" s="40"/>
    </row>
    <row r="23" spans="1:4" ht="12.75">
      <c r="A23" s="74" t="s">
        <v>177</v>
      </c>
      <c r="B23" s="135">
        <v>22.6</v>
      </c>
      <c r="C23" s="135">
        <v>24.2</v>
      </c>
      <c r="D23" s="40"/>
    </row>
    <row r="24" spans="1:4" ht="12.75">
      <c r="A24" s="115" t="s">
        <v>475</v>
      </c>
      <c r="B24" s="220">
        <v>24</v>
      </c>
      <c r="C24" s="220">
        <v>20.4</v>
      </c>
      <c r="D24" s="40"/>
    </row>
    <row r="25" spans="1:4" ht="12.75">
      <c r="A25" s="74" t="s">
        <v>172</v>
      </c>
      <c r="B25" s="135" t="s">
        <v>244</v>
      </c>
      <c r="C25" s="135" t="s">
        <v>244</v>
      </c>
      <c r="D25" s="40"/>
    </row>
    <row r="26" spans="1:4" ht="12.75">
      <c r="A26" s="74" t="s">
        <v>321</v>
      </c>
      <c r="B26" s="135" t="s">
        <v>244</v>
      </c>
      <c r="C26" s="135" t="s">
        <v>244</v>
      </c>
      <c r="D26" s="40"/>
    </row>
    <row r="27" spans="1:4" ht="12.75">
      <c r="A27" s="74" t="s">
        <v>322</v>
      </c>
      <c r="B27" s="135" t="s">
        <v>244</v>
      </c>
      <c r="C27" s="135" t="s">
        <v>244</v>
      </c>
      <c r="D27" s="40"/>
    </row>
    <row r="28" spans="1:4" ht="12.75">
      <c r="A28" s="74" t="s">
        <v>323</v>
      </c>
      <c r="B28" s="135" t="s">
        <v>244</v>
      </c>
      <c r="C28" s="135" t="s">
        <v>244</v>
      </c>
      <c r="D28" s="40"/>
    </row>
    <row r="29" spans="1:4" ht="12.75">
      <c r="A29" s="74"/>
      <c r="B29" s="135"/>
      <c r="C29" s="135"/>
      <c r="D29" s="40"/>
    </row>
    <row r="30" spans="1:4" ht="12.75">
      <c r="A30" s="74" t="s">
        <v>215</v>
      </c>
      <c r="B30" s="135">
        <v>18.1</v>
      </c>
      <c r="C30" s="135">
        <v>19.3</v>
      </c>
      <c r="D30" s="40"/>
    </row>
    <row r="31" spans="1:4" ht="12.75">
      <c r="A31" s="74" t="s">
        <v>206</v>
      </c>
      <c r="B31" s="135">
        <v>18.7</v>
      </c>
      <c r="C31" s="135">
        <v>21.7</v>
      </c>
      <c r="D31" s="40"/>
    </row>
    <row r="32" spans="1:4" ht="12.75">
      <c r="A32" s="74" t="s">
        <v>217</v>
      </c>
      <c r="B32" s="135">
        <v>19.3</v>
      </c>
      <c r="C32" s="135">
        <v>18.7</v>
      </c>
      <c r="D32" s="40"/>
    </row>
    <row r="33" spans="1:4" ht="12.75">
      <c r="A33" s="27" t="s">
        <v>205</v>
      </c>
      <c r="B33" s="136">
        <v>20.2</v>
      </c>
      <c r="C33" s="136">
        <v>22.3</v>
      </c>
      <c r="D33" s="40"/>
    </row>
    <row r="34" spans="1:4" ht="12.75">
      <c r="A34" s="88"/>
      <c r="B34" s="40"/>
      <c r="C34" s="250" t="s">
        <v>481</v>
      </c>
      <c r="D34" s="40"/>
    </row>
    <row r="35" ht="12.75">
      <c r="D35" s="40"/>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2.75"/>
  <cols>
    <col min="1" max="1" width="15.140625" style="2" customWidth="1"/>
    <col min="2" max="16384" width="9.140625" style="2" customWidth="1"/>
  </cols>
  <sheetData>
    <row r="1" spans="1:5" ht="11.25">
      <c r="A1" s="142">
        <v>1.6</v>
      </c>
      <c r="B1" s="1" t="s">
        <v>514</v>
      </c>
      <c r="E1" s="524"/>
    </row>
    <row r="2" ht="11.25"/>
    <row r="3" spans="10:14" ht="11.25">
      <c r="J3" s="10"/>
      <c r="K3" s="10"/>
      <c r="L3" s="10"/>
      <c r="M3" s="10"/>
      <c r="N3" s="10"/>
    </row>
    <row r="4" spans="10:14" ht="11.25">
      <c r="J4" s="10"/>
      <c r="K4" s="10"/>
      <c r="L4" s="10"/>
      <c r="M4" s="10"/>
      <c r="N4" s="10"/>
    </row>
    <row r="5" spans="10:14" ht="11.25">
      <c r="J5" s="10"/>
      <c r="K5" s="10"/>
      <c r="L5" s="10"/>
      <c r="M5" s="10"/>
      <c r="N5" s="10"/>
    </row>
    <row r="6" spans="10:14" ht="11.25">
      <c r="J6" s="10"/>
      <c r="K6" s="10"/>
      <c r="L6" s="10"/>
      <c r="M6" s="10"/>
      <c r="N6" s="10"/>
    </row>
    <row r="7" spans="10:14" ht="11.25">
      <c r="J7" s="10"/>
      <c r="K7" s="10"/>
      <c r="L7" s="10"/>
      <c r="M7" s="10"/>
      <c r="N7" s="10"/>
    </row>
    <row r="8" spans="10:14" ht="11.25">
      <c r="J8" s="10"/>
      <c r="K8" s="10"/>
      <c r="L8" s="10"/>
      <c r="M8" s="10"/>
      <c r="N8" s="10"/>
    </row>
    <row r="9" spans="10:14" ht="11.25">
      <c r="J9" s="10"/>
      <c r="K9" s="10"/>
      <c r="L9" s="10"/>
      <c r="M9" s="10"/>
      <c r="N9" s="10"/>
    </row>
    <row r="10" spans="10:14" ht="11.25">
      <c r="J10" s="10"/>
      <c r="K10" s="10"/>
      <c r="L10" s="10"/>
      <c r="M10" s="10"/>
      <c r="N10" s="10"/>
    </row>
    <row r="11" spans="10:14" ht="11.25">
      <c r="J11" s="10"/>
      <c r="K11" s="10"/>
      <c r="L11" s="10"/>
      <c r="M11" s="10"/>
      <c r="N11" s="10"/>
    </row>
    <row r="12" spans="10:14" ht="11.25">
      <c r="J12" s="10"/>
      <c r="K12" s="10"/>
      <c r="L12" s="10"/>
      <c r="M12" s="10"/>
      <c r="N12" s="10"/>
    </row>
    <row r="13" ht="11.25"/>
    <row r="14" ht="11.25"/>
    <row r="15" ht="11.25"/>
    <row r="16" ht="11.25"/>
    <row r="17" ht="11.25"/>
    <row r="18" ht="11.25"/>
    <row r="19" ht="11.25"/>
    <row r="20" ht="11.25"/>
    <row r="21" spans="7:8" ht="11.25">
      <c r="G21" s="41" t="s">
        <v>200</v>
      </c>
      <c r="H21" s="29"/>
    </row>
    <row r="22" s="597" customFormat="1" ht="12" thickBot="1"/>
    <row r="23" spans="1:11" ht="11.25">
      <c r="A23" s="1" t="s">
        <v>55</v>
      </c>
      <c r="C23" s="2">
        <v>1996</v>
      </c>
      <c r="D23" s="2">
        <v>1997</v>
      </c>
      <c r="E23" s="2">
        <v>1998</v>
      </c>
      <c r="F23" s="2">
        <v>1999</v>
      </c>
      <c r="G23" s="2">
        <v>2000</v>
      </c>
      <c r="H23" s="2">
        <v>2001</v>
      </c>
      <c r="I23" s="2">
        <v>2002</v>
      </c>
      <c r="J23" s="2">
        <v>2003</v>
      </c>
      <c r="K23" s="2">
        <v>2004</v>
      </c>
    </row>
    <row r="24" spans="1:11" ht="11.25">
      <c r="A24" s="2" t="s">
        <v>474</v>
      </c>
      <c r="C24" s="2">
        <v>-4.3</v>
      </c>
      <c r="D24" s="2">
        <v>-2.6</v>
      </c>
      <c r="E24" s="2">
        <v>-2.2</v>
      </c>
      <c r="F24" s="2">
        <v>-1.3</v>
      </c>
      <c r="G24" s="2">
        <v>0.1</v>
      </c>
      <c r="H24" s="2">
        <v>-1.9</v>
      </c>
      <c r="I24" s="2">
        <v>-2.5</v>
      </c>
      <c r="J24" s="2">
        <v>-3</v>
      </c>
      <c r="K24" s="2">
        <v>-2.7</v>
      </c>
    </row>
    <row r="25" spans="1:11" ht="11.25">
      <c r="A25" s="2" t="s">
        <v>475</v>
      </c>
      <c r="C25" s="2">
        <v>-0.1</v>
      </c>
      <c r="D25" s="2">
        <v>1.1</v>
      </c>
      <c r="E25" s="2">
        <v>2.4</v>
      </c>
      <c r="F25" s="2">
        <v>2.4</v>
      </c>
      <c r="G25" s="2">
        <v>4.4</v>
      </c>
      <c r="H25" s="2">
        <v>0.8</v>
      </c>
      <c r="I25" s="2">
        <v>-0.4</v>
      </c>
      <c r="J25" s="2">
        <v>0.2</v>
      </c>
      <c r="K25" s="2">
        <v>1.4</v>
      </c>
    </row>
    <row r="26" spans="1:11" ht="11.25">
      <c r="A26" s="2" t="s">
        <v>680</v>
      </c>
      <c r="C26" s="2">
        <v>-3</v>
      </c>
      <c r="D26" s="2">
        <v>-3</v>
      </c>
      <c r="E26" s="2">
        <v>-3</v>
      </c>
      <c r="F26" s="2">
        <v>-3</v>
      </c>
      <c r="G26" s="2">
        <v>-3</v>
      </c>
      <c r="H26" s="2">
        <v>-3</v>
      </c>
      <c r="I26" s="2">
        <v>-3</v>
      </c>
      <c r="J26" s="2">
        <v>-3</v>
      </c>
      <c r="K26" s="2">
        <v>-3</v>
      </c>
    </row>
    <row r="27" s="597" customFormat="1" ht="12" thickBot="1"/>
  </sheetData>
  <printOptions/>
  <pageMargins left="0.75" right="0.75" top="1" bottom="1" header="0.5" footer="0.5"/>
  <pageSetup horizontalDpi="600" verticalDpi="600" orientation="landscape" paperSize="9" scale="98" r:id="rId2"/>
  <headerFooter alignWithMargins="0">
    <oddHeader>&amp;L&amp;F
&amp;A</oddHeader>
  </headerFooter>
  <drawing r:id="rId1"/>
</worksheet>
</file>

<file path=xl/worksheets/sheet60.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140625" defaultRowHeight="12.75"/>
  <cols>
    <col min="1" max="1" width="6.57421875" style="273" customWidth="1"/>
    <col min="2" max="4" width="9.28125" style="273" customWidth="1"/>
    <col min="5" max="16384" width="9.140625" style="273" customWidth="1"/>
  </cols>
  <sheetData>
    <row r="1" spans="1:7" ht="15.75" customHeight="1">
      <c r="A1" s="590">
        <v>5.6</v>
      </c>
      <c r="B1" s="272" t="s">
        <v>606</v>
      </c>
      <c r="G1" s="557"/>
    </row>
    <row r="3" ht="12" thickBot="1">
      <c r="D3" s="274" t="s">
        <v>434</v>
      </c>
    </row>
    <row r="4" spans="1:4" ht="11.25">
      <c r="A4" s="275" t="s">
        <v>335</v>
      </c>
      <c r="B4" s="276" t="s">
        <v>89</v>
      </c>
      <c r="C4" s="276" t="s">
        <v>507</v>
      </c>
      <c r="D4" s="276" t="s">
        <v>506</v>
      </c>
    </row>
    <row r="5" spans="1:4" ht="11.25">
      <c r="A5" s="277">
        <v>1999</v>
      </c>
      <c r="B5" s="278">
        <v>27.12110224800581</v>
      </c>
      <c r="C5" s="278">
        <v>26.74927113702624</v>
      </c>
      <c r="D5" s="278">
        <v>27.479264334655607</v>
      </c>
    </row>
    <row r="6" spans="1:4" ht="11.25">
      <c r="A6" s="277">
        <v>2000</v>
      </c>
      <c r="B6" s="278">
        <v>28.99982360204622</v>
      </c>
      <c r="C6" s="278">
        <v>27.513227513227513</v>
      </c>
      <c r="D6" s="278">
        <v>30.49770561242499</v>
      </c>
    </row>
    <row r="7" spans="1:4" ht="11.25">
      <c r="A7" s="277">
        <v>2001</v>
      </c>
      <c r="B7" s="278">
        <v>31.87987784187309</v>
      </c>
      <c r="C7" s="278">
        <v>29.79011509817197</v>
      </c>
      <c r="D7" s="278">
        <v>34.00204012240734</v>
      </c>
    </row>
    <row r="8" spans="1:4" ht="11.25">
      <c r="A8" s="277">
        <v>2002</v>
      </c>
      <c r="B8" s="278">
        <v>34.499514091350825</v>
      </c>
      <c r="C8" s="278">
        <v>31.312803889789304</v>
      </c>
      <c r="D8" s="278">
        <v>37.682097766267404</v>
      </c>
    </row>
    <row r="9" spans="1:4" ht="11.25">
      <c r="A9" s="277">
        <v>2003</v>
      </c>
      <c r="B9" s="278">
        <v>36.564921714376084</v>
      </c>
      <c r="C9" s="278">
        <v>34.15404040404041</v>
      </c>
      <c r="D9" s="278">
        <v>38.985736925515056</v>
      </c>
    </row>
    <row r="10" spans="1:4" ht="11.25">
      <c r="A10" s="279">
        <v>2004</v>
      </c>
      <c r="B10" s="280">
        <v>39.37250076899415</v>
      </c>
      <c r="C10" s="280">
        <v>36.0282815862281</v>
      </c>
      <c r="D10" s="280">
        <v>42.73399014778325</v>
      </c>
    </row>
    <row r="11" spans="1:4" ht="12" customHeight="1" thickBot="1">
      <c r="A11" s="281">
        <v>2005</v>
      </c>
      <c r="B11" s="282">
        <v>39.2</v>
      </c>
      <c r="C11" s="282">
        <v>34.9</v>
      </c>
      <c r="D11" s="282">
        <v>43.7</v>
      </c>
    </row>
    <row r="12" ht="13.5" customHeight="1">
      <c r="D12" s="274" t="s">
        <v>435</v>
      </c>
    </row>
    <row r="13" spans="1:6" ht="11.25">
      <c r="A13" s="283" t="s">
        <v>607</v>
      </c>
      <c r="C13" s="545"/>
      <c r="F13" s="284"/>
    </row>
    <row r="35" ht="15" customHeight="1"/>
  </sheetData>
  <printOptions/>
  <pageMargins left="0.75" right="0.75" top="1" bottom="1" header="0.5" footer="0.5"/>
  <pageSetup horizontalDpi="600" verticalDpi="600" orientation="portrait" paperSize="9" scale="69" r:id="rId2"/>
  <drawing r:id="rId1"/>
</worksheet>
</file>

<file path=xl/worksheets/sheet61.xml><?xml version="1.0" encoding="utf-8"?>
<worksheet xmlns="http://schemas.openxmlformats.org/spreadsheetml/2006/main" xmlns:r="http://schemas.openxmlformats.org/officeDocument/2006/relationships">
  <dimension ref="A1:E80"/>
  <sheetViews>
    <sheetView workbookViewId="0" topLeftCell="A1">
      <selection activeCell="A1" sqref="A1"/>
    </sheetView>
  </sheetViews>
  <sheetFormatPr defaultColWidth="9.140625" defaultRowHeight="12.75"/>
  <cols>
    <col min="1" max="1" width="11.7109375" style="2" customWidth="1"/>
    <col min="2" max="2" width="9.7109375" style="2" customWidth="1"/>
    <col min="3" max="3" width="9.8515625" style="2" customWidth="1"/>
    <col min="4" max="4" width="9.7109375" style="2" customWidth="1"/>
    <col min="5" max="16384" width="9.140625" style="2" customWidth="1"/>
  </cols>
  <sheetData>
    <row r="1" spans="1:2" ht="11.25">
      <c r="A1" s="142">
        <v>5.7</v>
      </c>
      <c r="B1" s="1" t="s">
        <v>465</v>
      </c>
    </row>
    <row r="3" spans="1:4" ht="11.25">
      <c r="A3" s="29"/>
      <c r="D3" s="4" t="s">
        <v>355</v>
      </c>
    </row>
    <row r="4" spans="1:4" ht="11.25">
      <c r="A4" s="163" t="s">
        <v>333</v>
      </c>
      <c r="B4" s="412" t="s">
        <v>89</v>
      </c>
      <c r="C4" s="413" t="s">
        <v>507</v>
      </c>
      <c r="D4" s="413" t="s">
        <v>506</v>
      </c>
    </row>
    <row r="5" spans="1:4" ht="11.25">
      <c r="A5" s="24" t="s">
        <v>172</v>
      </c>
      <c r="B5" s="7">
        <v>40.02911208151383</v>
      </c>
      <c r="C5" s="7">
        <v>37.085137085137085</v>
      </c>
      <c r="D5" s="7">
        <v>43.17180616740088</v>
      </c>
    </row>
    <row r="6" spans="1:4" ht="11.25">
      <c r="A6" s="24" t="s">
        <v>176</v>
      </c>
      <c r="B6" s="7">
        <v>39.70885564092196</v>
      </c>
      <c r="C6" s="7">
        <v>35.17548454688318</v>
      </c>
      <c r="D6" s="7">
        <v>44.515412385448485</v>
      </c>
    </row>
    <row r="7" spans="1:4" ht="11.25">
      <c r="A7" s="24" t="s">
        <v>324</v>
      </c>
      <c r="B7" s="7">
        <v>39.63963963963964</v>
      </c>
      <c r="C7" s="7">
        <v>37.03703703703704</v>
      </c>
      <c r="D7" s="7">
        <v>42.857142857142854</v>
      </c>
    </row>
    <row r="8" spans="1:4" ht="11.25">
      <c r="A8" s="26" t="s">
        <v>475</v>
      </c>
      <c r="B8" s="5">
        <v>39.2</v>
      </c>
      <c r="C8" s="5">
        <v>34.883720930232556</v>
      </c>
      <c r="D8" s="5">
        <v>43.7</v>
      </c>
    </row>
    <row r="9" spans="1:4" ht="11.25">
      <c r="A9" s="24" t="s">
        <v>177</v>
      </c>
      <c r="B9" s="7">
        <v>38.924977709845884</v>
      </c>
      <c r="C9" s="7">
        <v>35.05864354920959</v>
      </c>
      <c r="D9" s="7">
        <v>42.78442351743446</v>
      </c>
    </row>
    <row r="10" spans="1:4" ht="11.25">
      <c r="A10" s="24" t="s">
        <v>173</v>
      </c>
      <c r="B10" s="7">
        <v>38.54595336076817</v>
      </c>
      <c r="C10" s="7">
        <v>35.945945945945944</v>
      </c>
      <c r="D10" s="7">
        <v>41.22562674094708</v>
      </c>
    </row>
    <row r="11" spans="1:4" ht="11.25">
      <c r="A11" s="24" t="s">
        <v>328</v>
      </c>
      <c r="B11" s="7">
        <v>37.52665245202559</v>
      </c>
      <c r="C11" s="7">
        <v>32.47863247863248</v>
      </c>
      <c r="D11" s="7">
        <v>42.73504273504273</v>
      </c>
    </row>
    <row r="12" spans="1:4" ht="11.25">
      <c r="A12" s="24" t="s">
        <v>321</v>
      </c>
      <c r="B12" s="7">
        <v>37.460815047021946</v>
      </c>
      <c r="C12" s="7">
        <v>28.22085889570552</v>
      </c>
      <c r="D12" s="7">
        <v>47.11538461538461</v>
      </c>
    </row>
    <row r="13" spans="1:4" ht="11.25">
      <c r="A13" s="24" t="s">
        <v>322</v>
      </c>
      <c r="B13" s="7">
        <v>36.51344319167389</v>
      </c>
      <c r="C13" s="7">
        <v>32.25255972696246</v>
      </c>
      <c r="D13" s="7">
        <v>40.98939929328622</v>
      </c>
    </row>
    <row r="14" spans="1:4" ht="11.25" customHeight="1">
      <c r="A14" s="24" t="s">
        <v>180</v>
      </c>
      <c r="B14" s="7">
        <v>34.76234855545201</v>
      </c>
      <c r="C14" s="7">
        <v>33.86046511627907</v>
      </c>
      <c r="D14" s="7">
        <v>35.7609710550887</v>
      </c>
    </row>
    <row r="15" spans="1:4" ht="11.25">
      <c r="A15" s="24" t="s">
        <v>323</v>
      </c>
      <c r="B15" s="7">
        <v>34.72567762210292</v>
      </c>
      <c r="C15" s="7">
        <v>33.620225927918234</v>
      </c>
      <c r="D15" s="7">
        <v>35.799948966573105</v>
      </c>
    </row>
    <row r="16" spans="1:4" ht="11.25">
      <c r="A16" s="24" t="s">
        <v>326</v>
      </c>
      <c r="B16" s="7">
        <v>33.68983957219251</v>
      </c>
      <c r="C16" s="7">
        <v>26.881720430107524</v>
      </c>
      <c r="D16" s="7">
        <v>41.935483870967744</v>
      </c>
    </row>
    <row r="17" spans="1:5" ht="11.25">
      <c r="A17" s="24" t="s">
        <v>609</v>
      </c>
      <c r="B17" s="7">
        <v>31.03448275862069</v>
      </c>
      <c r="C17" s="7">
        <v>32.142857142857146</v>
      </c>
      <c r="D17" s="7">
        <v>30</v>
      </c>
      <c r="E17" s="524"/>
    </row>
    <row r="18" spans="1:4" ht="11.25">
      <c r="A18" s="26" t="s">
        <v>203</v>
      </c>
      <c r="B18" s="5">
        <v>28.544230103534</v>
      </c>
      <c r="C18" s="5">
        <v>25.88158059272227</v>
      </c>
      <c r="D18" s="5">
        <v>31.24148636234042</v>
      </c>
    </row>
    <row r="19" spans="1:4" ht="11.25">
      <c r="A19" s="24" t="s">
        <v>331</v>
      </c>
      <c r="B19" s="7">
        <v>25.244618395303327</v>
      </c>
      <c r="C19" s="7">
        <v>20.430486944248415</v>
      </c>
      <c r="D19" s="7">
        <v>30.129124820659968</v>
      </c>
    </row>
    <row r="20" spans="1:4" ht="11.25">
      <c r="A20" s="24" t="s">
        <v>175</v>
      </c>
      <c r="B20" s="7">
        <v>24.661746617466175</v>
      </c>
      <c r="C20" s="7">
        <v>21.80722891566265</v>
      </c>
      <c r="D20" s="7">
        <v>27.79874213836478</v>
      </c>
    </row>
    <row r="21" spans="1:4" ht="11.25">
      <c r="A21" s="24" t="s">
        <v>332</v>
      </c>
      <c r="B21" s="7">
        <v>24.573378839590443</v>
      </c>
      <c r="C21" s="7">
        <v>18.120805369127517</v>
      </c>
      <c r="D21" s="7">
        <v>32.16783216783217</v>
      </c>
    </row>
    <row r="22" spans="1:4" ht="11.25">
      <c r="A22" s="24" t="s">
        <v>213</v>
      </c>
      <c r="B22" s="7">
        <v>22.453561951418656</v>
      </c>
      <c r="C22" s="7">
        <v>23.038229376257547</v>
      </c>
      <c r="D22" s="7">
        <v>21.87241093620547</v>
      </c>
    </row>
    <row r="23" spans="1:4" ht="11.25">
      <c r="A23" s="24" t="s">
        <v>329</v>
      </c>
      <c r="B23" s="7">
        <v>22.118380062305295</v>
      </c>
      <c r="C23" s="7">
        <v>16.77018633540373</v>
      </c>
      <c r="D23" s="7">
        <v>27.67295597484277</v>
      </c>
    </row>
    <row r="24" spans="1:4" ht="11.25">
      <c r="A24" s="24" t="s">
        <v>319</v>
      </c>
      <c r="B24" s="7">
        <v>20.054945054945055</v>
      </c>
      <c r="C24" s="7">
        <v>18.89908256880734</v>
      </c>
      <c r="D24" s="7">
        <v>21.206581352833638</v>
      </c>
    </row>
    <row r="25" spans="1:4" ht="11.25">
      <c r="A25" s="24" t="s">
        <v>327</v>
      </c>
      <c r="B25" s="7">
        <v>19.614147909967848</v>
      </c>
      <c r="C25" s="7">
        <v>16.687898089171973</v>
      </c>
      <c r="D25" s="7">
        <v>22.62678803641092</v>
      </c>
    </row>
    <row r="26" spans="1:4" ht="11.25">
      <c r="A26" s="24" t="s">
        <v>330</v>
      </c>
      <c r="B26" s="7">
        <v>19.230769230769234</v>
      </c>
      <c r="C26" s="7">
        <v>22.22222222222222</v>
      </c>
      <c r="D26" s="7">
        <v>19.230769230769234</v>
      </c>
    </row>
    <row r="27" spans="1:4" ht="11.25">
      <c r="A27" s="24" t="s">
        <v>320</v>
      </c>
      <c r="B27" s="7">
        <v>18.440145102781138</v>
      </c>
      <c r="C27" s="7">
        <v>13.565426170468186</v>
      </c>
      <c r="D27" s="7">
        <v>23.50791717417783</v>
      </c>
    </row>
    <row r="28" spans="1:4" ht="11.25">
      <c r="A28" s="24" t="s">
        <v>207</v>
      </c>
      <c r="B28" s="7">
        <v>16.125290023201856</v>
      </c>
      <c r="C28" s="7">
        <v>15.560640732265446</v>
      </c>
      <c r="D28" s="7">
        <v>16.78486997635934</v>
      </c>
    </row>
    <row r="29" spans="1:4" ht="11.25">
      <c r="A29" s="24" t="s">
        <v>178</v>
      </c>
      <c r="B29" s="7">
        <v>15.348454577506171</v>
      </c>
      <c r="C29" s="7">
        <v>12.380508276987642</v>
      </c>
      <c r="D29" s="7">
        <v>18.364928909952607</v>
      </c>
    </row>
    <row r="30" spans="1:4" ht="11.25">
      <c r="A30" s="24" t="s">
        <v>325</v>
      </c>
      <c r="B30" s="7">
        <v>14.219114219114218</v>
      </c>
      <c r="C30" s="7">
        <v>13.82857142857143</v>
      </c>
      <c r="D30" s="7">
        <v>14.642857142857144</v>
      </c>
    </row>
    <row r="31" spans="1:4" ht="11.25">
      <c r="A31" s="24"/>
      <c r="B31" s="7"/>
      <c r="C31" s="7"/>
      <c r="D31" s="7"/>
    </row>
    <row r="32" spans="1:4" ht="11.25">
      <c r="A32" s="24" t="s">
        <v>204</v>
      </c>
      <c r="B32" s="7">
        <v>39.61965134706815</v>
      </c>
      <c r="C32" s="7">
        <v>33.85579937304075</v>
      </c>
      <c r="D32" s="7">
        <v>45.51282051282051</v>
      </c>
    </row>
    <row r="33" spans="1:4" ht="11.25">
      <c r="A33" s="24" t="s">
        <v>215</v>
      </c>
      <c r="B33" s="7">
        <v>33.33333333333333</v>
      </c>
      <c r="C33" s="7">
        <v>25</v>
      </c>
      <c r="D33" s="7">
        <v>35</v>
      </c>
    </row>
    <row r="34" spans="1:4" ht="11.25">
      <c r="A34" s="24" t="s">
        <v>217</v>
      </c>
      <c r="B34" s="7">
        <v>31.19358074222668</v>
      </c>
      <c r="C34" s="7">
        <v>37.02213279678068</v>
      </c>
      <c r="D34" s="7">
        <v>25.2</v>
      </c>
    </row>
    <row r="35" spans="1:4" ht="11.25">
      <c r="A35" s="24" t="s">
        <v>205</v>
      </c>
      <c r="B35" s="7">
        <v>24.081237911025145</v>
      </c>
      <c r="C35" s="7">
        <v>17.4573055028463</v>
      </c>
      <c r="D35" s="7">
        <v>30.96646942800789</v>
      </c>
    </row>
    <row r="36" spans="1:4" ht="11.25">
      <c r="A36" s="27" t="s">
        <v>206</v>
      </c>
      <c r="B36" s="39">
        <v>12.94321130008648</v>
      </c>
      <c r="C36" s="39">
        <v>12.140033879164314</v>
      </c>
      <c r="D36" s="39">
        <v>13.780918727915195</v>
      </c>
    </row>
    <row r="37" ht="11.25">
      <c r="D37" s="274" t="s">
        <v>462</v>
      </c>
    </row>
    <row r="38" spans="1:2" ht="11.25">
      <c r="A38" s="42" t="s">
        <v>608</v>
      </c>
      <c r="B38" s="545"/>
    </row>
    <row r="39" s="40" customFormat="1" ht="11.25"/>
    <row r="40" s="40" customFormat="1" ht="11.25"/>
    <row r="41" s="40" customFormat="1" ht="11.25"/>
    <row r="42" s="40" customFormat="1" ht="11.25"/>
    <row r="43" s="40" customFormat="1" ht="11.25"/>
    <row r="44" s="40" customFormat="1" ht="11.25"/>
    <row r="45" s="40" customFormat="1" ht="11.25"/>
    <row r="46" s="40" customFormat="1" ht="11.25"/>
    <row r="47" s="40" customFormat="1" ht="11.25"/>
    <row r="48" s="40" customFormat="1" ht="11.25"/>
    <row r="49" s="40" customFormat="1" ht="11.25"/>
    <row r="50" s="40" customFormat="1" ht="11.25"/>
    <row r="51" s="40" customFormat="1" ht="11.25"/>
    <row r="52" s="40" customFormat="1" ht="11.25"/>
    <row r="53" s="40" customFormat="1" ht="11.25"/>
    <row r="54" s="40" customFormat="1" ht="11.25"/>
    <row r="55" s="40" customFormat="1" ht="11.25"/>
    <row r="56" s="40" customFormat="1" ht="11.25"/>
    <row r="57" s="40" customFormat="1" ht="11.25"/>
    <row r="58" s="40" customFormat="1" ht="11.25"/>
    <row r="59" s="40" customFormat="1" ht="11.25"/>
    <row r="60" s="40" customFormat="1" ht="11.25"/>
    <row r="61" s="40" customFormat="1" ht="11.25"/>
    <row r="62" s="40" customFormat="1" ht="11.25"/>
    <row r="63" s="40" customFormat="1" ht="11.25"/>
    <row r="64" s="40" customFormat="1" ht="11.25"/>
    <row r="65" s="40" customFormat="1" ht="11.25"/>
    <row r="66" s="40" customFormat="1" ht="11.25"/>
    <row r="67" s="40" customFormat="1" ht="11.25"/>
    <row r="68" s="40" customFormat="1" ht="11.25"/>
    <row r="69" s="40" customFormat="1" ht="11.25"/>
    <row r="70" s="40" customFormat="1" ht="11.25"/>
    <row r="71" s="40" customFormat="1" ht="11.25"/>
    <row r="72" s="40" customFormat="1" ht="11.25"/>
    <row r="73" s="40" customFormat="1" ht="11.25"/>
    <row r="74" s="40" customFormat="1" ht="11.25"/>
    <row r="75" s="40" customFormat="1" ht="11.25"/>
    <row r="76" s="40" customFormat="1" ht="11.25"/>
    <row r="77" s="40" customFormat="1" ht="11.25"/>
    <row r="78" s="40" customFormat="1" ht="11.25"/>
    <row r="79" s="40" customFormat="1" ht="11.25"/>
    <row r="80" spans="1:4" s="40" customFormat="1" ht="11.25">
      <c r="A80" s="2"/>
      <c r="B80" s="2"/>
      <c r="C80" s="2"/>
      <c r="D80" s="2"/>
    </row>
  </sheetData>
  <printOptions/>
  <pageMargins left="0.75" right="0.75" top="1" bottom="1" header="0.5" footer="0.5"/>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A1" sqref="A1"/>
    </sheetView>
  </sheetViews>
  <sheetFormatPr defaultColWidth="9.140625" defaultRowHeight="12.75"/>
  <cols>
    <col min="1" max="1" width="17.00390625" style="2" customWidth="1"/>
    <col min="2" max="2" width="9.140625" style="2" customWidth="1"/>
    <col min="3" max="3" width="13.421875" style="2" customWidth="1"/>
    <col min="4" max="16384" width="9.140625" style="2" customWidth="1"/>
  </cols>
  <sheetData>
    <row r="1" spans="1:9" ht="11.25">
      <c r="A1" s="142">
        <v>5.8</v>
      </c>
      <c r="B1" s="1" t="s">
        <v>610</v>
      </c>
      <c r="I1" s="390"/>
    </row>
    <row r="2" ht="11.25">
      <c r="A2" s="1"/>
    </row>
    <row r="3" spans="1:5" ht="11.25">
      <c r="A3" s="390"/>
      <c r="E3" s="4" t="s">
        <v>446</v>
      </c>
    </row>
    <row r="4" spans="1:5" ht="12.75">
      <c r="A4" s="386"/>
      <c r="B4" s="695" t="s">
        <v>475</v>
      </c>
      <c r="C4" s="696"/>
      <c r="D4" s="697" t="s">
        <v>266</v>
      </c>
      <c r="E4" s="698"/>
    </row>
    <row r="5" spans="1:5" ht="11.25">
      <c r="A5" s="50" t="s">
        <v>447</v>
      </c>
      <c r="B5" s="298" t="s">
        <v>507</v>
      </c>
      <c r="C5" s="298" t="s">
        <v>506</v>
      </c>
      <c r="D5" s="370" t="s">
        <v>507</v>
      </c>
      <c r="E5" s="298" t="s">
        <v>506</v>
      </c>
    </row>
    <row r="6" spans="1:5" ht="11.25">
      <c r="A6" s="26" t="s">
        <v>448</v>
      </c>
      <c r="B6" s="2">
        <v>501</v>
      </c>
      <c r="C6" s="2">
        <v>530</v>
      </c>
      <c r="D6" s="3">
        <v>477</v>
      </c>
      <c r="E6" s="2">
        <v>511</v>
      </c>
    </row>
    <row r="7" spans="1:5" ht="11.25">
      <c r="A7" s="26" t="s">
        <v>260</v>
      </c>
      <c r="B7" s="2">
        <v>510</v>
      </c>
      <c r="C7" s="2">
        <v>495</v>
      </c>
      <c r="D7" s="3">
        <v>506</v>
      </c>
      <c r="E7" s="2">
        <v>494</v>
      </c>
    </row>
    <row r="8" spans="1:5" ht="11.25">
      <c r="A8" s="50" t="s">
        <v>261</v>
      </c>
      <c r="B8" s="30">
        <v>506</v>
      </c>
      <c r="C8" s="30">
        <v>504</v>
      </c>
      <c r="D8" s="286">
        <v>503</v>
      </c>
      <c r="E8" s="30">
        <v>497</v>
      </c>
    </row>
    <row r="9" spans="5:6" ht="11.25">
      <c r="E9" s="4" t="s">
        <v>73</v>
      </c>
      <c r="F9" s="390"/>
    </row>
  </sheetData>
  <mergeCells count="2">
    <mergeCell ref="B4:C4"/>
    <mergeCell ref="D4:E4"/>
  </mergeCells>
  <printOptions/>
  <pageMargins left="0.75" right="0.75" top="1" bottom="1" header="0.5" footer="0.5"/>
  <pageSetup fitToHeight="1" fitToWidth="1"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I28"/>
  <sheetViews>
    <sheetView workbookViewId="0" topLeftCell="A1">
      <selection activeCell="A1" sqref="A1"/>
    </sheetView>
  </sheetViews>
  <sheetFormatPr defaultColWidth="9.140625" defaultRowHeight="12.75"/>
  <cols>
    <col min="1" max="1" width="12.140625" style="2" customWidth="1"/>
    <col min="2" max="2" width="9.140625" style="2" customWidth="1"/>
    <col min="3" max="3" width="11.421875" style="2" customWidth="1"/>
    <col min="4" max="7" width="9.140625" style="2" customWidth="1"/>
    <col min="8" max="8" width="9.57421875" style="2" customWidth="1"/>
    <col min="9" max="16384" width="9.140625" style="2" customWidth="1"/>
  </cols>
  <sheetData>
    <row r="1" spans="1:9" ht="11.25">
      <c r="A1" s="142">
        <v>5.9</v>
      </c>
      <c r="B1" s="1" t="s">
        <v>170</v>
      </c>
      <c r="I1" s="390"/>
    </row>
    <row r="2" ht="11.25">
      <c r="A2" s="1"/>
    </row>
    <row r="3" ht="26.25" customHeight="1">
      <c r="D3" s="4" t="s">
        <v>446</v>
      </c>
    </row>
    <row r="4" spans="1:4" ht="22.5">
      <c r="A4" s="51" t="s">
        <v>333</v>
      </c>
      <c r="B4" s="18" t="s">
        <v>262</v>
      </c>
      <c r="C4" s="199" t="s">
        <v>263</v>
      </c>
      <c r="D4" s="18" t="s">
        <v>264</v>
      </c>
    </row>
    <row r="5" spans="1:4" ht="11.25">
      <c r="A5" s="74" t="s">
        <v>321</v>
      </c>
      <c r="B5" s="287">
        <v>543.46254327</v>
      </c>
      <c r="C5" s="287">
        <v>544.28918697</v>
      </c>
      <c r="D5" s="287">
        <v>548.22500161</v>
      </c>
    </row>
    <row r="6" spans="1:4" ht="11.25">
      <c r="A6" s="24" t="s">
        <v>180</v>
      </c>
      <c r="B6" s="288">
        <v>513.11897043</v>
      </c>
      <c r="C6" s="288">
        <v>537.823276</v>
      </c>
      <c r="D6" s="288">
        <v>524.36870636</v>
      </c>
    </row>
    <row r="7" spans="1:4" ht="11.25">
      <c r="A7" s="24" t="s">
        <v>172</v>
      </c>
      <c r="B7" s="288">
        <v>506.98732942</v>
      </c>
      <c r="C7" s="288">
        <v>529.28641111</v>
      </c>
      <c r="D7" s="288">
        <v>508.82898225</v>
      </c>
    </row>
    <row r="8" spans="1:4" ht="11.25">
      <c r="A8" s="24" t="s">
        <v>325</v>
      </c>
      <c r="B8" s="288">
        <v>488.54228438</v>
      </c>
      <c r="C8" s="288">
        <v>516.45500016</v>
      </c>
      <c r="D8" s="288">
        <v>523.2537295</v>
      </c>
    </row>
    <row r="9" spans="1:4" ht="11.25" customHeight="1">
      <c r="A9" s="24" t="s">
        <v>173</v>
      </c>
      <c r="B9" s="288">
        <v>492.32337925</v>
      </c>
      <c r="C9" s="288">
        <v>514.28767518</v>
      </c>
      <c r="D9" s="288">
        <v>475.22267052</v>
      </c>
    </row>
    <row r="10" spans="1:4" ht="11.25">
      <c r="A10" s="24" t="s">
        <v>177</v>
      </c>
      <c r="B10" s="288">
        <v>496.18878489</v>
      </c>
      <c r="C10" s="288">
        <v>510.79947353</v>
      </c>
      <c r="D10" s="288">
        <v>511.22545748</v>
      </c>
    </row>
    <row r="11" spans="1:4" ht="11.25">
      <c r="A11" s="24" t="s">
        <v>322</v>
      </c>
      <c r="B11" s="288">
        <v>514.26741267</v>
      </c>
      <c r="C11" s="288">
        <v>509.04644872</v>
      </c>
      <c r="D11" s="288">
        <v>506.12409744</v>
      </c>
    </row>
    <row r="12" spans="1:4" ht="11.25">
      <c r="A12" s="24" t="s">
        <v>319</v>
      </c>
      <c r="B12" s="288">
        <v>490.69324044</v>
      </c>
      <c r="C12" s="288">
        <v>505.61098329</v>
      </c>
      <c r="D12" s="288">
        <v>490.98460351</v>
      </c>
    </row>
    <row r="13" spans="1:4" ht="11.25">
      <c r="A13" s="24" t="s">
        <v>174</v>
      </c>
      <c r="B13" s="288">
        <v>491.35799852</v>
      </c>
      <c r="C13" s="288">
        <v>502.98553214</v>
      </c>
      <c r="D13" s="288">
        <v>502.33647629</v>
      </c>
    </row>
    <row r="14" spans="1:4" ht="11.25">
      <c r="A14" s="26" t="s">
        <v>475</v>
      </c>
      <c r="B14" s="137">
        <v>515.4800767</v>
      </c>
      <c r="C14" s="137">
        <v>502.83731928</v>
      </c>
      <c r="D14" s="137">
        <v>505.39083953</v>
      </c>
    </row>
    <row r="15" spans="1:4" ht="11.25">
      <c r="A15" s="289" t="s">
        <v>265</v>
      </c>
      <c r="B15" s="137">
        <v>494.20296522</v>
      </c>
      <c r="C15" s="137">
        <v>499.99825118</v>
      </c>
      <c r="D15" s="137">
        <v>499.61185883</v>
      </c>
    </row>
    <row r="16" spans="1:4" ht="11.25">
      <c r="A16" s="24" t="s">
        <v>207</v>
      </c>
      <c r="B16" s="288">
        <v>469.1590334</v>
      </c>
      <c r="C16" s="288">
        <v>498.18345599</v>
      </c>
      <c r="D16" s="288">
        <v>494.85838344</v>
      </c>
    </row>
    <row r="17" spans="1:4" ht="11.25">
      <c r="A17" s="24" t="s">
        <v>179</v>
      </c>
      <c r="B17" s="288">
        <v>479.42258356</v>
      </c>
      <c r="C17" s="288">
        <v>493.20855665</v>
      </c>
      <c r="D17" s="288">
        <v>482.76399701</v>
      </c>
    </row>
    <row r="18" spans="1:4" ht="11.25">
      <c r="A18" s="24" t="s">
        <v>331</v>
      </c>
      <c r="B18" s="288">
        <v>496.6052659</v>
      </c>
      <c r="C18" s="288">
        <v>490.23877608</v>
      </c>
      <c r="D18" s="288">
        <v>497.780127</v>
      </c>
    </row>
    <row r="19" spans="1:4" ht="11.25">
      <c r="A19" s="24" t="s">
        <v>327</v>
      </c>
      <c r="B19" s="288">
        <v>481.86969443</v>
      </c>
      <c r="C19" s="288">
        <v>490.01239238</v>
      </c>
      <c r="D19" s="288">
        <v>503.27886546</v>
      </c>
    </row>
    <row r="20" spans="1:4" ht="11.25">
      <c r="A20" s="24" t="s">
        <v>176</v>
      </c>
      <c r="B20" s="288">
        <v>480.53799047</v>
      </c>
      <c r="C20" s="288">
        <v>485.10805641</v>
      </c>
      <c r="D20" s="288">
        <v>487.09256947</v>
      </c>
    </row>
    <row r="21" spans="1:4" ht="11.25">
      <c r="A21" s="74" t="s">
        <v>320</v>
      </c>
      <c r="B21" s="287">
        <v>477.56864555</v>
      </c>
      <c r="C21" s="287">
        <v>466.0166947</v>
      </c>
      <c r="D21" s="287">
        <v>467.73512135</v>
      </c>
    </row>
    <row r="22" spans="1:6" ht="11.25">
      <c r="A22" s="24" t="s">
        <v>178</v>
      </c>
      <c r="B22" s="288">
        <v>475.66158083</v>
      </c>
      <c r="C22" s="288">
        <v>465.66421009</v>
      </c>
      <c r="D22" s="288">
        <v>486.45421372</v>
      </c>
      <c r="F22" s="29"/>
    </row>
    <row r="23" spans="1:4" ht="11.25">
      <c r="A23" s="24" t="s">
        <v>175</v>
      </c>
      <c r="B23" s="288">
        <v>472.2668764</v>
      </c>
      <c r="C23" s="288">
        <v>444.9118627</v>
      </c>
      <c r="D23" s="288">
        <v>481.02226503</v>
      </c>
    </row>
    <row r="24" spans="1:4" ht="11.25">
      <c r="A24" s="74"/>
      <c r="B24" s="287"/>
      <c r="C24" s="287"/>
      <c r="D24" s="287"/>
    </row>
    <row r="25" spans="1:4" ht="11.25">
      <c r="A25" s="74" t="s">
        <v>217</v>
      </c>
      <c r="B25" s="287">
        <v>499.12139818</v>
      </c>
      <c r="C25" s="287">
        <v>526.55314792</v>
      </c>
      <c r="D25" s="287">
        <v>512.97553413</v>
      </c>
    </row>
    <row r="26" spans="1:4" ht="11.25">
      <c r="A26" s="24" t="s">
        <v>215</v>
      </c>
      <c r="B26" s="288">
        <v>491.74696007</v>
      </c>
      <c r="C26" s="288">
        <v>515.10865002</v>
      </c>
      <c r="D26" s="288">
        <v>494.74524952</v>
      </c>
    </row>
    <row r="27" spans="1:4" ht="11.25">
      <c r="A27" s="27" t="s">
        <v>204</v>
      </c>
      <c r="B27" s="290">
        <v>499.74023383</v>
      </c>
      <c r="C27" s="290">
        <v>495.18539049</v>
      </c>
      <c r="D27" s="290">
        <v>484.1812491</v>
      </c>
    </row>
    <row r="28" spans="1:5" ht="11.25">
      <c r="A28" s="129"/>
      <c r="B28" s="288"/>
      <c r="C28" s="288"/>
      <c r="D28" s="4" t="s">
        <v>73</v>
      </c>
      <c r="E28" s="390"/>
    </row>
  </sheetData>
  <printOptions/>
  <pageMargins left="0.75" right="0.75" top="1" bottom="1" header="0.5" footer="0.5"/>
  <pageSetup horizontalDpi="600" verticalDpi="600" orientation="portrait" paperSize="9" scale="76" r:id="rId1"/>
</worksheet>
</file>

<file path=xl/worksheets/sheet64.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9.140625" defaultRowHeight="12.75"/>
  <cols>
    <col min="1" max="1" width="34.421875" style="273" customWidth="1"/>
    <col min="2" max="4" width="9.28125" style="273" customWidth="1"/>
    <col min="5" max="16384" width="9.140625" style="273" customWidth="1"/>
  </cols>
  <sheetData>
    <row r="1" spans="1:4" ht="11.25">
      <c r="A1" s="272" t="s">
        <v>171</v>
      </c>
      <c r="B1" s="1" t="s">
        <v>611</v>
      </c>
      <c r="C1" s="2"/>
      <c r="D1" s="524"/>
    </row>
    <row r="2" spans="2:4" ht="11.25">
      <c r="B2" s="2"/>
      <c r="C2" s="2"/>
      <c r="D2" s="2"/>
    </row>
    <row r="3" spans="1:4" ht="11.25">
      <c r="A3" s="40"/>
      <c r="B3" s="40"/>
      <c r="C3" s="40"/>
      <c r="D3" s="274" t="s">
        <v>237</v>
      </c>
    </row>
    <row r="4" spans="1:4" ht="12.75" customHeight="1">
      <c r="A4" s="23" t="s">
        <v>436</v>
      </c>
      <c r="B4" s="46" t="s">
        <v>89</v>
      </c>
      <c r="C4" s="46" t="s">
        <v>507</v>
      </c>
      <c r="D4" s="46" t="s">
        <v>506</v>
      </c>
    </row>
    <row r="5" spans="1:4" ht="11.25">
      <c r="A5" s="24" t="s">
        <v>437</v>
      </c>
      <c r="B5" s="15">
        <v>31</v>
      </c>
      <c r="C5" s="15">
        <v>22.4</v>
      </c>
      <c r="D5" s="15">
        <v>8.5</v>
      </c>
    </row>
    <row r="6" spans="1:4" ht="13.5" customHeight="1">
      <c r="A6" s="24" t="s">
        <v>360</v>
      </c>
      <c r="B6" s="15">
        <v>8.9</v>
      </c>
      <c r="C6" s="15">
        <v>6.1</v>
      </c>
      <c r="D6" s="15">
        <v>2.8</v>
      </c>
    </row>
    <row r="7" spans="1:4" ht="8.25" customHeight="1">
      <c r="A7" s="24"/>
      <c r="B7" s="15"/>
      <c r="C7" s="15"/>
      <c r="D7" s="15"/>
    </row>
    <row r="8" spans="1:5" ht="11.25">
      <c r="A8" s="24" t="s">
        <v>298</v>
      </c>
      <c r="B8" s="15">
        <v>8.1</v>
      </c>
      <c r="C8" s="15">
        <v>9</v>
      </c>
      <c r="D8" s="15">
        <v>7</v>
      </c>
      <c r="E8" s="520"/>
    </row>
    <row r="9" spans="1:4" ht="11.25">
      <c r="A9" s="27" t="s">
        <v>444</v>
      </c>
      <c r="B9" s="21">
        <v>22.3</v>
      </c>
      <c r="C9" s="21">
        <v>21.4</v>
      </c>
      <c r="D9" s="21">
        <v>24.8</v>
      </c>
    </row>
    <row r="10" spans="1:4" ht="15.75" customHeight="1">
      <c r="A10" s="2"/>
      <c r="B10" s="15"/>
      <c r="D10" s="274" t="s">
        <v>401</v>
      </c>
    </row>
    <row r="12" spans="1:6" ht="11.25">
      <c r="A12" s="291" t="s">
        <v>612</v>
      </c>
      <c r="F12" s="390"/>
    </row>
  </sheetData>
  <printOptions/>
  <pageMargins left="0.75" right="0.75" top="1" bottom="1" header="0.5" footer="0.5"/>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F10"/>
  <sheetViews>
    <sheetView workbookViewId="0" topLeftCell="A1">
      <selection activeCell="A1" sqref="A1"/>
    </sheetView>
  </sheetViews>
  <sheetFormatPr defaultColWidth="9.140625" defaultRowHeight="12.75"/>
  <cols>
    <col min="1" max="1" width="9.28125" style="273" customWidth="1"/>
    <col min="2" max="4" width="11.00390625" style="273" customWidth="1"/>
    <col min="5" max="16384" width="9.140625" style="273" customWidth="1"/>
  </cols>
  <sheetData>
    <row r="1" spans="1:2" ht="11.25">
      <c r="A1" s="590">
        <v>5.11</v>
      </c>
      <c r="B1" s="272" t="s">
        <v>342</v>
      </c>
    </row>
    <row r="2" ht="11.25">
      <c r="B2" s="272"/>
    </row>
    <row r="3" spans="4:6" ht="13.5" thickBot="1">
      <c r="D3" s="274" t="s">
        <v>438</v>
      </c>
      <c r="E3"/>
      <c r="F3"/>
    </row>
    <row r="4" spans="1:6" ht="12.75">
      <c r="A4" s="292" t="s">
        <v>363</v>
      </c>
      <c r="B4" s="276" t="s">
        <v>89</v>
      </c>
      <c r="C4" s="276" t="s">
        <v>507</v>
      </c>
      <c r="D4" s="276" t="s">
        <v>506</v>
      </c>
      <c r="E4"/>
      <c r="F4"/>
    </row>
    <row r="5" spans="1:6" ht="12.75">
      <c r="A5" s="293" t="s">
        <v>439</v>
      </c>
      <c r="B5" s="294">
        <v>86.94773292553238</v>
      </c>
      <c r="C5" s="294">
        <v>84.30862237990758</v>
      </c>
      <c r="D5" s="294">
        <v>89.60847183409327</v>
      </c>
      <c r="E5"/>
      <c r="F5"/>
    </row>
    <row r="6" spans="1:6" ht="12.75">
      <c r="A6" s="295" t="s">
        <v>440</v>
      </c>
      <c r="B6" s="278">
        <v>82.64562715106845</v>
      </c>
      <c r="C6" s="278">
        <v>79.92758739927763</v>
      </c>
      <c r="D6" s="278">
        <v>85.41714197671696</v>
      </c>
      <c r="E6"/>
      <c r="F6"/>
    </row>
    <row r="7" spans="1:6" ht="12.75">
      <c r="A7" s="295" t="s">
        <v>441</v>
      </c>
      <c r="B7" s="278">
        <v>70.5073168934231</v>
      </c>
      <c r="C7" s="278">
        <v>66.9701253605243</v>
      </c>
      <c r="D7" s="278">
        <v>74.06102892292814</v>
      </c>
      <c r="E7"/>
      <c r="F7"/>
    </row>
    <row r="8" spans="1:6" ht="12.75">
      <c r="A8" s="295" t="s">
        <v>442</v>
      </c>
      <c r="B8" s="278">
        <v>56.47574238455857</v>
      </c>
      <c r="C8" s="278">
        <v>53.719708523978994</v>
      </c>
      <c r="D8" s="278">
        <v>59.24539957470568</v>
      </c>
      <c r="E8"/>
      <c r="F8"/>
    </row>
    <row r="9" spans="1:6" ht="13.5" thickBot="1">
      <c r="A9" s="296" t="s">
        <v>443</v>
      </c>
      <c r="B9" s="282">
        <v>41.03832423990427</v>
      </c>
      <c r="C9" s="282">
        <v>38.96127443326904</v>
      </c>
      <c r="D9" s="282">
        <v>43.14377172964115</v>
      </c>
      <c r="E9"/>
      <c r="F9"/>
    </row>
    <row r="10" spans="4:6" ht="12.75">
      <c r="D10" s="274" t="s">
        <v>401</v>
      </c>
      <c r="E10"/>
      <c r="F10"/>
    </row>
  </sheetData>
  <printOptions/>
  <pageMargins left="0.75" right="0.75" top="1" bottom="1" header="0.5" footer="0.5"/>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13.140625" style="2" customWidth="1"/>
    <col min="2" max="2" width="9.8515625" style="2" customWidth="1"/>
    <col min="3" max="3" width="10.28125" style="2" customWidth="1"/>
    <col min="4" max="4" width="10.140625" style="2" customWidth="1"/>
    <col min="5" max="16384" width="9.140625" style="2" customWidth="1"/>
  </cols>
  <sheetData>
    <row r="1" spans="1:4" ht="11.25">
      <c r="A1" s="142">
        <v>5.12</v>
      </c>
      <c r="B1" s="1" t="s">
        <v>614</v>
      </c>
      <c r="D1" s="524"/>
    </row>
    <row r="2" ht="11.25">
      <c r="A2" s="29"/>
    </row>
    <row r="3" ht="11.25">
      <c r="D3" s="4" t="s">
        <v>445</v>
      </c>
    </row>
    <row r="4" spans="1:4" ht="11.25">
      <c r="A4" s="163" t="s">
        <v>333</v>
      </c>
      <c r="B4" s="412" t="s">
        <v>89</v>
      </c>
      <c r="C4" s="413" t="s">
        <v>507</v>
      </c>
      <c r="D4" s="413" t="s">
        <v>506</v>
      </c>
    </row>
    <row r="5" spans="1:4" ht="11.25">
      <c r="A5" s="24" t="s">
        <v>332</v>
      </c>
      <c r="B5" s="7">
        <v>4.3</v>
      </c>
      <c r="C5" s="7">
        <v>5.7</v>
      </c>
      <c r="D5" s="7">
        <v>2.8</v>
      </c>
    </row>
    <row r="6" spans="1:4" ht="11.25">
      <c r="A6" s="24" t="s">
        <v>331</v>
      </c>
      <c r="B6" s="7">
        <v>5.5</v>
      </c>
      <c r="C6" s="7">
        <v>6.9</v>
      </c>
      <c r="D6" s="7">
        <v>4</v>
      </c>
    </row>
    <row r="7" spans="1:4" ht="11.25">
      <c r="A7" s="24" t="s">
        <v>207</v>
      </c>
      <c r="B7" s="7">
        <v>5.8</v>
      </c>
      <c r="C7" s="7">
        <v>6</v>
      </c>
      <c r="D7" s="7">
        <v>5.7</v>
      </c>
    </row>
    <row r="8" spans="1:4" ht="11.25">
      <c r="A8" s="24" t="s">
        <v>325</v>
      </c>
      <c r="B8" s="7">
        <v>6.4</v>
      </c>
      <c r="C8" s="7">
        <v>6.2</v>
      </c>
      <c r="D8" s="7">
        <v>6.6</v>
      </c>
    </row>
    <row r="9" spans="1:4" ht="11.25">
      <c r="A9" s="24" t="s">
        <v>173</v>
      </c>
      <c r="B9" s="7">
        <v>8.5</v>
      </c>
      <c r="C9" s="7">
        <v>9.4</v>
      </c>
      <c r="D9" s="7">
        <v>7.5</v>
      </c>
    </row>
    <row r="10" spans="1:4" ht="11.25">
      <c r="A10" s="24" t="s">
        <v>322</v>
      </c>
      <c r="B10" s="7">
        <v>8.6</v>
      </c>
      <c r="C10" s="7">
        <v>9.3</v>
      </c>
      <c r="D10" s="7">
        <v>7.9</v>
      </c>
    </row>
    <row r="11" spans="1:4" ht="11.25">
      <c r="A11" s="24" t="s">
        <v>321</v>
      </c>
      <c r="B11" s="7">
        <v>8.7</v>
      </c>
      <c r="C11" s="7">
        <v>10.6</v>
      </c>
      <c r="D11" s="7">
        <v>6.9</v>
      </c>
    </row>
    <row r="12" spans="1:4" ht="11.25">
      <c r="A12" s="24" t="s">
        <v>319</v>
      </c>
      <c r="B12" s="7">
        <v>9.1</v>
      </c>
      <c r="C12" s="7">
        <v>9.5</v>
      </c>
      <c r="D12" s="7">
        <v>8.7</v>
      </c>
    </row>
    <row r="13" spans="1:4" ht="11.25">
      <c r="A13" s="24" t="s">
        <v>328</v>
      </c>
      <c r="B13" s="7">
        <v>9.2</v>
      </c>
      <c r="C13" s="7">
        <v>12.2</v>
      </c>
      <c r="D13" s="7">
        <v>6.2</v>
      </c>
    </row>
    <row r="14" spans="1:4" ht="11.25">
      <c r="A14" s="24" t="s">
        <v>329</v>
      </c>
      <c r="B14" s="7">
        <v>11.9</v>
      </c>
      <c r="C14" s="7">
        <v>15.5</v>
      </c>
      <c r="D14" s="7">
        <v>8.2</v>
      </c>
    </row>
    <row r="15" spans="1:4" ht="11.25">
      <c r="A15" s="24" t="s">
        <v>613</v>
      </c>
      <c r="B15" s="7">
        <v>12.1</v>
      </c>
      <c r="C15" s="7">
        <v>12.2</v>
      </c>
      <c r="D15" s="7">
        <v>11.9</v>
      </c>
    </row>
    <row r="16" spans="1:4" ht="11.25">
      <c r="A16" s="26" t="s">
        <v>475</v>
      </c>
      <c r="B16" s="5">
        <v>12.3</v>
      </c>
      <c r="C16" s="5">
        <v>14.9</v>
      </c>
      <c r="D16" s="5">
        <v>9.6</v>
      </c>
    </row>
    <row r="17" spans="1:4" ht="11.25">
      <c r="A17" s="24" t="s">
        <v>327</v>
      </c>
      <c r="B17" s="7">
        <v>12.3</v>
      </c>
      <c r="C17" s="7">
        <v>13.5</v>
      </c>
      <c r="D17" s="7">
        <v>11.1</v>
      </c>
    </row>
    <row r="18" spans="1:4" ht="11.25">
      <c r="A18" s="24" t="s">
        <v>177</v>
      </c>
      <c r="B18" s="7">
        <v>12.6</v>
      </c>
      <c r="C18" s="7">
        <v>14.6</v>
      </c>
      <c r="D18" s="7">
        <v>10.7</v>
      </c>
    </row>
    <row r="19" spans="1:4" ht="11.25">
      <c r="A19" s="24" t="s">
        <v>179</v>
      </c>
      <c r="B19" s="7">
        <v>12.9</v>
      </c>
      <c r="C19" s="7">
        <v>12.8</v>
      </c>
      <c r="D19" s="7">
        <v>13</v>
      </c>
    </row>
    <row r="20" spans="1:4" ht="11.25">
      <c r="A20" s="24" t="s">
        <v>172</v>
      </c>
      <c r="B20" s="7">
        <v>13</v>
      </c>
      <c r="C20" s="7">
        <v>15.3</v>
      </c>
      <c r="D20" s="7">
        <v>10.6</v>
      </c>
    </row>
    <row r="21" spans="1:4" ht="11.25">
      <c r="A21" s="24" t="s">
        <v>175</v>
      </c>
      <c r="B21" s="7">
        <v>13.3</v>
      </c>
      <c r="C21" s="7">
        <v>17.5</v>
      </c>
      <c r="D21" s="7">
        <v>9.2</v>
      </c>
    </row>
    <row r="22" spans="1:4" ht="11.25">
      <c r="A22" s="24" t="s">
        <v>180</v>
      </c>
      <c r="B22" s="7">
        <v>13.6</v>
      </c>
      <c r="C22" s="7">
        <v>15.8</v>
      </c>
      <c r="D22" s="7">
        <v>11.2</v>
      </c>
    </row>
    <row r="23" spans="1:4" ht="11.25">
      <c r="A23" s="24" t="s">
        <v>326</v>
      </c>
      <c r="B23" s="7">
        <v>14</v>
      </c>
      <c r="C23" s="7">
        <v>17.4</v>
      </c>
      <c r="D23" s="7">
        <v>10.7</v>
      </c>
    </row>
    <row r="24" spans="1:4" ht="11.25">
      <c r="A24" s="24" t="s">
        <v>323</v>
      </c>
      <c r="B24" s="7">
        <v>14</v>
      </c>
      <c r="C24" s="7">
        <v>14.7</v>
      </c>
      <c r="D24" s="7">
        <v>13.2</v>
      </c>
    </row>
    <row r="25" spans="1:4" ht="11.25">
      <c r="A25" s="26" t="s">
        <v>214</v>
      </c>
      <c r="B25" s="5">
        <v>14.9</v>
      </c>
      <c r="C25" s="5">
        <v>17.1</v>
      </c>
      <c r="D25" s="5">
        <v>12.7</v>
      </c>
    </row>
    <row r="26" spans="1:4" ht="11.25">
      <c r="A26" s="24" t="s">
        <v>324</v>
      </c>
      <c r="B26" s="7">
        <v>18.1</v>
      </c>
      <c r="C26" s="7">
        <v>26.6</v>
      </c>
      <c r="D26" s="7">
        <v>10.6</v>
      </c>
    </row>
    <row r="27" spans="1:4" ht="11.25">
      <c r="A27" s="24" t="s">
        <v>178</v>
      </c>
      <c r="B27" s="7">
        <v>21.9</v>
      </c>
      <c r="C27" s="7">
        <v>25.9</v>
      </c>
      <c r="D27" s="7">
        <v>17.8</v>
      </c>
    </row>
    <row r="28" spans="1:4" ht="11.25">
      <c r="A28" s="24" t="s">
        <v>176</v>
      </c>
      <c r="B28" s="7">
        <v>30.8</v>
      </c>
      <c r="C28" s="7">
        <v>36.4</v>
      </c>
      <c r="D28" s="7">
        <v>25</v>
      </c>
    </row>
    <row r="29" spans="1:4" ht="11.25">
      <c r="A29" s="24" t="s">
        <v>320</v>
      </c>
      <c r="B29" s="7">
        <v>38.6</v>
      </c>
      <c r="C29" s="7">
        <v>46.7</v>
      </c>
      <c r="D29" s="7">
        <v>30.1</v>
      </c>
    </row>
    <row r="30" spans="1:4" ht="11.25">
      <c r="A30" s="24" t="s">
        <v>330</v>
      </c>
      <c r="B30" s="7">
        <v>44.5</v>
      </c>
      <c r="C30" s="7">
        <v>46.2</v>
      </c>
      <c r="D30" s="7">
        <v>42.8</v>
      </c>
    </row>
    <row r="31" spans="1:4" ht="11.25">
      <c r="A31" s="24"/>
      <c r="B31" s="7"/>
      <c r="C31" s="7"/>
      <c r="D31" s="7"/>
    </row>
    <row r="32" spans="1:4" ht="11.25">
      <c r="A32" s="24" t="s">
        <v>204</v>
      </c>
      <c r="B32" s="7">
        <v>4.6</v>
      </c>
      <c r="C32" s="7">
        <v>5.3</v>
      </c>
      <c r="D32" s="7">
        <v>3.9</v>
      </c>
    </row>
    <row r="33" spans="1:4" ht="11.25">
      <c r="A33" s="24" t="s">
        <v>205</v>
      </c>
      <c r="B33" s="7">
        <v>20</v>
      </c>
      <c r="C33" s="7">
        <v>19.5</v>
      </c>
      <c r="D33" s="7">
        <v>20.6</v>
      </c>
    </row>
    <row r="34" spans="1:4" ht="11.25">
      <c r="A34" s="24" t="s">
        <v>206</v>
      </c>
      <c r="B34" s="7">
        <v>20.8</v>
      </c>
      <c r="C34" s="7">
        <v>21.4</v>
      </c>
      <c r="D34" s="7">
        <v>20.1</v>
      </c>
    </row>
    <row r="35" spans="1:4" ht="11.25">
      <c r="A35" s="27" t="s">
        <v>215</v>
      </c>
      <c r="B35" s="39">
        <v>26.3</v>
      </c>
      <c r="C35" s="39">
        <v>30.5</v>
      </c>
      <c r="D35" s="39">
        <v>22</v>
      </c>
    </row>
    <row r="36" ht="11.25">
      <c r="D36" s="274" t="s">
        <v>462</v>
      </c>
    </row>
    <row r="37" spans="1:4" ht="11.25">
      <c r="A37" s="88"/>
      <c r="B37" s="192"/>
      <c r="C37" s="192"/>
      <c r="D37" s="192"/>
    </row>
    <row r="41" ht="11.25">
      <c r="A41" s="291"/>
    </row>
    <row r="42" spans="1:3" ht="11.25">
      <c r="A42" s="42" t="s">
        <v>615</v>
      </c>
      <c r="B42" s="524"/>
      <c r="C42" s="390"/>
    </row>
  </sheetData>
  <printOptions/>
  <pageMargins left="0.75" right="0.75" top="1" bottom="1" header="0.5" footer="0.5"/>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9.140625" style="2" customWidth="1"/>
    <col min="2" max="2" width="10.00390625" style="2" customWidth="1"/>
    <col min="3" max="3" width="9.7109375" style="2" customWidth="1"/>
    <col min="4" max="4" width="9.28125" style="2" customWidth="1"/>
    <col min="5" max="5" width="18.00390625" style="2" customWidth="1"/>
    <col min="6" max="16384" width="9.140625" style="2" customWidth="1"/>
  </cols>
  <sheetData>
    <row r="1" spans="1:2" ht="11.25">
      <c r="A1" s="142">
        <v>6.1</v>
      </c>
      <c r="B1" s="1" t="s">
        <v>466</v>
      </c>
    </row>
    <row r="2" ht="11.25">
      <c r="A2" s="1"/>
    </row>
    <row r="3" spans="1:5" ht="11.25" customHeight="1">
      <c r="A3" s="285"/>
      <c r="B3" s="691" t="s">
        <v>471</v>
      </c>
      <c r="C3" s="699"/>
      <c r="D3" s="699"/>
      <c r="E3" s="700"/>
    </row>
    <row r="4" spans="1:5" ht="23.25" customHeight="1">
      <c r="A4" s="50" t="s">
        <v>335</v>
      </c>
      <c r="B4" s="297" t="s">
        <v>472</v>
      </c>
      <c r="C4" s="298" t="s">
        <v>341</v>
      </c>
      <c r="D4" s="298" t="s">
        <v>340</v>
      </c>
      <c r="E4" s="297" t="s">
        <v>77</v>
      </c>
    </row>
    <row r="5" spans="1:5" ht="11.25">
      <c r="A5" s="299">
        <v>1995</v>
      </c>
      <c r="B5" s="300">
        <v>2980.361</v>
      </c>
      <c r="C5" s="7">
        <v>6.213680951537074</v>
      </c>
      <c r="D5" s="7">
        <v>5.607800672478254</v>
      </c>
      <c r="E5" s="9">
        <v>1231.0630655011746</v>
      </c>
    </row>
    <row r="6" spans="1:5" ht="11.25">
      <c r="A6" s="299">
        <v>1996</v>
      </c>
      <c r="B6" s="300">
        <v>3048.9759999999997</v>
      </c>
      <c r="C6" s="7">
        <v>5.710976249344421</v>
      </c>
      <c r="D6" s="7">
        <v>5.184795454893284</v>
      </c>
      <c r="E6" s="9">
        <v>1226.1789706874679</v>
      </c>
    </row>
    <row r="7" spans="1:5" ht="11.25">
      <c r="A7" s="299">
        <v>1997</v>
      </c>
      <c r="B7" s="300">
        <v>3504.023</v>
      </c>
      <c r="C7" s="7">
        <v>5.762077425762764</v>
      </c>
      <c r="D7" s="7">
        <v>5.147615423940956</v>
      </c>
      <c r="E7" s="9">
        <v>1317.6838248250822</v>
      </c>
    </row>
    <row r="8" spans="1:5" ht="11.25" customHeight="1">
      <c r="A8" s="299">
        <v>1998</v>
      </c>
      <c r="B8" s="300">
        <v>3885.553</v>
      </c>
      <c r="C8" s="7">
        <v>5.567811595448943</v>
      </c>
      <c r="D8" s="7">
        <v>4.93850058719757</v>
      </c>
      <c r="E8" s="9">
        <v>1391.126587857497</v>
      </c>
    </row>
    <row r="9" spans="1:5" ht="11.25">
      <c r="A9" s="299">
        <v>1999</v>
      </c>
      <c r="B9" s="300">
        <v>4647.02</v>
      </c>
      <c r="C9" s="7">
        <v>5.955000025629328</v>
      </c>
      <c r="D9" s="7">
        <v>5.128459239574275</v>
      </c>
      <c r="E9" s="9">
        <v>1555.4325967613522</v>
      </c>
    </row>
    <row r="10" spans="1:5" ht="11.25">
      <c r="A10" s="299">
        <v>2000</v>
      </c>
      <c r="B10" s="300">
        <v>5422.68</v>
      </c>
      <c r="C10" s="7">
        <v>6.035796175508114</v>
      </c>
      <c r="D10" s="7">
        <v>5.195182939096945</v>
      </c>
      <c r="E10" s="9">
        <v>1692.5837478605333</v>
      </c>
    </row>
    <row r="11" spans="1:5" ht="11.25">
      <c r="A11" s="299">
        <v>2001</v>
      </c>
      <c r="B11" s="300">
        <v>6801.45</v>
      </c>
      <c r="C11" s="7">
        <v>6.890844931293672</v>
      </c>
      <c r="D11" s="7">
        <v>5.807541534281524</v>
      </c>
      <c r="E11" s="9">
        <v>1951.3522460448007</v>
      </c>
    </row>
    <row r="12" spans="1:5" ht="11.25">
      <c r="A12" s="299">
        <v>2002</v>
      </c>
      <c r="B12" s="300">
        <v>7933.424000000001</v>
      </c>
      <c r="C12" s="7">
        <v>7.364610911629392</v>
      </c>
      <c r="D12" s="7">
        <v>6.07853479359524</v>
      </c>
      <c r="E12" s="9">
        <v>2099.2249947276205</v>
      </c>
    </row>
    <row r="13" spans="1:5" ht="11.25">
      <c r="A13" s="19">
        <v>2003</v>
      </c>
      <c r="B13" s="99">
        <v>8852.803999999998</v>
      </c>
      <c r="C13" s="7">
        <v>7.522917661615019</v>
      </c>
      <c r="D13" s="7">
        <v>6.364482339662249</v>
      </c>
      <c r="E13" s="9">
        <v>2224.9375455527907</v>
      </c>
    </row>
    <row r="14" spans="1:5" ht="11.25">
      <c r="A14" s="124" t="s">
        <v>616</v>
      </c>
      <c r="B14" s="21">
        <v>9609.5</v>
      </c>
      <c r="C14" s="39">
        <v>7.6439256663129544</v>
      </c>
      <c r="D14" s="39">
        <v>6.46858266046925</v>
      </c>
      <c r="E14" s="217">
        <v>2222.945278878335</v>
      </c>
    </row>
    <row r="15" spans="1:5" ht="11.25">
      <c r="A15" s="524"/>
      <c r="E15" s="4" t="s">
        <v>473</v>
      </c>
    </row>
    <row r="16" spans="1:5" ht="11.25">
      <c r="A16" s="10"/>
      <c r="B16" s="300"/>
      <c r="D16" s="7"/>
      <c r="E16" s="301"/>
    </row>
    <row r="17" spans="1:5" ht="11.25">
      <c r="A17" s="10"/>
      <c r="B17" s="300"/>
      <c r="D17" s="7"/>
      <c r="E17" s="301"/>
    </row>
    <row r="18" spans="1:5" ht="11.25">
      <c r="A18" s="10"/>
      <c r="B18" s="300"/>
      <c r="D18" s="7"/>
      <c r="E18" s="301"/>
    </row>
    <row r="19" spans="1:5" ht="11.25">
      <c r="A19" s="42" t="s">
        <v>617</v>
      </c>
      <c r="B19" s="99"/>
      <c r="E19" s="301"/>
    </row>
    <row r="20" spans="1:5" ht="11.25">
      <c r="A20" s="139"/>
      <c r="B20" s="15"/>
      <c r="E20" s="301"/>
    </row>
    <row r="21" ht="11.25">
      <c r="B21" s="141"/>
    </row>
    <row r="22" ht="11.25">
      <c r="B22" s="141"/>
    </row>
  </sheetData>
  <mergeCells count="1">
    <mergeCell ref="B3:E3"/>
  </mergeCells>
  <printOptions/>
  <pageMargins left="0.75" right="0.75" top="1" bottom="1" header="0.5" footer="0.5"/>
  <pageSetup horizontalDpi="600" verticalDpi="600" orientation="portrait" paperSize="9" scale="72" r:id="rId1"/>
</worksheet>
</file>

<file path=xl/worksheets/sheet68.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1" max="1" width="16.7109375" style="2" customWidth="1"/>
    <col min="2" max="3" width="9.140625" style="2" customWidth="1"/>
    <col min="4" max="4" width="8.8515625" style="2" customWidth="1"/>
    <col min="5" max="5" width="0.9921875" style="2" customWidth="1"/>
    <col min="6" max="6" width="13.7109375" style="2" customWidth="1"/>
    <col min="7" max="16384" width="9.140625" style="2" customWidth="1"/>
  </cols>
  <sheetData>
    <row r="1" spans="1:7" ht="11.25">
      <c r="A1" s="142">
        <v>6.2</v>
      </c>
      <c r="B1" s="302" t="s">
        <v>618</v>
      </c>
      <c r="C1" s="303"/>
      <c r="D1" s="303"/>
      <c r="E1" s="303"/>
      <c r="G1" s="524"/>
    </row>
    <row r="2" spans="1:6" ht="11.25">
      <c r="A2" s="302"/>
      <c r="B2" s="303"/>
      <c r="C2" s="303"/>
      <c r="D2" s="524"/>
      <c r="E2" s="303"/>
      <c r="F2" s="29"/>
    </row>
    <row r="3" spans="1:6" ht="11.25">
      <c r="A3" s="302"/>
      <c r="B3" s="303"/>
      <c r="C3" s="303"/>
      <c r="D3" s="304" t="s">
        <v>340</v>
      </c>
      <c r="E3" s="304"/>
      <c r="F3" s="4" t="s">
        <v>78</v>
      </c>
    </row>
    <row r="4" spans="1:7" ht="11.25">
      <c r="A4" s="305" t="s">
        <v>333</v>
      </c>
      <c r="B4" s="306">
        <v>2001</v>
      </c>
      <c r="C4" s="546">
        <v>2002</v>
      </c>
      <c r="D4" s="51">
        <v>2003</v>
      </c>
      <c r="E4" s="51"/>
      <c r="F4" s="51">
        <v>2003</v>
      </c>
      <c r="G4" s="390"/>
    </row>
    <row r="5" spans="1:6" ht="11.25">
      <c r="A5" s="307" t="s">
        <v>403</v>
      </c>
      <c r="B5" s="308">
        <v>10.8</v>
      </c>
      <c r="C5" s="308">
        <v>10.9</v>
      </c>
      <c r="D5" s="308">
        <v>11.1</v>
      </c>
      <c r="E5" s="439"/>
      <c r="F5" s="570">
        <v>2996</v>
      </c>
    </row>
    <row r="6" spans="1:6" ht="12.75" customHeight="1">
      <c r="A6" s="307" t="s">
        <v>404</v>
      </c>
      <c r="B6" s="308">
        <v>10.2</v>
      </c>
      <c r="C6" s="308">
        <v>9.8</v>
      </c>
      <c r="D6" s="308">
        <v>9.9</v>
      </c>
      <c r="E6" s="439"/>
      <c r="F6" s="570">
        <v>2011</v>
      </c>
    </row>
    <row r="7" spans="1:6" ht="12.75" customHeight="1">
      <c r="A7" s="307" t="s">
        <v>405</v>
      </c>
      <c r="B7" s="308">
        <v>9.4</v>
      </c>
      <c r="C7" s="308">
        <v>9.7</v>
      </c>
      <c r="D7" s="308">
        <v>10.1</v>
      </c>
      <c r="E7" s="439"/>
      <c r="F7" s="570">
        <v>2903</v>
      </c>
    </row>
    <row r="8" spans="1:6" ht="11.25">
      <c r="A8" s="307" t="s">
        <v>406</v>
      </c>
      <c r="B8" s="308">
        <v>8.7</v>
      </c>
      <c r="C8" s="308">
        <v>9.3</v>
      </c>
      <c r="D8" s="308">
        <v>9.8</v>
      </c>
      <c r="E8" s="439"/>
      <c r="F8" s="570">
        <v>2976</v>
      </c>
    </row>
    <row r="9" spans="1:6" ht="11.25">
      <c r="A9" s="307" t="s">
        <v>407</v>
      </c>
      <c r="B9" s="308">
        <v>9.4</v>
      </c>
      <c r="C9" s="308">
        <v>9.3</v>
      </c>
      <c r="D9" s="308">
        <v>9.6</v>
      </c>
      <c r="E9" s="439"/>
      <c r="F9" s="570">
        <v>1797</v>
      </c>
    </row>
    <row r="10" spans="1:7" ht="11.25">
      <c r="A10" s="307" t="s">
        <v>619</v>
      </c>
      <c r="B10" s="308">
        <v>8.8</v>
      </c>
      <c r="C10" s="308">
        <v>9.2</v>
      </c>
      <c r="D10" s="308" t="s">
        <v>244</v>
      </c>
      <c r="E10" s="439"/>
      <c r="F10" s="571" t="s">
        <v>627</v>
      </c>
      <c r="G10" s="524"/>
    </row>
    <row r="11" spans="1:6" ht="11.25">
      <c r="A11" s="307" t="s">
        <v>408</v>
      </c>
      <c r="B11" s="308">
        <v>8.8</v>
      </c>
      <c r="C11" s="308">
        <v>9.1</v>
      </c>
      <c r="D11" s="308">
        <v>9.6</v>
      </c>
      <c r="E11" s="439"/>
      <c r="F11" s="570">
        <v>2827</v>
      </c>
    </row>
    <row r="12" spans="1:6" ht="11.25">
      <c r="A12" s="307" t="s">
        <v>409</v>
      </c>
      <c r="B12" s="308">
        <v>8.03</v>
      </c>
      <c r="C12" s="308">
        <v>9.05</v>
      </c>
      <c r="D12" s="308">
        <v>9.27</v>
      </c>
      <c r="E12" s="439"/>
      <c r="F12" s="570">
        <v>1635</v>
      </c>
    </row>
    <row r="13" spans="1:6" ht="11.25">
      <c r="A13" s="307" t="s">
        <v>410</v>
      </c>
      <c r="B13" s="308">
        <v>8.2</v>
      </c>
      <c r="C13" s="308">
        <v>8.86</v>
      </c>
      <c r="D13" s="308">
        <v>8.8</v>
      </c>
      <c r="E13" s="439"/>
      <c r="F13" s="570">
        <v>1685</v>
      </c>
    </row>
    <row r="14" spans="1:6" ht="11.25">
      <c r="A14" s="307" t="s">
        <v>412</v>
      </c>
      <c r="B14" s="308">
        <v>8.6</v>
      </c>
      <c r="C14" s="308">
        <v>8.8</v>
      </c>
      <c r="D14" s="308">
        <v>9</v>
      </c>
      <c r="E14" s="439"/>
      <c r="F14" s="570">
        <v>2763</v>
      </c>
    </row>
    <row r="15" spans="1:6" ht="11.25">
      <c r="A15" s="309" t="s">
        <v>411</v>
      </c>
      <c r="B15" s="310">
        <v>8.2</v>
      </c>
      <c r="C15" s="310">
        <v>8.8</v>
      </c>
      <c r="D15" s="310" t="s">
        <v>244</v>
      </c>
      <c r="E15" s="441"/>
      <c r="F15" s="663">
        <v>2386</v>
      </c>
    </row>
    <row r="16" spans="1:6" ht="11.25">
      <c r="A16" s="309" t="s">
        <v>413</v>
      </c>
      <c r="B16" s="311">
        <v>8.49</v>
      </c>
      <c r="C16" s="311">
        <v>8.66</v>
      </c>
      <c r="D16" s="311">
        <v>8.81</v>
      </c>
      <c r="E16" s="440"/>
      <c r="F16" s="663">
        <v>2266</v>
      </c>
    </row>
    <row r="17" spans="1:6" ht="11.25">
      <c r="A17" s="307" t="s">
        <v>414</v>
      </c>
      <c r="B17" s="308">
        <v>8.2</v>
      </c>
      <c r="C17" s="308">
        <v>8.4</v>
      </c>
      <c r="D17" s="308">
        <v>8.4</v>
      </c>
      <c r="E17" s="439"/>
      <c r="F17" s="570">
        <v>2258</v>
      </c>
    </row>
    <row r="18" spans="1:7" ht="11.25">
      <c r="A18" s="307" t="s">
        <v>620</v>
      </c>
      <c r="B18" s="308">
        <v>7.4</v>
      </c>
      <c r="C18" s="308">
        <v>7.8</v>
      </c>
      <c r="D18" s="308" t="s">
        <v>244</v>
      </c>
      <c r="E18" s="439"/>
      <c r="F18" s="570">
        <v>1115</v>
      </c>
      <c r="G18" s="524"/>
    </row>
    <row r="19" spans="1:7" ht="11.25">
      <c r="A19" s="307" t="s">
        <v>624</v>
      </c>
      <c r="B19" s="308">
        <v>7.5</v>
      </c>
      <c r="C19" s="308">
        <v>7.7</v>
      </c>
      <c r="D19" s="308" t="s">
        <v>244</v>
      </c>
      <c r="E19" s="439"/>
      <c r="F19" s="570">
        <v>2231</v>
      </c>
      <c r="G19" s="524"/>
    </row>
    <row r="20" spans="1:6" ht="11.25">
      <c r="A20" s="307" t="s">
        <v>415</v>
      </c>
      <c r="B20" s="308">
        <v>7.5</v>
      </c>
      <c r="C20" s="308">
        <v>7.6</v>
      </c>
      <c r="D20" s="308">
        <v>7.7</v>
      </c>
      <c r="E20" s="439"/>
      <c r="F20" s="570">
        <v>1835</v>
      </c>
    </row>
    <row r="21" spans="1:7" ht="11.25">
      <c r="A21" s="307" t="s">
        <v>416</v>
      </c>
      <c r="B21" s="308">
        <v>7.4</v>
      </c>
      <c r="C21" s="308">
        <v>7.5</v>
      </c>
      <c r="D21" s="308">
        <v>7.5</v>
      </c>
      <c r="E21" s="439"/>
      <c r="F21" s="570">
        <v>2257</v>
      </c>
      <c r="G21" s="29"/>
    </row>
    <row r="22" spans="1:7" ht="11.25">
      <c r="A22" s="309" t="s">
        <v>621</v>
      </c>
      <c r="B22" s="310">
        <v>6.9</v>
      </c>
      <c r="C22" s="310">
        <v>7.3</v>
      </c>
      <c r="D22" s="310" t="s">
        <v>244</v>
      </c>
      <c r="E22" s="441"/>
      <c r="F22" s="663">
        <v>2386</v>
      </c>
      <c r="G22" s="524"/>
    </row>
    <row r="23" spans="1:6" ht="11.25">
      <c r="A23" s="307" t="s">
        <v>417</v>
      </c>
      <c r="B23" s="308">
        <v>6.9</v>
      </c>
      <c r="C23" s="308">
        <v>7.2</v>
      </c>
      <c r="D23" s="308">
        <v>7.4</v>
      </c>
      <c r="E23" s="439"/>
      <c r="F23" s="570">
        <v>2118</v>
      </c>
    </row>
    <row r="24" spans="1:6" ht="11.25">
      <c r="A24" s="307" t="s">
        <v>418</v>
      </c>
      <c r="B24" s="308">
        <v>6.9</v>
      </c>
      <c r="C24" s="308">
        <v>7</v>
      </c>
      <c r="D24" s="308">
        <v>7.3</v>
      </c>
      <c r="E24" s="439"/>
      <c r="F24" s="570">
        <v>1298</v>
      </c>
    </row>
    <row r="25" spans="1:7" ht="11.25">
      <c r="A25" s="307" t="s">
        <v>623</v>
      </c>
      <c r="B25" s="308">
        <v>5.9</v>
      </c>
      <c r="C25" s="308">
        <v>6.1</v>
      </c>
      <c r="D25" s="308" t="s">
        <v>244</v>
      </c>
      <c r="E25" s="439"/>
      <c r="F25" s="570">
        <v>3190</v>
      </c>
      <c r="G25" s="524"/>
    </row>
    <row r="26" spans="1:6" ht="11.25">
      <c r="A26" s="307" t="s">
        <v>622</v>
      </c>
      <c r="B26" s="308">
        <v>6</v>
      </c>
      <c r="C26" s="308">
        <v>6</v>
      </c>
      <c r="D26" s="308" t="s">
        <v>244</v>
      </c>
      <c r="E26" s="439"/>
      <c r="F26" s="570" t="s">
        <v>184</v>
      </c>
    </row>
    <row r="27" spans="1:6" ht="11.25">
      <c r="A27" s="307" t="s">
        <v>419</v>
      </c>
      <c r="B27" s="308">
        <v>5.6</v>
      </c>
      <c r="C27" s="308">
        <v>5.9</v>
      </c>
      <c r="D27" s="308">
        <v>6.3</v>
      </c>
      <c r="E27" s="439"/>
      <c r="F27" s="570">
        <v>1183</v>
      </c>
    </row>
    <row r="28" spans="1:6" ht="11.25">
      <c r="A28" s="307" t="s">
        <v>420</v>
      </c>
      <c r="B28" s="308">
        <v>5.7</v>
      </c>
      <c r="C28" s="308">
        <v>5.9</v>
      </c>
      <c r="D28" s="308">
        <v>5.7</v>
      </c>
      <c r="E28" s="439"/>
      <c r="F28" s="570">
        <v>667</v>
      </c>
    </row>
    <row r="29" spans="1:6" ht="11.25">
      <c r="A29" s="307" t="s">
        <v>421</v>
      </c>
      <c r="B29" s="308">
        <v>5.6</v>
      </c>
      <c r="C29" s="308">
        <v>5.7</v>
      </c>
      <c r="D29" s="308">
        <v>5.9</v>
      </c>
      <c r="E29" s="439"/>
      <c r="F29" s="570">
        <v>777</v>
      </c>
    </row>
    <row r="30" spans="1:6" ht="11.25">
      <c r="A30" s="307" t="s">
        <v>422</v>
      </c>
      <c r="B30" s="308">
        <v>5.1</v>
      </c>
      <c r="C30" s="308">
        <v>5.1</v>
      </c>
      <c r="D30" s="308">
        <v>5.3</v>
      </c>
      <c r="E30" s="439"/>
      <c r="F30" s="570">
        <v>718</v>
      </c>
    </row>
    <row r="31" spans="1:6" ht="11.25">
      <c r="A31" s="307" t="s">
        <v>423</v>
      </c>
      <c r="B31" s="308">
        <v>5</v>
      </c>
      <c r="C31" s="308">
        <v>4.9</v>
      </c>
      <c r="D31" s="308">
        <v>5</v>
      </c>
      <c r="E31" s="439"/>
      <c r="F31" s="570">
        <v>514</v>
      </c>
    </row>
    <row r="32" spans="1:6" ht="11.25">
      <c r="A32" s="74"/>
      <c r="B32" s="135"/>
      <c r="C32" s="135"/>
      <c r="D32" s="135"/>
      <c r="E32" s="442"/>
      <c r="F32" s="570"/>
    </row>
    <row r="33" spans="1:6" ht="11.25">
      <c r="A33" s="307" t="s">
        <v>424</v>
      </c>
      <c r="B33" s="308">
        <v>10.9</v>
      </c>
      <c r="C33" s="308">
        <v>11.1</v>
      </c>
      <c r="D33" s="308">
        <v>11.5</v>
      </c>
      <c r="E33" s="439"/>
      <c r="F33" s="570">
        <v>3781</v>
      </c>
    </row>
    <row r="34" spans="1:6" ht="11.25">
      <c r="A34" s="307" t="s">
        <v>425</v>
      </c>
      <c r="B34" s="308">
        <v>9.3</v>
      </c>
      <c r="C34" s="308">
        <v>10</v>
      </c>
      <c r="D34" s="308">
        <v>10.5</v>
      </c>
      <c r="E34" s="439"/>
      <c r="F34" s="570">
        <v>3115</v>
      </c>
    </row>
    <row r="35" spans="1:6" ht="11.25">
      <c r="A35" s="307" t="s">
        <v>426</v>
      </c>
      <c r="B35" s="308">
        <v>8.9</v>
      </c>
      <c r="C35" s="308">
        <v>9.9</v>
      </c>
      <c r="D35" s="308">
        <v>10.3</v>
      </c>
      <c r="E35" s="439"/>
      <c r="F35" s="570">
        <v>3807</v>
      </c>
    </row>
    <row r="36" spans="1:6" ht="11.25">
      <c r="A36" s="312" t="s">
        <v>427</v>
      </c>
      <c r="B36" s="313">
        <v>4.1</v>
      </c>
      <c r="C36" s="313">
        <v>4.2</v>
      </c>
      <c r="D36" s="313">
        <v>4.1</v>
      </c>
      <c r="E36" s="443"/>
      <c r="F36" s="351">
        <v>298</v>
      </c>
    </row>
    <row r="37" spans="1:6" ht="11.25">
      <c r="A37" s="36"/>
      <c r="B37" s="192"/>
      <c r="C37" s="192"/>
      <c r="F37" s="314" t="s">
        <v>122</v>
      </c>
    </row>
    <row r="38" spans="2:5" ht="11.25">
      <c r="B38" s="88"/>
      <c r="C38" s="88"/>
      <c r="D38" s="88"/>
      <c r="E38" s="88"/>
    </row>
    <row r="39" ht="11.25">
      <c r="A39" s="42" t="s">
        <v>625</v>
      </c>
    </row>
    <row r="40" ht="11.25">
      <c r="A40" s="42" t="s">
        <v>626</v>
      </c>
    </row>
    <row r="100" spans="1:3" ht="12.75">
      <c r="A100"/>
      <c r="B100"/>
      <c r="C100"/>
    </row>
    <row r="101" spans="1:3" ht="12.75">
      <c r="A101"/>
      <c r="B101"/>
      <c r="C101"/>
    </row>
    <row r="102" spans="1:3" ht="12.75">
      <c r="A102"/>
      <c r="B102"/>
      <c r="C102"/>
    </row>
    <row r="103" spans="1:3" ht="12.75">
      <c r="A103"/>
      <c r="B103"/>
      <c r="C103"/>
    </row>
    <row r="104" spans="1:3" ht="12.75">
      <c r="A104"/>
      <c r="B104"/>
      <c r="C104"/>
    </row>
    <row r="105" spans="1:3" ht="12.75">
      <c r="A105"/>
      <c r="B105"/>
      <c r="C105"/>
    </row>
    <row r="106" spans="1:3" ht="12.75">
      <c r="A106"/>
      <c r="B106"/>
      <c r="C106"/>
    </row>
    <row r="107" spans="1:3" ht="12.75">
      <c r="A107"/>
      <c r="B107"/>
      <c r="C107"/>
    </row>
  </sheetData>
  <conditionalFormatting sqref="A33:A35 A26:A31 A5:A23">
    <cfRule type="cellIs" priority="1" dxfId="0" operator="equal" stopIfTrue="1">
      <formula>""</formula>
    </cfRule>
  </conditionalFormatting>
  <printOptions/>
  <pageMargins left="0.75" right="0.75" top="1" bottom="1" header="0.5" footer="0.5"/>
  <pageSetup horizontalDpi="600" verticalDpi="600" orientation="portrait" paperSize="9" scale="78" r:id="rId1"/>
</worksheet>
</file>

<file path=xl/worksheets/sheet69.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11.8515625" style="2" customWidth="1"/>
    <col min="2" max="16384" width="9.140625" style="2" customWidth="1"/>
  </cols>
  <sheetData>
    <row r="1" spans="1:2" ht="11.25">
      <c r="A1" s="142">
        <v>6.3</v>
      </c>
      <c r="B1" s="1" t="s">
        <v>469</v>
      </c>
    </row>
    <row r="2" ht="11.25">
      <c r="A2" s="1"/>
    </row>
    <row r="3" spans="1:5" ht="11.25">
      <c r="A3" s="1"/>
      <c r="E3" s="4" t="s">
        <v>91</v>
      </c>
    </row>
    <row r="4" spans="1:5" ht="12.75">
      <c r="A4" s="285"/>
      <c r="B4" s="691" t="s">
        <v>123</v>
      </c>
      <c r="C4" s="691"/>
      <c r="D4" s="691" t="s">
        <v>124</v>
      </c>
      <c r="E4" s="701"/>
    </row>
    <row r="5" spans="1:5" ht="11.25">
      <c r="A5" s="50" t="s">
        <v>125</v>
      </c>
      <c r="B5" s="298" t="s">
        <v>507</v>
      </c>
      <c r="C5" s="298" t="s">
        <v>506</v>
      </c>
      <c r="D5" s="298" t="s">
        <v>507</v>
      </c>
      <c r="E5" s="298" t="s">
        <v>506</v>
      </c>
    </row>
    <row r="6" spans="1:5" ht="11.25">
      <c r="A6" s="24" t="s">
        <v>126</v>
      </c>
      <c r="B6" s="7">
        <v>57.4</v>
      </c>
      <c r="C6" s="7">
        <v>57.9</v>
      </c>
      <c r="D6" s="7">
        <v>12.8</v>
      </c>
      <c r="E6" s="7">
        <v>13.4</v>
      </c>
    </row>
    <row r="7" spans="1:5" ht="11.25">
      <c r="A7" s="24" t="s">
        <v>127</v>
      </c>
      <c r="B7" s="7">
        <v>58.2</v>
      </c>
      <c r="C7" s="7">
        <v>59.6</v>
      </c>
      <c r="D7" s="7">
        <v>12.5</v>
      </c>
      <c r="E7" s="7">
        <v>13.1</v>
      </c>
    </row>
    <row r="8" spans="1:5" ht="11.25">
      <c r="A8" s="24" t="s">
        <v>128</v>
      </c>
      <c r="B8" s="7">
        <v>59</v>
      </c>
      <c r="C8" s="7">
        <v>61</v>
      </c>
      <c r="D8" s="7">
        <v>12.3</v>
      </c>
      <c r="E8" s="7">
        <v>13.2</v>
      </c>
    </row>
    <row r="9" spans="1:5" ht="11.25">
      <c r="A9" s="24" t="s">
        <v>129</v>
      </c>
      <c r="B9" s="7">
        <v>60.5</v>
      </c>
      <c r="C9" s="7">
        <v>62.4</v>
      </c>
      <c r="D9" s="7">
        <v>12</v>
      </c>
      <c r="E9" s="7">
        <v>13.1</v>
      </c>
    </row>
    <row r="10" spans="1:5" ht="11.25">
      <c r="A10" s="24" t="s">
        <v>130</v>
      </c>
      <c r="B10" s="7">
        <v>64.5</v>
      </c>
      <c r="C10" s="7">
        <v>67.1</v>
      </c>
      <c r="D10" s="7">
        <v>12.1</v>
      </c>
      <c r="E10" s="7">
        <v>13.3</v>
      </c>
    </row>
    <row r="11" spans="1:5" ht="11.25">
      <c r="A11" s="24" t="s">
        <v>131</v>
      </c>
      <c r="B11" s="7">
        <v>68.1</v>
      </c>
      <c r="C11" s="7">
        <v>71.9</v>
      </c>
      <c r="D11" s="7">
        <v>12.6</v>
      </c>
      <c r="E11" s="7">
        <v>14.4</v>
      </c>
    </row>
    <row r="12" spans="1:5" ht="11.25">
      <c r="A12" s="24" t="s">
        <v>132</v>
      </c>
      <c r="B12" s="7">
        <v>68.6</v>
      </c>
      <c r="C12" s="7">
        <v>72.9</v>
      </c>
      <c r="D12" s="7">
        <v>12.4</v>
      </c>
      <c r="E12" s="7">
        <v>14.7</v>
      </c>
    </row>
    <row r="13" spans="1:5" ht="11.25">
      <c r="A13" s="24" t="s">
        <v>133</v>
      </c>
      <c r="B13" s="7">
        <v>68.8</v>
      </c>
      <c r="C13" s="7">
        <v>73.5</v>
      </c>
      <c r="D13" s="7">
        <v>12.4</v>
      </c>
      <c r="E13" s="7">
        <v>15</v>
      </c>
    </row>
    <row r="14" spans="1:5" ht="11.25">
      <c r="A14" s="24" t="s">
        <v>134</v>
      </c>
      <c r="B14" s="7">
        <v>69.5</v>
      </c>
      <c r="C14" s="7">
        <v>75</v>
      </c>
      <c r="D14" s="7">
        <v>12.4</v>
      </c>
      <c r="E14" s="7">
        <v>15.4</v>
      </c>
    </row>
    <row r="15" spans="1:5" ht="11.25">
      <c r="A15" s="24" t="s">
        <v>135</v>
      </c>
      <c r="B15" s="7">
        <v>70.1</v>
      </c>
      <c r="C15" s="7">
        <v>75.6</v>
      </c>
      <c r="D15" s="7">
        <v>12.6</v>
      </c>
      <c r="E15" s="7">
        <v>15.7</v>
      </c>
    </row>
    <row r="16" spans="1:5" ht="11.25">
      <c r="A16" s="24" t="s">
        <v>136</v>
      </c>
      <c r="B16" s="7">
        <v>71</v>
      </c>
      <c r="C16" s="7">
        <v>76.7</v>
      </c>
      <c r="D16" s="7">
        <v>12.6</v>
      </c>
      <c r="E16" s="7">
        <v>16.2</v>
      </c>
    </row>
    <row r="17" spans="1:5" ht="11.25">
      <c r="A17" s="24" t="s">
        <v>137</v>
      </c>
      <c r="B17" s="7">
        <v>72.3</v>
      </c>
      <c r="C17" s="7">
        <v>77.9</v>
      </c>
      <c r="D17" s="7">
        <v>13.4</v>
      </c>
      <c r="E17" s="7">
        <v>17.1</v>
      </c>
    </row>
    <row r="18" spans="1:5" ht="11.25">
      <c r="A18" s="24" t="s">
        <v>138</v>
      </c>
      <c r="B18" s="7">
        <v>73</v>
      </c>
      <c r="C18" s="7">
        <v>78.5</v>
      </c>
      <c r="D18" s="7">
        <v>13.8</v>
      </c>
      <c r="E18" s="7">
        <v>17.4</v>
      </c>
    </row>
    <row r="19" spans="1:5" ht="11.25">
      <c r="A19" s="27" t="s">
        <v>139</v>
      </c>
      <c r="B19" s="30">
        <v>75.1</v>
      </c>
      <c r="C19" s="30">
        <v>80.3</v>
      </c>
      <c r="D19" s="30">
        <v>15.4</v>
      </c>
      <c r="E19" s="30">
        <v>18.7</v>
      </c>
    </row>
    <row r="20" ht="11.25">
      <c r="E20" s="4" t="s">
        <v>140</v>
      </c>
    </row>
    <row r="22" ht="11.25">
      <c r="A22" s="29"/>
    </row>
  </sheetData>
  <mergeCells count="2">
    <mergeCell ref="B4:C4"/>
    <mergeCell ref="D4:E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14.57421875" style="2" customWidth="1"/>
    <col min="2" max="3" width="8.7109375" style="2" customWidth="1"/>
    <col min="4" max="4" width="9.140625" style="2" customWidth="1"/>
    <col min="5" max="5" width="8.00390625" style="2" customWidth="1"/>
    <col min="6" max="6" width="7.57421875" style="2" customWidth="1"/>
    <col min="7" max="8" width="8.140625" style="2" customWidth="1"/>
    <col min="9" max="9" width="7.57421875" style="2" customWidth="1"/>
    <col min="10" max="10" width="5.421875" style="2" customWidth="1"/>
    <col min="11" max="11" width="6.140625" style="2" customWidth="1"/>
    <col min="12" max="12" width="8.00390625" style="2" customWidth="1"/>
    <col min="13" max="15" width="7.8515625" style="2" customWidth="1"/>
    <col min="16" max="16" width="11.00390625" style="2" bestFit="1" customWidth="1"/>
    <col min="17" max="17" width="9.140625" style="2" customWidth="1"/>
    <col min="18" max="18" width="11.00390625" style="2" bestFit="1" customWidth="1"/>
    <col min="19" max="16384" width="9.140625" style="2" customWidth="1"/>
  </cols>
  <sheetData>
    <row r="1" spans="1:2" ht="11.25">
      <c r="A1" s="142">
        <v>1.7</v>
      </c>
      <c r="B1" s="1" t="s">
        <v>510</v>
      </c>
    </row>
    <row r="2" ht="11.25">
      <c r="A2" s="569"/>
    </row>
    <row r="3" spans="4:5" ht="11.25">
      <c r="D3" s="4" t="s">
        <v>340</v>
      </c>
      <c r="E3" s="4"/>
    </row>
    <row r="4" spans="1:5" ht="11.25">
      <c r="A4" s="23" t="s">
        <v>333</v>
      </c>
      <c r="B4" s="23">
        <v>2002</v>
      </c>
      <c r="C4" s="23">
        <v>2003</v>
      </c>
      <c r="D4" s="44">
        <v>2004</v>
      </c>
      <c r="E4" s="1"/>
    </row>
    <row r="5" spans="1:4" ht="11.25">
      <c r="A5" s="24" t="s">
        <v>173</v>
      </c>
      <c r="B5" s="7">
        <v>1.4</v>
      </c>
      <c r="C5" s="7">
        <v>1</v>
      </c>
      <c r="D5" s="7">
        <v>2.3</v>
      </c>
    </row>
    <row r="6" spans="1:4" ht="11.25">
      <c r="A6" s="24" t="s">
        <v>321</v>
      </c>
      <c r="B6" s="7">
        <v>4.3</v>
      </c>
      <c r="C6" s="7">
        <v>2.5</v>
      </c>
      <c r="D6" s="7">
        <v>2.1</v>
      </c>
    </row>
    <row r="7" spans="1:4" ht="11.25">
      <c r="A7" s="24" t="s">
        <v>326</v>
      </c>
      <c r="B7" s="7">
        <v>1.5</v>
      </c>
      <c r="C7" s="7">
        <v>2.6</v>
      </c>
      <c r="D7" s="7">
        <v>1.7</v>
      </c>
    </row>
    <row r="8" spans="1:4" ht="11.25">
      <c r="A8" s="26" t="s">
        <v>338</v>
      </c>
      <c r="B8" s="5">
        <f>B10/'[2]NAEA'!I24</f>
        <v>-0.48463066588936865</v>
      </c>
      <c r="C8" s="5">
        <f>C10/'[2]NAEA'!J24</f>
        <v>0.2364031278626895</v>
      </c>
      <c r="D8" s="5">
        <f>D10/'[2]NAEA'!K24</f>
        <v>1.6543803325320448</v>
      </c>
    </row>
    <row r="9" spans="1:4" ht="11.25">
      <c r="A9" s="24" t="s">
        <v>322</v>
      </c>
      <c r="B9" s="7">
        <v>-0.3</v>
      </c>
      <c r="C9" s="7">
        <v>0.2</v>
      </c>
      <c r="D9" s="7">
        <v>1.6</v>
      </c>
    </row>
    <row r="10" spans="1:4" ht="11.25">
      <c r="A10" s="26" t="s">
        <v>337</v>
      </c>
      <c r="B10" s="5">
        <v>-0.4</v>
      </c>
      <c r="C10" s="5">
        <v>0.2</v>
      </c>
      <c r="D10" s="5">
        <v>1.4</v>
      </c>
    </row>
    <row r="11" spans="1:4" ht="11.25">
      <c r="A11" s="24" t="s">
        <v>172</v>
      </c>
      <c r="B11" s="7">
        <v>0</v>
      </c>
      <c r="C11" s="7">
        <v>0.1</v>
      </c>
      <c r="D11" s="7">
        <v>0</v>
      </c>
    </row>
    <row r="12" spans="1:4" ht="11.25">
      <c r="A12" s="24" t="s">
        <v>176</v>
      </c>
      <c r="B12" s="7">
        <v>-0.3</v>
      </c>
      <c r="C12" s="7">
        <v>0</v>
      </c>
      <c r="D12" s="7">
        <v>-0.1</v>
      </c>
    </row>
    <row r="13" spans="1:4" ht="11.25">
      <c r="A13" s="24" t="s">
        <v>179</v>
      </c>
      <c r="B13" s="7">
        <v>2.1</v>
      </c>
      <c r="C13" s="7">
        <v>0.2</v>
      </c>
      <c r="D13" s="7">
        <v>-0.6</v>
      </c>
    </row>
    <row r="14" spans="1:4" ht="11.25">
      <c r="A14" s="24" t="s">
        <v>329</v>
      </c>
      <c r="B14" s="7">
        <v>-2.3</v>
      </c>
      <c r="C14" s="7">
        <v>-1.2</v>
      </c>
      <c r="D14" s="7">
        <v>-0.9</v>
      </c>
    </row>
    <row r="15" spans="1:4" ht="11.25">
      <c r="A15" s="24" t="s">
        <v>319</v>
      </c>
      <c r="B15" s="7">
        <v>-0.4</v>
      </c>
      <c r="C15" s="7">
        <v>-1.2</v>
      </c>
      <c r="D15" s="7">
        <v>-1</v>
      </c>
    </row>
    <row r="16" spans="1:4" ht="11.25">
      <c r="A16" s="24" t="s">
        <v>328</v>
      </c>
      <c r="B16" s="7">
        <v>-1.4</v>
      </c>
      <c r="C16" s="7">
        <v>-1.2</v>
      </c>
      <c r="D16" s="7">
        <v>-1.4</v>
      </c>
    </row>
    <row r="17" spans="1:4" ht="11.25">
      <c r="A17" s="24" t="s">
        <v>180</v>
      </c>
      <c r="B17" s="7">
        <v>-2</v>
      </c>
      <c r="C17" s="7">
        <v>-3.2</v>
      </c>
      <c r="D17" s="7">
        <v>-2.1</v>
      </c>
    </row>
    <row r="18" spans="1:4" ht="11.25">
      <c r="A18" s="24" t="s">
        <v>332</v>
      </c>
      <c r="B18" s="7">
        <v>-2.7</v>
      </c>
      <c r="C18" s="7">
        <v>-2.7</v>
      </c>
      <c r="D18" s="7">
        <v>-2.1</v>
      </c>
    </row>
    <row r="19" spans="1:4" ht="11.25">
      <c r="A19" s="26" t="s">
        <v>203</v>
      </c>
      <c r="B19" s="5">
        <v>-2.3</v>
      </c>
      <c r="C19" s="5">
        <v>-3</v>
      </c>
      <c r="D19" s="5">
        <v>-2.6</v>
      </c>
    </row>
    <row r="20" spans="1:4" ht="11.25">
      <c r="A20" s="24" t="s">
        <v>325</v>
      </c>
      <c r="B20" s="7">
        <v>-6.8</v>
      </c>
      <c r="C20" s="7">
        <v>-12.5</v>
      </c>
      <c r="D20" s="7">
        <v>-3</v>
      </c>
    </row>
    <row r="21" spans="1:4" ht="11.25">
      <c r="A21" s="24" t="s">
        <v>320</v>
      </c>
      <c r="B21" s="7">
        <v>-2.8</v>
      </c>
      <c r="C21" s="7">
        <v>-2.9</v>
      </c>
      <c r="D21" s="7">
        <v>-3</v>
      </c>
    </row>
    <row r="22" spans="1:4" ht="11.25">
      <c r="A22" s="24" t="s">
        <v>207</v>
      </c>
      <c r="B22" s="7">
        <v>-7.8</v>
      </c>
      <c r="C22" s="7">
        <v>-3.8</v>
      </c>
      <c r="D22" s="7">
        <v>-3.1</v>
      </c>
    </row>
    <row r="23" spans="1:4" ht="11.25">
      <c r="A23" s="24" t="s">
        <v>323</v>
      </c>
      <c r="B23" s="7">
        <v>-1.6</v>
      </c>
      <c r="C23" s="7">
        <v>-3.3</v>
      </c>
      <c r="D23" s="7">
        <v>-3.1</v>
      </c>
    </row>
    <row r="24" spans="1:4" ht="11.25">
      <c r="A24" s="24" t="s">
        <v>178</v>
      </c>
      <c r="B24" s="7">
        <v>-2.7</v>
      </c>
      <c r="C24" s="7">
        <v>-3.2</v>
      </c>
      <c r="D24" s="7">
        <v>-3.2</v>
      </c>
    </row>
    <row r="25" spans="1:4" ht="11.25">
      <c r="A25" s="24" t="s">
        <v>177</v>
      </c>
      <c r="B25" s="7">
        <v>-3.2</v>
      </c>
      <c r="C25" s="7">
        <v>-4.2</v>
      </c>
      <c r="D25" s="7">
        <v>-3.6</v>
      </c>
    </row>
    <row r="26" spans="1:4" ht="11.25">
      <c r="A26" s="24" t="s">
        <v>174</v>
      </c>
      <c r="B26" s="7">
        <v>-3.8</v>
      </c>
      <c r="C26" s="7">
        <v>-4.1</v>
      </c>
      <c r="D26" s="7">
        <v>-3.7</v>
      </c>
    </row>
    <row r="27" spans="1:4" ht="11.25">
      <c r="A27" s="24" t="s">
        <v>331</v>
      </c>
      <c r="B27" s="7">
        <v>-3.3</v>
      </c>
      <c r="C27" s="7">
        <v>-4.8</v>
      </c>
      <c r="D27" s="7">
        <v>-3.9</v>
      </c>
    </row>
    <row r="28" spans="1:4" ht="11.25">
      <c r="A28" s="24" t="s">
        <v>324</v>
      </c>
      <c r="B28" s="7">
        <v>-4.5</v>
      </c>
      <c r="C28" s="7">
        <v>-6.3</v>
      </c>
      <c r="D28" s="7">
        <v>-4.1</v>
      </c>
    </row>
    <row r="29" spans="1:4" ht="11.25">
      <c r="A29" s="24" t="s">
        <v>330</v>
      </c>
      <c r="B29" s="7">
        <v>-5.8</v>
      </c>
      <c r="C29" s="7">
        <v>-10.4</v>
      </c>
      <c r="D29" s="7">
        <v>-5.1</v>
      </c>
    </row>
    <row r="30" spans="1:4" ht="11.25">
      <c r="A30" s="24" t="s">
        <v>327</v>
      </c>
      <c r="B30" s="7">
        <v>-8.5</v>
      </c>
      <c r="C30" s="7">
        <v>-6.5</v>
      </c>
      <c r="D30" s="7">
        <v>-5.4</v>
      </c>
    </row>
    <row r="31" spans="1:4" ht="11.25">
      <c r="A31" s="24" t="s">
        <v>175</v>
      </c>
      <c r="B31" s="7">
        <v>-4.9</v>
      </c>
      <c r="C31" s="7">
        <v>-5.7</v>
      </c>
      <c r="D31" s="7">
        <v>-6.6</v>
      </c>
    </row>
    <row r="32" spans="1:4" ht="11.25">
      <c r="A32" s="24"/>
      <c r="B32" s="7"/>
      <c r="C32" s="7"/>
      <c r="D32" s="7"/>
    </row>
    <row r="33" spans="1:4" ht="11.25">
      <c r="A33" s="24" t="s">
        <v>204</v>
      </c>
      <c r="B33" s="7">
        <v>9.1</v>
      </c>
      <c r="C33" s="7">
        <v>7.7</v>
      </c>
      <c r="D33" s="7">
        <v>11.5</v>
      </c>
    </row>
    <row r="34" spans="1:4" ht="11.25">
      <c r="A34" s="24" t="s">
        <v>205</v>
      </c>
      <c r="B34" s="7">
        <v>-0.2</v>
      </c>
      <c r="C34" s="7">
        <v>0.6</v>
      </c>
      <c r="D34" s="7">
        <v>1.3</v>
      </c>
    </row>
    <row r="35" spans="1:4" ht="11.25">
      <c r="A35" s="27" t="s">
        <v>206</v>
      </c>
      <c r="B35" s="39">
        <v>-2</v>
      </c>
      <c r="C35" s="39">
        <v>-2</v>
      </c>
      <c r="D35" s="39">
        <v>-1.4</v>
      </c>
    </row>
    <row r="36" ht="11.25">
      <c r="D36" s="41" t="s">
        <v>200</v>
      </c>
    </row>
  </sheetData>
  <printOptions/>
  <pageMargins left="0.75" right="0.75" top="1" bottom="1" header="0.5" footer="0.5"/>
  <pageSetup horizontalDpi="600" verticalDpi="600" orientation="landscape" paperSize="9" scale="88" r:id="rId1"/>
  <headerFooter alignWithMargins="0">
    <oddHeader>&amp;L&amp;F
&amp;A</oddHeader>
  </headerFooter>
</worksheet>
</file>

<file path=xl/worksheets/sheet70.xml><?xml version="1.0" encoding="utf-8"?>
<worksheet xmlns="http://schemas.openxmlformats.org/spreadsheetml/2006/main" xmlns:r="http://schemas.openxmlformats.org/officeDocument/2006/relationships">
  <dimension ref="A1:D38"/>
  <sheetViews>
    <sheetView workbookViewId="0" topLeftCell="A1">
      <selection activeCell="A1" sqref="A1"/>
    </sheetView>
  </sheetViews>
  <sheetFormatPr defaultColWidth="9.140625" defaultRowHeight="12.75"/>
  <cols>
    <col min="1" max="1" width="17.421875" style="2" customWidth="1"/>
    <col min="2" max="2" width="10.8515625" style="2" customWidth="1"/>
    <col min="3" max="3" width="11.57421875" style="2" customWidth="1"/>
    <col min="4" max="4" width="12.421875" style="2" customWidth="1"/>
    <col min="5" max="16384" width="9.140625" style="2" customWidth="1"/>
  </cols>
  <sheetData>
    <row r="1" spans="1:2" ht="11.25">
      <c r="A1" s="142">
        <v>6.4</v>
      </c>
      <c r="B1" s="1" t="s">
        <v>470</v>
      </c>
    </row>
    <row r="2" ht="11.25">
      <c r="A2" s="1"/>
    </row>
    <row r="3" ht="11.25">
      <c r="D3" s="4" t="s">
        <v>91</v>
      </c>
    </row>
    <row r="4" spans="1:4" ht="11.25">
      <c r="A4" s="23" t="s">
        <v>333</v>
      </c>
      <c r="B4" s="46" t="s">
        <v>507</v>
      </c>
      <c r="C4" s="270" t="s">
        <v>506</v>
      </c>
      <c r="D4" s="46" t="s">
        <v>98</v>
      </c>
    </row>
    <row r="5" spans="1:4" ht="11.25">
      <c r="A5" s="24" t="s">
        <v>176</v>
      </c>
      <c r="B5" s="7">
        <v>76.9</v>
      </c>
      <c r="C5" s="7">
        <v>83.6</v>
      </c>
      <c r="D5" s="7">
        <f aca="true" t="shared" si="0" ref="D5:D30">C5-B5</f>
        <v>6.699999999999989</v>
      </c>
    </row>
    <row r="6" spans="1:4" ht="11.25">
      <c r="A6" s="24" t="s">
        <v>177</v>
      </c>
      <c r="B6" s="7">
        <v>75.9</v>
      </c>
      <c r="C6" s="7">
        <v>82.9</v>
      </c>
      <c r="D6" s="7">
        <f t="shared" si="0"/>
        <v>7</v>
      </c>
    </row>
    <row r="7" spans="1:4" ht="11.25">
      <c r="A7" s="24" t="s">
        <v>178</v>
      </c>
      <c r="B7" s="7">
        <v>76.8</v>
      </c>
      <c r="C7" s="7">
        <v>82.5</v>
      </c>
      <c r="D7" s="7">
        <f t="shared" si="0"/>
        <v>5.700000000000003</v>
      </c>
    </row>
    <row r="8" spans="1:4" ht="11.25">
      <c r="A8" s="24" t="s">
        <v>322</v>
      </c>
      <c r="B8" s="7">
        <v>77.9</v>
      </c>
      <c r="C8" s="7">
        <v>82.5</v>
      </c>
      <c r="D8" s="7">
        <f t="shared" si="0"/>
        <v>4.599999999999994</v>
      </c>
    </row>
    <row r="9" spans="1:4" ht="11.25">
      <c r="A9" s="24" t="s">
        <v>321</v>
      </c>
      <c r="B9" s="7">
        <v>75.1</v>
      </c>
      <c r="C9" s="7">
        <v>81.8</v>
      </c>
      <c r="D9" s="7">
        <f t="shared" si="0"/>
        <v>6.700000000000003</v>
      </c>
    </row>
    <row r="10" spans="1:4" ht="11.25">
      <c r="A10" s="24" t="s">
        <v>172</v>
      </c>
      <c r="B10" s="7">
        <v>75.9</v>
      </c>
      <c r="C10" s="7">
        <v>81.7</v>
      </c>
      <c r="D10" s="7">
        <f t="shared" si="0"/>
        <v>5.799999999999997</v>
      </c>
    </row>
    <row r="11" spans="1:4" ht="11.25">
      <c r="A11" s="24" t="s">
        <v>319</v>
      </c>
      <c r="B11" s="7">
        <v>75.9</v>
      </c>
      <c r="C11" s="7">
        <v>81.6</v>
      </c>
      <c r="D11" s="7">
        <f t="shared" si="0"/>
        <v>5.699999999999989</v>
      </c>
    </row>
    <row r="12" spans="1:4" ht="11.25">
      <c r="A12" s="24" t="s">
        <v>213</v>
      </c>
      <c r="B12" s="7">
        <v>75.7</v>
      </c>
      <c r="C12" s="7">
        <v>81.4</v>
      </c>
      <c r="D12" s="7">
        <f t="shared" si="0"/>
        <v>5.700000000000003</v>
      </c>
    </row>
    <row r="13" spans="1:4" ht="11.25">
      <c r="A13" s="24" t="s">
        <v>324</v>
      </c>
      <c r="B13" s="7">
        <v>77</v>
      </c>
      <c r="C13" s="7">
        <v>81.4</v>
      </c>
      <c r="D13" s="7">
        <f t="shared" si="0"/>
        <v>4.400000000000006</v>
      </c>
    </row>
    <row r="14" spans="1:4" ht="11.25">
      <c r="A14" s="24" t="s">
        <v>175</v>
      </c>
      <c r="B14" s="7">
        <v>76.5</v>
      </c>
      <c r="C14" s="7">
        <v>81.3</v>
      </c>
      <c r="D14" s="7">
        <f t="shared" si="0"/>
        <v>4.799999999999997</v>
      </c>
    </row>
    <row r="15" spans="1:4" ht="11.25">
      <c r="A15" s="26" t="s">
        <v>203</v>
      </c>
      <c r="B15" s="5">
        <v>75.1</v>
      </c>
      <c r="C15" s="5">
        <v>81.2</v>
      </c>
      <c r="D15" s="5">
        <f t="shared" si="0"/>
        <v>6.1000000000000085</v>
      </c>
    </row>
    <row r="16" spans="1:4" ht="11.25">
      <c r="A16" s="24" t="s">
        <v>239</v>
      </c>
      <c r="B16" s="7">
        <v>75</v>
      </c>
      <c r="C16" s="7">
        <v>81</v>
      </c>
      <c r="D16" s="7">
        <f t="shared" si="0"/>
        <v>6</v>
      </c>
    </row>
    <row r="17" spans="1:4" ht="11.25">
      <c r="A17" s="24" t="s">
        <v>180</v>
      </c>
      <c r="B17" s="7">
        <v>76.2</v>
      </c>
      <c r="C17" s="7">
        <v>80.9</v>
      </c>
      <c r="D17" s="7">
        <f t="shared" si="0"/>
        <v>4.700000000000003</v>
      </c>
    </row>
    <row r="18" spans="1:4" ht="11.25">
      <c r="A18" s="26" t="s">
        <v>475</v>
      </c>
      <c r="B18" s="5">
        <v>75.8</v>
      </c>
      <c r="C18" s="5">
        <v>80.7</v>
      </c>
      <c r="D18" s="5">
        <f t="shared" si="0"/>
        <v>4.900000000000006</v>
      </c>
    </row>
    <row r="19" spans="1:4" ht="11.25">
      <c r="A19" s="24" t="s">
        <v>330</v>
      </c>
      <c r="B19" s="7">
        <v>76.7</v>
      </c>
      <c r="C19" s="7">
        <v>80.7</v>
      </c>
      <c r="D19" s="7">
        <f t="shared" si="0"/>
        <v>4</v>
      </c>
    </row>
    <row r="20" spans="1:4" ht="11.25">
      <c r="A20" s="24" t="s">
        <v>323</v>
      </c>
      <c r="B20" s="7">
        <v>76.2</v>
      </c>
      <c r="C20" s="7">
        <v>80.7</v>
      </c>
      <c r="D20" s="7">
        <f t="shared" si="0"/>
        <v>4.5</v>
      </c>
    </row>
    <row r="21" spans="1:4" ht="11.25">
      <c r="A21" s="24" t="s">
        <v>320</v>
      </c>
      <c r="B21" s="7">
        <v>74.2</v>
      </c>
      <c r="C21" s="7">
        <v>80.5</v>
      </c>
      <c r="D21" s="7">
        <f t="shared" si="0"/>
        <v>6.299999999999997</v>
      </c>
    </row>
    <row r="22" spans="1:4" ht="11.25">
      <c r="A22" s="24" t="s">
        <v>332</v>
      </c>
      <c r="B22" s="7">
        <v>72.6</v>
      </c>
      <c r="C22" s="7">
        <v>80.4</v>
      </c>
      <c r="D22" s="7">
        <f t="shared" si="0"/>
        <v>7.800000000000011</v>
      </c>
    </row>
    <row r="23" spans="1:4" ht="11.25">
      <c r="A23" s="24" t="s">
        <v>173</v>
      </c>
      <c r="B23" s="7">
        <v>75.1</v>
      </c>
      <c r="C23" s="7">
        <v>79.9</v>
      </c>
      <c r="D23" s="7">
        <f t="shared" si="0"/>
        <v>4.800000000000011</v>
      </c>
    </row>
    <row r="24" spans="1:4" ht="11.25">
      <c r="A24" s="24" t="s">
        <v>331</v>
      </c>
      <c r="B24" s="7">
        <v>70.5</v>
      </c>
      <c r="C24" s="7">
        <v>78.8</v>
      </c>
      <c r="D24" s="7">
        <f t="shared" si="0"/>
        <v>8.299999999999997</v>
      </c>
    </row>
    <row r="25" spans="1:4" ht="11.25">
      <c r="A25" s="24" t="s">
        <v>325</v>
      </c>
      <c r="B25" s="7">
        <v>72.1</v>
      </c>
      <c r="C25" s="7">
        <v>78.7</v>
      </c>
      <c r="D25" s="7">
        <f t="shared" si="0"/>
        <v>6.6000000000000085</v>
      </c>
    </row>
    <row r="26" spans="1:4" ht="11.25">
      <c r="A26" s="24" t="s">
        <v>207</v>
      </c>
      <c r="B26" s="7">
        <v>69.9</v>
      </c>
      <c r="C26" s="7">
        <v>77.8</v>
      </c>
      <c r="D26" s="7">
        <f t="shared" si="0"/>
        <v>7.8999999999999915</v>
      </c>
    </row>
    <row r="27" spans="1:4" ht="11.25">
      <c r="A27" s="24" t="s">
        <v>328</v>
      </c>
      <c r="B27" s="7">
        <v>66.5</v>
      </c>
      <c r="C27" s="7">
        <v>77.7</v>
      </c>
      <c r="D27" s="7">
        <f t="shared" si="0"/>
        <v>11.200000000000003</v>
      </c>
    </row>
    <row r="28" spans="1:4" ht="11.25">
      <c r="A28" s="24" t="s">
        <v>326</v>
      </c>
      <c r="B28" s="7">
        <v>66</v>
      </c>
      <c r="C28" s="7">
        <v>76.9</v>
      </c>
      <c r="D28" s="7">
        <f t="shared" si="0"/>
        <v>10.900000000000006</v>
      </c>
    </row>
    <row r="29" spans="1:4" ht="11.25">
      <c r="A29" s="24" t="s">
        <v>327</v>
      </c>
      <c r="B29" s="7">
        <v>68.4</v>
      </c>
      <c r="C29" s="7">
        <v>76.7</v>
      </c>
      <c r="D29" s="7">
        <f t="shared" si="0"/>
        <v>8.299999999999997</v>
      </c>
    </row>
    <row r="30" spans="1:4" ht="11.25">
      <c r="A30" s="24" t="s">
        <v>329</v>
      </c>
      <c r="B30" s="7">
        <v>65.7</v>
      </c>
      <c r="C30" s="7">
        <v>75.9</v>
      </c>
      <c r="D30" s="7">
        <f t="shared" si="0"/>
        <v>10.200000000000003</v>
      </c>
    </row>
    <row r="31" spans="1:4" ht="11.25">
      <c r="A31" s="24"/>
      <c r="B31" s="7"/>
      <c r="C31" s="7"/>
      <c r="D31" s="7"/>
    </row>
    <row r="32" spans="1:4" ht="11.25">
      <c r="A32" s="24" t="s">
        <v>217</v>
      </c>
      <c r="B32" s="7">
        <v>78</v>
      </c>
      <c r="C32" s="7">
        <v>83.1</v>
      </c>
      <c r="D32" s="7">
        <f>C32-B32</f>
        <v>5.099999999999994</v>
      </c>
    </row>
    <row r="33" spans="1:4" ht="11.25">
      <c r="A33" s="24" t="s">
        <v>215</v>
      </c>
      <c r="B33" s="7">
        <v>79.7</v>
      </c>
      <c r="C33" s="7">
        <v>82.7</v>
      </c>
      <c r="D33" s="7">
        <f>C33-B33</f>
        <v>3</v>
      </c>
    </row>
    <row r="34" spans="1:4" ht="11.25">
      <c r="A34" s="24" t="s">
        <v>204</v>
      </c>
      <c r="B34" s="7">
        <v>77.1</v>
      </c>
      <c r="C34" s="7">
        <v>82</v>
      </c>
      <c r="D34" s="7">
        <f>C34-B34</f>
        <v>4.900000000000006</v>
      </c>
    </row>
    <row r="35" spans="1:4" ht="11.25">
      <c r="A35" s="24" t="s">
        <v>205</v>
      </c>
      <c r="B35" s="7">
        <v>68.9</v>
      </c>
      <c r="C35" s="7">
        <v>75.9</v>
      </c>
      <c r="D35" s="7">
        <f>C35-B35</f>
        <v>7</v>
      </c>
    </row>
    <row r="36" spans="1:4" ht="11.25">
      <c r="A36" s="27" t="s">
        <v>206</v>
      </c>
      <c r="B36" s="39">
        <v>67.8</v>
      </c>
      <c r="C36" s="39">
        <v>75.3</v>
      </c>
      <c r="D36" s="39">
        <f>C36-B36</f>
        <v>7.5</v>
      </c>
    </row>
    <row r="37" ht="11.25">
      <c r="D37" s="4" t="s">
        <v>303</v>
      </c>
    </row>
    <row r="38" ht="11.25">
      <c r="A38" s="204"/>
    </row>
  </sheetData>
  <printOptions/>
  <pageMargins left="0.75" right="0.75" top="1" bottom="1" header="0.5" footer="0.5"/>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9.140625" defaultRowHeight="12.75"/>
  <cols>
    <col min="1" max="2" width="9.140625" style="2" customWidth="1"/>
    <col min="3" max="4" width="10.00390625" style="2" customWidth="1"/>
    <col min="5" max="5" width="10.140625" style="2" customWidth="1"/>
    <col min="6" max="6" width="9.421875" style="2" customWidth="1"/>
    <col min="7" max="7" width="10.00390625" style="2" customWidth="1"/>
    <col min="8" max="16384" width="9.140625" style="2" customWidth="1"/>
  </cols>
  <sheetData>
    <row r="1" spans="1:2" ht="11.25">
      <c r="A1" s="142">
        <v>7.1</v>
      </c>
      <c r="B1" s="1" t="s">
        <v>383</v>
      </c>
    </row>
    <row r="3" spans="1:7" ht="11.25">
      <c r="A3" s="316"/>
      <c r="B3" s="88"/>
      <c r="C3" s="88"/>
      <c r="D3" s="88"/>
      <c r="E3" s="88"/>
      <c r="F3" s="314" t="s">
        <v>210</v>
      </c>
      <c r="G3" s="314" t="s">
        <v>106</v>
      </c>
    </row>
    <row r="4" spans="1:7" ht="22.5" customHeight="1">
      <c r="A4" s="317" t="s">
        <v>335</v>
      </c>
      <c r="B4" s="410" t="s">
        <v>107</v>
      </c>
      <c r="C4" s="410" t="s">
        <v>108</v>
      </c>
      <c r="D4" s="410" t="s">
        <v>109</v>
      </c>
      <c r="E4" s="410" t="s">
        <v>110</v>
      </c>
      <c r="F4" s="410" t="s">
        <v>111</v>
      </c>
      <c r="G4" s="410" t="s">
        <v>398</v>
      </c>
    </row>
    <row r="5" spans="1:7" ht="11.25">
      <c r="A5" s="318">
        <v>1996</v>
      </c>
      <c r="B5" s="185">
        <v>23.70039436308982</v>
      </c>
      <c r="C5" s="185">
        <v>17.454013954386255</v>
      </c>
      <c r="D5" s="185">
        <v>28.021841648051627</v>
      </c>
      <c r="E5" s="185">
        <v>19.40928270042194</v>
      </c>
      <c r="F5" s="185">
        <v>11.414467334050357</v>
      </c>
      <c r="G5" s="319">
        <v>3626.1</v>
      </c>
    </row>
    <row r="6" spans="1:7" ht="11.25">
      <c r="A6" s="318">
        <v>1997</v>
      </c>
      <c r="B6" s="185">
        <v>23.087629287994975</v>
      </c>
      <c r="C6" s="185">
        <v>17.490380154463335</v>
      </c>
      <c r="D6" s="185">
        <v>28.316458805228827</v>
      </c>
      <c r="E6" s="185">
        <v>19.74729143356166</v>
      </c>
      <c r="F6" s="185">
        <v>11.360969352945991</v>
      </c>
      <c r="G6" s="319">
        <v>3664.3</v>
      </c>
    </row>
    <row r="7" spans="1:7" ht="11.25">
      <c r="A7" s="318">
        <v>1998</v>
      </c>
      <c r="B7" s="185">
        <v>22.570278955469742</v>
      </c>
      <c r="C7" s="185">
        <v>17.35842942399611</v>
      </c>
      <c r="D7" s="185">
        <v>28.592260538467766</v>
      </c>
      <c r="E7" s="185">
        <v>20.131781480381303</v>
      </c>
      <c r="F7" s="185">
        <v>11.347249601685075</v>
      </c>
      <c r="G7" s="319">
        <v>3703.1</v>
      </c>
    </row>
    <row r="8" spans="1:7" ht="11.25">
      <c r="A8" s="318">
        <v>1999</v>
      </c>
      <c r="B8" s="185">
        <v>22.199059225999573</v>
      </c>
      <c r="C8" s="185">
        <v>17.171798161214454</v>
      </c>
      <c r="D8" s="185">
        <v>28.88603805858456</v>
      </c>
      <c r="E8" s="185">
        <v>20.467179816121444</v>
      </c>
      <c r="F8" s="185">
        <v>11.275924738079965</v>
      </c>
      <c r="G8" s="319">
        <v>3741.6</v>
      </c>
    </row>
    <row r="9" spans="1:7" ht="11.25">
      <c r="A9" s="318">
        <v>2000</v>
      </c>
      <c r="B9" s="185">
        <v>21.849848264942604</v>
      </c>
      <c r="C9" s="185">
        <v>16.920438052513525</v>
      </c>
      <c r="D9" s="185">
        <v>29.228130360205828</v>
      </c>
      <c r="E9" s="185">
        <v>20.794300039583057</v>
      </c>
      <c r="F9" s="185">
        <v>11.20728328275498</v>
      </c>
      <c r="G9" s="319">
        <v>3789.5</v>
      </c>
    </row>
    <row r="10" spans="1:7" ht="11.25">
      <c r="A10" s="318">
        <v>2001</v>
      </c>
      <c r="B10" s="185">
        <v>21.509149511332918</v>
      </c>
      <c r="C10" s="185">
        <v>16.583489290912873</v>
      </c>
      <c r="D10" s="185">
        <v>29.686525265127884</v>
      </c>
      <c r="E10" s="185">
        <v>21.046475358702434</v>
      </c>
      <c r="F10" s="185">
        <v>11.171761280931587</v>
      </c>
      <c r="G10" s="319">
        <v>3847.2</v>
      </c>
    </row>
    <row r="11" spans="1:7" ht="11.25">
      <c r="A11" s="318">
        <v>2002</v>
      </c>
      <c r="B11" s="185">
        <v>21.122230164403145</v>
      </c>
      <c r="C11" s="185">
        <v>16.37649341366282</v>
      </c>
      <c r="D11" s="185">
        <v>30.131216174818746</v>
      </c>
      <c r="E11" s="185">
        <v>21.23966098233432</v>
      </c>
      <c r="F11" s="185">
        <v>11.130399264780968</v>
      </c>
      <c r="G11" s="319">
        <v>3917.2</v>
      </c>
    </row>
    <row r="12" spans="1:7" ht="11.25">
      <c r="A12" s="318">
        <v>2003</v>
      </c>
      <c r="B12" s="185">
        <v>20.955540476010956</v>
      </c>
      <c r="C12" s="185">
        <v>16.157732036492497</v>
      </c>
      <c r="D12" s="185">
        <v>30.269672522556483</v>
      </c>
      <c r="E12" s="185">
        <v>21.488351051798237</v>
      </c>
      <c r="F12" s="185">
        <v>11.128703913141823</v>
      </c>
      <c r="G12" s="319">
        <v>3978.9</v>
      </c>
    </row>
    <row r="13" spans="1:7" ht="11.25">
      <c r="A13" s="318">
        <v>2004</v>
      </c>
      <c r="B13" s="185">
        <v>20.851674167861912</v>
      </c>
      <c r="C13" s="185">
        <v>15.814333053068893</v>
      </c>
      <c r="D13" s="185">
        <v>30.51090558385677</v>
      </c>
      <c r="E13" s="185">
        <v>21.67268410900638</v>
      </c>
      <c r="F13" s="185">
        <v>11.147930164696572</v>
      </c>
      <c r="G13" s="319">
        <v>4043.8</v>
      </c>
    </row>
    <row r="14" spans="1:7" ht="11.25">
      <c r="A14" s="320">
        <v>2005</v>
      </c>
      <c r="B14" s="39">
        <v>20.65751567530927</v>
      </c>
      <c r="C14" s="39">
        <v>15.42837775679667</v>
      </c>
      <c r="D14" s="39">
        <v>30.9560122981577</v>
      </c>
      <c r="E14" s="39">
        <v>21.80502094076065</v>
      </c>
      <c r="F14" s="39">
        <v>11.153073328975719</v>
      </c>
      <c r="G14" s="321">
        <v>4130.7</v>
      </c>
    </row>
    <row r="15" ht="11.25">
      <c r="G15" s="4" t="s">
        <v>629</v>
      </c>
    </row>
    <row r="16" ht="11.25">
      <c r="D16" s="390"/>
    </row>
    <row r="17" ht="11.25">
      <c r="A17" s="42" t="s">
        <v>628</v>
      </c>
    </row>
    <row r="18" ht="11.25">
      <c r="A18" s="42"/>
    </row>
  </sheetData>
  <printOptions/>
  <pageMargins left="0.75" right="0.75" top="1" bottom="1" header="0.5" footer="0.5"/>
  <pageSetup horizontalDpi="600" verticalDpi="600" orientation="portrait" paperSize="9" scale="71" r:id="rId1"/>
</worksheet>
</file>

<file path=xl/worksheets/sheet72.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9.140625" defaultRowHeight="12.75"/>
  <cols>
    <col min="1" max="1" width="6.7109375" style="325" customWidth="1"/>
    <col min="2" max="6" width="10.140625" style="324" customWidth="1"/>
    <col min="7" max="16384" width="9.140625" style="324" customWidth="1"/>
  </cols>
  <sheetData>
    <row r="1" spans="1:2" ht="11.25">
      <c r="A1" s="591">
        <v>7.2</v>
      </c>
      <c r="B1" s="323" t="s">
        <v>384</v>
      </c>
    </row>
    <row r="2" spans="1:2" ht="11.25">
      <c r="A2" s="322"/>
      <c r="B2" s="521"/>
    </row>
    <row r="3" spans="5:6" ht="11.25">
      <c r="E3" s="326" t="s">
        <v>156</v>
      </c>
      <c r="F3" s="326" t="s">
        <v>157</v>
      </c>
    </row>
    <row r="4" spans="1:6" ht="36" customHeight="1">
      <c r="A4" s="499" t="s">
        <v>335</v>
      </c>
      <c r="B4" s="500" t="s">
        <v>158</v>
      </c>
      <c r="C4" s="500" t="s">
        <v>159</v>
      </c>
      <c r="D4" s="500" t="s">
        <v>160</v>
      </c>
      <c r="E4" s="500" t="s">
        <v>161</v>
      </c>
      <c r="F4" s="500" t="s">
        <v>162</v>
      </c>
    </row>
    <row r="5" spans="1:6" ht="11.25">
      <c r="A5" s="327">
        <v>1996</v>
      </c>
      <c r="B5" s="328">
        <v>1160.1</v>
      </c>
      <c r="C5" s="329">
        <v>255</v>
      </c>
      <c r="D5" s="329">
        <v>276.4</v>
      </c>
      <c r="E5" s="329">
        <v>628.7</v>
      </c>
      <c r="F5" s="330">
        <v>3.13</v>
      </c>
    </row>
    <row r="6" spans="1:6" ht="11.25">
      <c r="A6" s="327">
        <v>1997</v>
      </c>
      <c r="B6" s="328">
        <v>1191.9</v>
      </c>
      <c r="C6" s="329">
        <v>269.7</v>
      </c>
      <c r="D6" s="329">
        <v>288.5</v>
      </c>
      <c r="E6" s="329">
        <v>633.7</v>
      </c>
      <c r="F6" s="330">
        <v>3.07</v>
      </c>
    </row>
    <row r="7" spans="1:6" ht="11.25">
      <c r="A7" s="327">
        <v>1998</v>
      </c>
      <c r="B7" s="328">
        <v>1224.6</v>
      </c>
      <c r="C7" s="329">
        <v>264.9</v>
      </c>
      <c r="D7" s="329">
        <v>297.1</v>
      </c>
      <c r="E7" s="329">
        <v>662.7</v>
      </c>
      <c r="F7" s="330">
        <v>3.02</v>
      </c>
    </row>
    <row r="8" spans="1:6" ht="11.25">
      <c r="A8" s="327">
        <v>1999</v>
      </c>
      <c r="B8" s="328">
        <v>1253.9</v>
      </c>
      <c r="C8" s="329">
        <v>276.8</v>
      </c>
      <c r="D8" s="329">
        <v>304.1</v>
      </c>
      <c r="E8" s="329">
        <v>672.9</v>
      </c>
      <c r="F8" s="330">
        <v>2.98</v>
      </c>
    </row>
    <row r="9" spans="1:6" ht="11.25">
      <c r="A9" s="327">
        <v>2000</v>
      </c>
      <c r="B9" s="328">
        <v>1283.6</v>
      </c>
      <c r="C9" s="329">
        <v>292.8</v>
      </c>
      <c r="D9" s="329">
        <v>311.4</v>
      </c>
      <c r="E9" s="329">
        <v>679.4</v>
      </c>
      <c r="F9" s="330">
        <v>2.95</v>
      </c>
    </row>
    <row r="10" spans="1:6" ht="11.25">
      <c r="A10" s="327">
        <v>2001</v>
      </c>
      <c r="B10" s="328">
        <v>1302.5</v>
      </c>
      <c r="C10" s="329">
        <v>283.4</v>
      </c>
      <c r="D10" s="329">
        <v>331.5</v>
      </c>
      <c r="E10" s="329">
        <v>687.6</v>
      </c>
      <c r="F10" s="330">
        <v>2.95</v>
      </c>
    </row>
    <row r="11" spans="1:6" ht="11.25">
      <c r="A11" s="327">
        <v>2002</v>
      </c>
      <c r="B11" s="328">
        <v>1344.4</v>
      </c>
      <c r="C11" s="329">
        <v>296.9</v>
      </c>
      <c r="D11" s="329">
        <v>347</v>
      </c>
      <c r="E11" s="329">
        <v>700.5</v>
      </c>
      <c r="F11" s="330">
        <v>2.91</v>
      </c>
    </row>
    <row r="12" spans="1:6" ht="11.25">
      <c r="A12" s="327">
        <v>2003</v>
      </c>
      <c r="B12" s="328">
        <v>1383.8</v>
      </c>
      <c r="C12" s="329">
        <v>305.2</v>
      </c>
      <c r="D12" s="329">
        <v>370.6</v>
      </c>
      <c r="E12" s="329">
        <v>708</v>
      </c>
      <c r="F12" s="330">
        <v>2.88</v>
      </c>
    </row>
    <row r="13" spans="1:6" ht="11.25">
      <c r="A13" s="331">
        <v>2004</v>
      </c>
      <c r="B13" s="332">
        <v>1405.9</v>
      </c>
      <c r="C13" s="333">
        <v>297.8</v>
      </c>
      <c r="D13" s="333">
        <v>385.6</v>
      </c>
      <c r="E13" s="333">
        <v>722.5</v>
      </c>
      <c r="F13" s="334">
        <v>2.88</v>
      </c>
    </row>
    <row r="14" spans="1:6" ht="11.25">
      <c r="A14" s="502">
        <v>2005</v>
      </c>
      <c r="B14" s="503">
        <v>1453.9</v>
      </c>
      <c r="C14" s="504">
        <v>315.9</v>
      </c>
      <c r="D14" s="504">
        <v>399.5</v>
      </c>
      <c r="E14" s="504">
        <v>738.5</v>
      </c>
      <c r="F14" s="505">
        <v>2.84</v>
      </c>
    </row>
    <row r="15" spans="1:6" ht="11.25">
      <c r="A15" s="347"/>
      <c r="B15" s="348"/>
      <c r="C15" s="348"/>
      <c r="D15" s="348"/>
      <c r="E15" s="348"/>
      <c r="F15" s="501" t="s">
        <v>556</v>
      </c>
    </row>
    <row r="16" ht="13.5" customHeight="1"/>
    <row r="17" ht="11.25">
      <c r="E17" s="390"/>
    </row>
    <row r="19" ht="11.25">
      <c r="A19" s="335" t="s">
        <v>630</v>
      </c>
    </row>
    <row r="20" ht="17.25" customHeight="1"/>
  </sheetData>
  <printOptions/>
  <pageMargins left="0.75" right="0.75" top="1" bottom="1" header="0.5" footer="0.5"/>
  <pageSetup horizontalDpi="600" verticalDpi="600" orientation="portrait" paperSize="9" scale="72" r:id="rId1"/>
</worksheet>
</file>

<file path=xl/worksheets/sheet73.xml><?xml version="1.0" encoding="utf-8"?>
<worksheet xmlns="http://schemas.openxmlformats.org/spreadsheetml/2006/main" xmlns:r="http://schemas.openxmlformats.org/officeDocument/2006/relationships">
  <dimension ref="A1:O75"/>
  <sheetViews>
    <sheetView workbookViewId="0" topLeftCell="A1">
      <selection activeCell="A1" sqref="A1"/>
    </sheetView>
  </sheetViews>
  <sheetFormatPr defaultColWidth="9.140625" defaultRowHeight="12.75"/>
  <cols>
    <col min="1" max="2" width="9.140625" style="2" customWidth="1"/>
    <col min="3" max="3" width="9.140625" style="7" customWidth="1"/>
    <col min="4" max="8" width="9.140625" style="2" customWidth="1"/>
    <col min="9" max="15" width="9.140625" style="40" customWidth="1"/>
    <col min="16" max="16384" width="9.140625" style="2" customWidth="1"/>
  </cols>
  <sheetData>
    <row r="1" spans="1:4" ht="18" customHeight="1">
      <c r="A1" s="142">
        <v>7.3</v>
      </c>
      <c r="B1" s="1" t="s">
        <v>631</v>
      </c>
      <c r="D1" s="524"/>
    </row>
    <row r="12" ht="11.25">
      <c r="F12" s="29"/>
    </row>
    <row r="13" ht="11.25">
      <c r="F13" s="29"/>
    </row>
    <row r="14" ht="14.25" customHeight="1"/>
    <row r="15" spans="6:10" ht="11.25">
      <c r="F15" s="390"/>
      <c r="J15" s="185"/>
    </row>
    <row r="16" ht="11.25">
      <c r="J16" s="185"/>
    </row>
    <row r="17" spans="6:10" ht="11.25">
      <c r="F17" s="390"/>
      <c r="J17" s="185"/>
    </row>
    <row r="18" ht="11.25">
      <c r="J18" s="185"/>
    </row>
    <row r="19" ht="11.25">
      <c r="J19" s="185"/>
    </row>
    <row r="20" ht="11.25">
      <c r="J20" s="185"/>
    </row>
    <row r="21" ht="11.25">
      <c r="J21" s="185"/>
    </row>
    <row r="22" ht="11.25">
      <c r="J22" s="185"/>
    </row>
    <row r="23" ht="11.25">
      <c r="J23" s="185"/>
    </row>
    <row r="24" ht="11.25">
      <c r="J24" s="185"/>
    </row>
    <row r="25" ht="11.25">
      <c r="J25" s="185"/>
    </row>
    <row r="26" ht="11.25">
      <c r="J26" s="185"/>
    </row>
    <row r="27" ht="11.25">
      <c r="J27" s="185"/>
    </row>
    <row r="28" ht="11.25">
      <c r="J28" s="185"/>
    </row>
    <row r="29" ht="11.25">
      <c r="J29" s="185"/>
    </row>
    <row r="30" ht="11.25">
      <c r="J30" s="185"/>
    </row>
    <row r="31" ht="11.25">
      <c r="J31" s="185"/>
    </row>
    <row r="32" ht="11.25">
      <c r="J32" s="185"/>
    </row>
    <row r="33" ht="11.25">
      <c r="J33" s="185"/>
    </row>
    <row r="34" ht="11.25">
      <c r="J34" s="185"/>
    </row>
    <row r="35" ht="11.25">
      <c r="J35" s="185"/>
    </row>
    <row r="36" spans="5:10" ht="11.25">
      <c r="E36" s="274"/>
      <c r="J36" s="185"/>
    </row>
    <row r="37" spans="5:10" ht="11.25">
      <c r="E37" s="274"/>
      <c r="J37" s="185"/>
    </row>
    <row r="38" spans="5:10" ht="11.25">
      <c r="E38" s="274"/>
      <c r="J38" s="185"/>
    </row>
    <row r="39" spans="5:10" ht="11.25">
      <c r="E39" s="274"/>
      <c r="J39" s="185"/>
    </row>
    <row r="40" spans="5:10" ht="11.25">
      <c r="E40" s="274" t="s">
        <v>303</v>
      </c>
      <c r="J40" s="185"/>
    </row>
    <row r="41" spans="1:15" s="30" customFormat="1" ht="11.25">
      <c r="A41" s="642" t="s">
        <v>632</v>
      </c>
      <c r="I41" s="40"/>
      <c r="J41" s="185"/>
      <c r="K41" s="40"/>
      <c r="L41" s="40"/>
      <c r="M41" s="40"/>
      <c r="N41" s="40"/>
      <c r="O41" s="40"/>
    </row>
    <row r="42" spans="2:10" ht="11.25">
      <c r="B42" s="7" t="s">
        <v>686</v>
      </c>
      <c r="C42" s="7" t="s">
        <v>687</v>
      </c>
      <c r="J42" s="185"/>
    </row>
    <row r="43" spans="2:10" ht="11.25">
      <c r="B43" s="2" t="s">
        <v>324</v>
      </c>
      <c r="C43" s="7">
        <v>16.079355561443386</v>
      </c>
      <c r="J43" s="185"/>
    </row>
    <row r="44" spans="2:10" ht="11.25">
      <c r="B44" s="2" t="s">
        <v>475</v>
      </c>
      <c r="C44" s="7">
        <v>14.219301276372665</v>
      </c>
      <c r="J44" s="185"/>
    </row>
    <row r="45" spans="2:3" ht="11.25">
      <c r="B45" s="2" t="s">
        <v>179</v>
      </c>
      <c r="C45" s="7">
        <v>12.165660051768766</v>
      </c>
    </row>
    <row r="46" spans="2:3" ht="11.25">
      <c r="B46" s="2" t="s">
        <v>176</v>
      </c>
      <c r="C46" s="7">
        <v>9.391570567647186</v>
      </c>
    </row>
    <row r="47" spans="2:3" ht="11.25">
      <c r="B47" s="2" t="s">
        <v>330</v>
      </c>
      <c r="C47" s="7">
        <v>8.990908131254212</v>
      </c>
    </row>
    <row r="48" spans="2:3" ht="11.25">
      <c r="B48" s="2" t="s">
        <v>180</v>
      </c>
      <c r="C48" s="7">
        <v>5.714451688076638</v>
      </c>
    </row>
    <row r="49" spans="2:3" ht="11.25">
      <c r="B49" s="2" t="s">
        <v>320</v>
      </c>
      <c r="C49" s="7">
        <v>5.107864970460404</v>
      </c>
    </row>
    <row r="50" spans="2:3" ht="11.25">
      <c r="B50" s="2" t="s">
        <v>177</v>
      </c>
      <c r="C50" s="7">
        <v>4.863275698633835</v>
      </c>
    </row>
    <row r="51" spans="1:3" ht="11.25">
      <c r="A51" s="2" t="s">
        <v>688</v>
      </c>
      <c r="B51" s="107" t="s">
        <v>175</v>
      </c>
      <c r="C51" s="7">
        <v>4.205501537790108</v>
      </c>
    </row>
    <row r="52" spans="2:3" ht="11.25">
      <c r="B52" s="2" t="s">
        <v>173</v>
      </c>
      <c r="C52" s="7">
        <v>3.751870787492729</v>
      </c>
    </row>
    <row r="53" spans="2:3" ht="11.25">
      <c r="B53" s="2" t="s">
        <v>319</v>
      </c>
      <c r="C53" s="7">
        <v>3.3113283092605776</v>
      </c>
    </row>
    <row r="54" spans="2:3" ht="11.25">
      <c r="B54" s="2" t="s">
        <v>172</v>
      </c>
      <c r="C54" s="7">
        <v>3.1121434974957984</v>
      </c>
    </row>
    <row r="55" spans="1:3" ht="11.25">
      <c r="A55" s="2" t="s">
        <v>688</v>
      </c>
      <c r="B55" s="107" t="s">
        <v>323</v>
      </c>
      <c r="C55" s="7">
        <v>3.0311542256218265</v>
      </c>
    </row>
    <row r="56" spans="2:3" ht="11.25">
      <c r="B56" s="2" t="s">
        <v>321</v>
      </c>
      <c r="C56" s="7">
        <v>2.703738991918418</v>
      </c>
    </row>
    <row r="57" spans="1:3" ht="11.25">
      <c r="A57" s="2" t="s">
        <v>688</v>
      </c>
      <c r="B57" s="107" t="s">
        <v>203</v>
      </c>
      <c r="C57" s="7">
        <v>2.5383518622662105</v>
      </c>
    </row>
    <row r="58" spans="2:3" ht="11.25">
      <c r="B58" s="2" t="s">
        <v>322</v>
      </c>
      <c r="C58" s="7">
        <v>2.2119166583204604</v>
      </c>
    </row>
    <row r="59" spans="1:3" ht="11.25">
      <c r="A59" s="2" t="s">
        <v>688</v>
      </c>
      <c r="B59" s="107" t="s">
        <v>178</v>
      </c>
      <c r="C59" s="7">
        <v>1.8335520677860138</v>
      </c>
    </row>
    <row r="60" spans="2:3" ht="11.25">
      <c r="B60" s="2" t="s">
        <v>174</v>
      </c>
      <c r="C60" s="7">
        <v>1.1801109714867202</v>
      </c>
    </row>
    <row r="61" spans="2:3" ht="11.25">
      <c r="B61" s="2" t="s">
        <v>207</v>
      </c>
      <c r="C61" s="7">
        <v>0.5342399948321639</v>
      </c>
    </row>
    <row r="62" spans="2:3" ht="11.25">
      <c r="B62" s="2" t="s">
        <v>332</v>
      </c>
      <c r="C62" s="7">
        <v>0.4077956166369352</v>
      </c>
    </row>
    <row r="63" spans="2:3" ht="11.25">
      <c r="B63" s="2" t="s">
        <v>331</v>
      </c>
      <c r="C63" s="7">
        <v>-1.0543175368696343</v>
      </c>
    </row>
    <row r="64" spans="2:3" ht="11.25">
      <c r="B64" s="2" t="s">
        <v>325</v>
      </c>
      <c r="C64" s="7">
        <v>-1.089540751373176</v>
      </c>
    </row>
    <row r="65" spans="2:3" ht="11.25">
      <c r="B65" s="2" t="s">
        <v>327</v>
      </c>
      <c r="C65" s="7">
        <v>-2.3136107268277106</v>
      </c>
    </row>
    <row r="66" spans="2:3" ht="11.25">
      <c r="B66" s="2" t="s">
        <v>328</v>
      </c>
      <c r="C66" s="7">
        <v>-5.974952998785888</v>
      </c>
    </row>
    <row r="67" spans="2:3" ht="11.25">
      <c r="B67" s="2" t="s">
        <v>326</v>
      </c>
      <c r="C67" s="7">
        <v>-6.979956148680144</v>
      </c>
    </row>
    <row r="68" spans="2:3" ht="11.25">
      <c r="B68" s="2" t="s">
        <v>329</v>
      </c>
      <c r="C68" s="7">
        <v>-7.764038743011621</v>
      </c>
    </row>
    <row r="70" spans="2:3" ht="11.25">
      <c r="B70" s="2" t="s">
        <v>215</v>
      </c>
      <c r="C70" s="7">
        <v>9.962993205432657</v>
      </c>
    </row>
    <row r="71" spans="2:3" ht="11.25">
      <c r="B71" s="2" t="s">
        <v>204</v>
      </c>
      <c r="C71" s="7">
        <v>5.932122315972965</v>
      </c>
    </row>
    <row r="72" spans="2:3" ht="11.25">
      <c r="B72" s="2" t="s">
        <v>217</v>
      </c>
      <c r="C72" s="7">
        <v>5.642996549802757</v>
      </c>
    </row>
    <row r="73" spans="2:3" ht="11.25">
      <c r="B73" s="2" t="s">
        <v>206</v>
      </c>
      <c r="C73" s="7">
        <v>-4.6400480724312905</v>
      </c>
    </row>
    <row r="74" spans="2:3" ht="11.25">
      <c r="B74" s="2" t="s">
        <v>205</v>
      </c>
      <c r="C74" s="7">
        <v>-7.907154955408643</v>
      </c>
    </row>
    <row r="75" spans="3:15" s="30" customFormat="1" ht="11.25">
      <c r="C75" s="39"/>
      <c r="I75" s="40"/>
      <c r="J75" s="40"/>
      <c r="K75" s="40"/>
      <c r="L75" s="40"/>
      <c r="M75" s="40"/>
      <c r="N75" s="40"/>
      <c r="O75" s="40"/>
    </row>
  </sheetData>
  <printOptions/>
  <pageMargins left="0.75" right="0.75" top="1" bottom="1" header="0.5" footer="0.5"/>
  <pageSetup horizontalDpi="600" verticalDpi="600" orientation="portrait" paperSize="9" scale="96" r:id="rId2"/>
  <drawing r:id="rId1"/>
</worksheet>
</file>

<file path=xl/worksheets/sheet74.xml><?xml version="1.0" encoding="utf-8"?>
<worksheet xmlns="http://schemas.openxmlformats.org/spreadsheetml/2006/main" xmlns:r="http://schemas.openxmlformats.org/officeDocument/2006/relationships">
  <dimension ref="A1:E15"/>
  <sheetViews>
    <sheetView workbookViewId="0" topLeftCell="A1">
      <selection activeCell="A1" sqref="A1"/>
    </sheetView>
  </sheetViews>
  <sheetFormatPr defaultColWidth="9.140625" defaultRowHeight="12.75"/>
  <cols>
    <col min="1" max="1" width="6.57421875" style="0" customWidth="1"/>
    <col min="2" max="2" width="10.140625" style="0" customWidth="1"/>
    <col min="3" max="3" width="9.7109375" style="0" customWidth="1"/>
    <col min="4" max="4" width="10.140625" style="0" customWidth="1"/>
    <col min="5" max="5" width="9.8515625" style="0" customWidth="1"/>
  </cols>
  <sheetData>
    <row r="1" spans="1:5" ht="12.75">
      <c r="A1" s="142">
        <v>7.4</v>
      </c>
      <c r="B1" s="1" t="s">
        <v>385</v>
      </c>
      <c r="C1" s="2"/>
      <c r="D1" s="2"/>
      <c r="E1" s="2"/>
    </row>
    <row r="2" spans="1:5" ht="12.75">
      <c r="A2" s="2"/>
      <c r="B2" s="2"/>
      <c r="C2" s="2"/>
      <c r="D2" s="2"/>
      <c r="E2" s="2"/>
    </row>
    <row r="3" spans="1:5" ht="11.25" customHeight="1">
      <c r="A3" s="702"/>
      <c r="B3" s="703"/>
      <c r="C3" s="703"/>
      <c r="D3" s="703"/>
      <c r="E3" s="4" t="s">
        <v>106</v>
      </c>
    </row>
    <row r="4" spans="1:5" ht="24" customHeight="1">
      <c r="A4" s="317" t="s">
        <v>335</v>
      </c>
      <c r="B4" s="410" t="s">
        <v>257</v>
      </c>
      <c r="C4" s="410" t="s">
        <v>258</v>
      </c>
      <c r="D4" s="418" t="s">
        <v>259</v>
      </c>
      <c r="E4" s="419" t="s">
        <v>479</v>
      </c>
    </row>
    <row r="5" spans="1:5" ht="12.75" customHeight="1">
      <c r="A5" s="299">
        <v>1996</v>
      </c>
      <c r="B5" s="143">
        <v>8</v>
      </c>
      <c r="C5" s="143">
        <v>31.2</v>
      </c>
      <c r="D5" s="336">
        <v>39.2</v>
      </c>
      <c r="E5" s="337">
        <v>16.7</v>
      </c>
    </row>
    <row r="6" spans="1:5" ht="12.75" customHeight="1">
      <c r="A6" s="299">
        <v>1997</v>
      </c>
      <c r="B6" s="143">
        <v>19.2</v>
      </c>
      <c r="C6" s="143">
        <v>25.3</v>
      </c>
      <c r="D6" s="336">
        <v>44.5</v>
      </c>
      <c r="E6" s="337">
        <v>19</v>
      </c>
    </row>
    <row r="7" spans="1:5" ht="12.75">
      <c r="A7" s="299">
        <v>1998</v>
      </c>
      <c r="B7" s="143">
        <v>17.4</v>
      </c>
      <c r="C7" s="143">
        <v>28.6</v>
      </c>
      <c r="D7" s="336">
        <v>46</v>
      </c>
      <c r="E7" s="337">
        <v>21.5</v>
      </c>
    </row>
    <row r="8" spans="1:5" ht="12.75">
      <c r="A8" s="299">
        <v>1999</v>
      </c>
      <c r="B8" s="143">
        <v>17.3</v>
      </c>
      <c r="C8" s="143">
        <v>31.5</v>
      </c>
      <c r="D8" s="336">
        <v>48.9</v>
      </c>
      <c r="E8" s="337">
        <v>21.2</v>
      </c>
    </row>
    <row r="9" spans="1:5" ht="12.75">
      <c r="A9" s="299">
        <v>2000</v>
      </c>
      <c r="B9" s="143">
        <v>26</v>
      </c>
      <c r="C9" s="143">
        <v>26.6</v>
      </c>
      <c r="D9" s="336">
        <v>52.6</v>
      </c>
      <c r="E9" s="337">
        <v>21.8</v>
      </c>
    </row>
    <row r="10" spans="1:5" ht="12.75">
      <c r="A10" s="299">
        <v>2001</v>
      </c>
      <c r="B10" s="143">
        <v>32.8</v>
      </c>
      <c r="C10" s="143">
        <v>26.2</v>
      </c>
      <c r="D10" s="336">
        <v>59</v>
      </c>
      <c r="E10" s="337">
        <v>24.8</v>
      </c>
    </row>
    <row r="11" spans="1:5" ht="12.75">
      <c r="A11" s="299">
        <v>2002</v>
      </c>
      <c r="B11" s="143">
        <v>41.3</v>
      </c>
      <c r="C11" s="143">
        <v>25.6</v>
      </c>
      <c r="D11" s="336">
        <v>66.9</v>
      </c>
      <c r="E11" s="337">
        <v>28.8</v>
      </c>
    </row>
    <row r="12" spans="1:5" ht="12.75">
      <c r="A12" s="299">
        <v>2003</v>
      </c>
      <c r="B12" s="143">
        <v>29.8</v>
      </c>
      <c r="C12" s="143">
        <v>20.7</v>
      </c>
      <c r="D12" s="336">
        <v>50.5</v>
      </c>
      <c r="E12" s="337">
        <v>31.9</v>
      </c>
    </row>
    <row r="13" spans="1:5" ht="12.75">
      <c r="A13" s="299">
        <v>2004</v>
      </c>
      <c r="B13" s="143">
        <v>31.6</v>
      </c>
      <c r="C13" s="143">
        <v>18.5</v>
      </c>
      <c r="D13" s="336">
        <v>50.1</v>
      </c>
      <c r="E13" s="337">
        <v>33.3</v>
      </c>
    </row>
    <row r="14" spans="1:5" ht="12.75">
      <c r="A14" s="320">
        <v>2005</v>
      </c>
      <c r="B14" s="338">
        <v>53.4</v>
      </c>
      <c r="C14" s="338">
        <v>16.6</v>
      </c>
      <c r="D14" s="339">
        <v>70</v>
      </c>
      <c r="E14" s="340">
        <v>33.5</v>
      </c>
    </row>
    <row r="15" ht="12.75">
      <c r="E15" s="4" t="s">
        <v>146</v>
      </c>
    </row>
  </sheetData>
  <mergeCells count="1">
    <mergeCell ref="A3:D3"/>
  </mergeCells>
  <printOptions/>
  <pageMargins left="0.75" right="0.75" top="1" bottom="1" header="0.5" footer="0.5"/>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dimension ref="A1:Q37"/>
  <sheetViews>
    <sheetView workbookViewId="0" topLeftCell="A1">
      <selection activeCell="A1" sqref="A1"/>
    </sheetView>
  </sheetViews>
  <sheetFormatPr defaultColWidth="9.140625" defaultRowHeight="12.75"/>
  <cols>
    <col min="1" max="2" width="9.140625" style="2" customWidth="1"/>
    <col min="3" max="3" width="11.7109375" style="2" customWidth="1"/>
    <col min="4" max="4" width="9.140625" style="2" customWidth="1"/>
    <col min="5" max="6" width="11.140625" style="2" customWidth="1"/>
    <col min="7" max="7" width="10.28125" style="2" customWidth="1"/>
    <col min="8" max="8" width="5.421875" style="2" customWidth="1"/>
    <col min="9" max="11" width="12.28125" style="2" customWidth="1"/>
    <col min="12" max="12" width="14.7109375" style="2" customWidth="1"/>
    <col min="13" max="17" width="5.421875" style="2" customWidth="1"/>
    <col min="18" max="16384" width="9.140625" style="2" customWidth="1"/>
  </cols>
  <sheetData>
    <row r="1" spans="1:2" ht="11.25">
      <c r="A1" s="142">
        <v>7.5</v>
      </c>
      <c r="B1" s="1" t="s">
        <v>386</v>
      </c>
    </row>
    <row r="2" spans="1:5" ht="11.25">
      <c r="A2" s="1"/>
      <c r="E2" s="390"/>
    </row>
    <row r="3" ht="11.25">
      <c r="A3" s="1"/>
    </row>
    <row r="4" ht="11.25">
      <c r="A4" s="1"/>
    </row>
    <row r="5" spans="1:9" ht="11.25" customHeight="1">
      <c r="A5" s="1"/>
      <c r="I5" s="390"/>
    </row>
    <row r="6" ht="11.25">
      <c r="A6" s="1"/>
    </row>
    <row r="7" ht="11.25">
      <c r="A7" s="1"/>
    </row>
    <row r="8" ht="11.25">
      <c r="A8" s="1"/>
    </row>
    <row r="9" spans="1:9" ht="11.25">
      <c r="A9" s="1"/>
      <c r="I9" s="29"/>
    </row>
    <row r="10" spans="1:12" ht="11.25">
      <c r="A10" s="1"/>
      <c r="I10" s="40"/>
      <c r="J10" s="40"/>
      <c r="K10" s="40"/>
      <c r="L10" s="40"/>
    </row>
    <row r="11" ht="11.25" customHeight="1">
      <c r="A11" s="1"/>
    </row>
    <row r="12" spans="1:12" ht="11.25" customHeight="1">
      <c r="A12" s="1"/>
      <c r="I12" s="28"/>
      <c r="J12" s="28"/>
      <c r="K12" s="28"/>
      <c r="L12" s="28"/>
    </row>
    <row r="13" spans="1:12" ht="11.25">
      <c r="A13" s="1"/>
      <c r="I13" s="28"/>
      <c r="J13" s="28"/>
      <c r="K13" s="28"/>
      <c r="L13" s="28"/>
    </row>
    <row r="14" ht="11.25">
      <c r="A14" s="1"/>
    </row>
    <row r="15" ht="11.25">
      <c r="A15" s="1"/>
    </row>
    <row r="16" ht="11.25">
      <c r="A16" s="1"/>
    </row>
    <row r="17" spans="1:7" ht="11.25">
      <c r="A17" s="1"/>
      <c r="G17" s="4" t="s">
        <v>146</v>
      </c>
    </row>
    <row r="18" s="597" customFormat="1" ht="12" thickBot="1">
      <c r="A18" s="599"/>
    </row>
    <row r="19" spans="2:7" ht="24" customHeight="1">
      <c r="B19" s="10" t="s">
        <v>697</v>
      </c>
      <c r="C19" s="10" t="s">
        <v>20</v>
      </c>
      <c r="D19" s="10" t="s">
        <v>698</v>
      </c>
      <c r="E19" s="10" t="s">
        <v>24</v>
      </c>
      <c r="F19" s="10" t="s">
        <v>19</v>
      </c>
      <c r="G19" s="10"/>
    </row>
    <row r="20" spans="1:17" ht="12.75" customHeight="1">
      <c r="A20" s="10">
        <v>1996</v>
      </c>
      <c r="B20" s="28">
        <v>17.6</v>
      </c>
      <c r="C20" s="28">
        <v>7.2</v>
      </c>
      <c r="D20" s="28">
        <v>6.4</v>
      </c>
      <c r="E20" s="28">
        <v>8</v>
      </c>
      <c r="G20" s="643"/>
      <c r="H20" s="28"/>
      <c r="M20" s="28"/>
      <c r="N20" s="28"/>
      <c r="O20" s="28"/>
      <c r="P20" s="28"/>
      <c r="Q20" s="28"/>
    </row>
    <row r="21" spans="1:17" ht="12.75" customHeight="1">
      <c r="A21" s="10">
        <v>1997</v>
      </c>
      <c r="B21" s="28">
        <v>20.3</v>
      </c>
      <c r="C21" s="28">
        <v>8.1</v>
      </c>
      <c r="D21" s="28">
        <v>6.7</v>
      </c>
      <c r="E21" s="28">
        <v>9.4</v>
      </c>
      <c r="G21" s="643"/>
      <c r="H21" s="28"/>
      <c r="M21" s="28"/>
      <c r="N21" s="28"/>
      <c r="O21" s="28"/>
      <c r="P21" s="28"/>
      <c r="Q21" s="28"/>
    </row>
    <row r="22" spans="1:17" ht="11.25">
      <c r="A22" s="10">
        <v>1998</v>
      </c>
      <c r="B22" s="28">
        <v>22.1</v>
      </c>
      <c r="C22" s="28">
        <v>9.1</v>
      </c>
      <c r="D22" s="28">
        <v>5.1</v>
      </c>
      <c r="E22" s="28">
        <v>9.7</v>
      </c>
      <c r="G22" s="146"/>
      <c r="H22" s="146"/>
      <c r="I22" s="146"/>
      <c r="J22" s="146"/>
      <c r="K22" s="146"/>
      <c r="L22" s="146"/>
      <c r="M22" s="146"/>
      <c r="N22" s="146"/>
      <c r="O22" s="146"/>
      <c r="P22" s="146"/>
      <c r="Q22" s="146"/>
    </row>
    <row r="23" spans="1:17" ht="11.25">
      <c r="A23" s="10">
        <v>1999</v>
      </c>
      <c r="B23" s="28">
        <v>22.3</v>
      </c>
      <c r="C23" s="28">
        <v>10.2</v>
      </c>
      <c r="D23" s="28">
        <v>5.9</v>
      </c>
      <c r="E23" s="28">
        <v>10.5</v>
      </c>
      <c r="G23" s="10"/>
      <c r="H23" s="28"/>
      <c r="I23" s="28"/>
      <c r="J23" s="28"/>
      <c r="K23" s="28"/>
      <c r="L23" s="28"/>
      <c r="M23" s="28"/>
      <c r="N23" s="28"/>
      <c r="O23" s="28"/>
      <c r="P23" s="28"/>
      <c r="Q23" s="28"/>
    </row>
    <row r="24" spans="1:17" ht="11.25">
      <c r="A24" s="10">
        <v>2000</v>
      </c>
      <c r="B24" s="28">
        <v>20.8</v>
      </c>
      <c r="C24" s="28">
        <v>11.7</v>
      </c>
      <c r="D24" s="28">
        <v>5.5</v>
      </c>
      <c r="E24" s="28">
        <v>14.5</v>
      </c>
      <c r="G24" s="10"/>
      <c r="H24" s="28"/>
      <c r="I24" s="28"/>
      <c r="J24" s="28"/>
      <c r="K24" s="28"/>
      <c r="L24" s="28"/>
      <c r="M24" s="28"/>
      <c r="N24" s="28"/>
      <c r="O24" s="28"/>
      <c r="P24" s="28"/>
      <c r="Q24" s="28"/>
    </row>
    <row r="25" spans="1:17" ht="11.25">
      <c r="A25" s="10">
        <v>2001</v>
      </c>
      <c r="B25" s="28">
        <v>20.6</v>
      </c>
      <c r="C25" s="28">
        <v>10.3</v>
      </c>
      <c r="D25" s="28">
        <v>6.7</v>
      </c>
      <c r="E25" s="28">
        <v>21.5</v>
      </c>
      <c r="G25" s="10"/>
      <c r="H25" s="28"/>
      <c r="I25" s="28"/>
      <c r="J25" s="28"/>
      <c r="K25" s="28"/>
      <c r="L25" s="28"/>
      <c r="M25" s="28"/>
      <c r="N25" s="28"/>
      <c r="O25" s="28"/>
      <c r="P25" s="28"/>
      <c r="Q25" s="28"/>
    </row>
    <row r="26" spans="1:16" ht="11.25">
      <c r="A26" s="10">
        <v>2002</v>
      </c>
      <c r="B26" s="28">
        <v>19.1</v>
      </c>
      <c r="C26" s="28">
        <v>11.3</v>
      </c>
      <c r="D26" s="28">
        <v>6.6</v>
      </c>
      <c r="E26" s="28">
        <v>29.9</v>
      </c>
      <c r="H26" s="28"/>
      <c r="I26" s="28"/>
      <c r="J26" s="28"/>
      <c r="K26" s="28"/>
      <c r="L26" s="28"/>
      <c r="M26" s="28"/>
      <c r="N26" s="28"/>
      <c r="O26" s="28"/>
      <c r="P26" s="28"/>
    </row>
    <row r="27" spans="1:16" ht="11.25">
      <c r="A27" s="10">
        <v>2003</v>
      </c>
      <c r="B27" s="28">
        <v>13.5</v>
      </c>
      <c r="C27" s="28">
        <v>9.7</v>
      </c>
      <c r="D27" s="28">
        <v>4.7</v>
      </c>
      <c r="E27" s="28">
        <v>22.5</v>
      </c>
      <c r="H27" s="28"/>
      <c r="I27" s="28"/>
      <c r="J27" s="28"/>
      <c r="K27" s="28"/>
      <c r="L27" s="28"/>
      <c r="M27" s="28"/>
      <c r="N27" s="28"/>
      <c r="O27" s="28"/>
      <c r="P27" s="28"/>
    </row>
    <row r="28" spans="1:5" ht="11.25">
      <c r="A28" s="10">
        <v>2004</v>
      </c>
      <c r="B28" s="28">
        <v>13</v>
      </c>
      <c r="C28" s="28">
        <v>12.6</v>
      </c>
      <c r="D28" s="28">
        <v>4.8</v>
      </c>
      <c r="E28" s="28">
        <v>19.7</v>
      </c>
    </row>
    <row r="29" spans="1:6" ht="11.25">
      <c r="A29" s="10">
        <v>2005</v>
      </c>
      <c r="B29" s="28">
        <v>13.8</v>
      </c>
      <c r="C29" s="28">
        <v>8.9</v>
      </c>
      <c r="D29" s="28">
        <v>4.3</v>
      </c>
      <c r="E29" s="28">
        <v>16.8</v>
      </c>
      <c r="F29" s="2">
        <v>26.2</v>
      </c>
    </row>
    <row r="30" s="597" customFormat="1" ht="12" thickBot="1"/>
    <row r="31" ht="11.25">
      <c r="D31" s="28"/>
    </row>
    <row r="33" spans="2:12" ht="11.25">
      <c r="B33" s="10"/>
      <c r="C33" s="28"/>
      <c r="D33" s="28"/>
      <c r="E33" s="28"/>
      <c r="F33" s="28"/>
      <c r="G33" s="28"/>
      <c r="H33" s="28"/>
      <c r="I33" s="28"/>
      <c r="J33" s="28"/>
      <c r="K33" s="28"/>
      <c r="L33" s="28" t="s">
        <v>18</v>
      </c>
    </row>
    <row r="34" spans="2:12" ht="11.25">
      <c r="B34" s="10"/>
      <c r="C34" s="28"/>
      <c r="D34" s="28"/>
      <c r="E34" s="28"/>
      <c r="F34" s="28"/>
      <c r="G34" s="28"/>
      <c r="H34" s="28"/>
      <c r="I34" s="28"/>
      <c r="J34" s="28"/>
      <c r="K34" s="28"/>
      <c r="L34" s="28"/>
    </row>
    <row r="35" spans="2:12" ht="11.25">
      <c r="B35" s="10"/>
      <c r="C35" s="28"/>
      <c r="D35" s="28"/>
      <c r="E35" s="28"/>
      <c r="F35" s="28"/>
      <c r="G35" s="28"/>
      <c r="H35" s="28"/>
      <c r="I35" s="28"/>
      <c r="J35" s="28"/>
      <c r="K35" s="28"/>
      <c r="L35" s="28"/>
    </row>
    <row r="36" spans="2:12" ht="11.25">
      <c r="B36" s="10"/>
      <c r="C36" s="28"/>
      <c r="D36" s="28"/>
      <c r="E36" s="28"/>
      <c r="F36" s="28"/>
      <c r="G36" s="28"/>
      <c r="H36" s="28"/>
      <c r="I36" s="28"/>
      <c r="J36" s="28"/>
      <c r="K36" s="28"/>
      <c r="L36" s="28"/>
    </row>
    <row r="37" spans="2:12" ht="11.25">
      <c r="B37" s="10"/>
      <c r="C37" s="28"/>
      <c r="D37" s="28"/>
      <c r="E37" s="28"/>
      <c r="F37" s="28"/>
      <c r="G37" s="28"/>
      <c r="H37" s="28"/>
      <c r="I37" s="28"/>
      <c r="J37" s="28"/>
      <c r="K37" s="28"/>
      <c r="L37" s="28"/>
    </row>
  </sheetData>
  <printOptions/>
  <pageMargins left="0.75" right="0.75" top="1" bottom="1" header="0.5" footer="0.5"/>
  <pageSetup horizontalDpi="600" verticalDpi="600" orientation="portrait" paperSize="9" scale="65" r:id="rId2"/>
  <drawing r:id="rId1"/>
</worksheet>
</file>

<file path=xl/worksheets/sheet76.xml><?xml version="1.0" encoding="utf-8"?>
<worksheet xmlns="http://schemas.openxmlformats.org/spreadsheetml/2006/main" xmlns:r="http://schemas.openxmlformats.org/officeDocument/2006/relationships">
  <dimension ref="A1:L43"/>
  <sheetViews>
    <sheetView workbookViewId="0" topLeftCell="A1">
      <selection activeCell="A1" sqref="A1"/>
    </sheetView>
  </sheetViews>
  <sheetFormatPr defaultColWidth="9.140625" defaultRowHeight="12.75"/>
  <cols>
    <col min="1" max="10" width="9.140625" style="2" customWidth="1"/>
    <col min="11" max="11" width="9.7109375" style="2" customWidth="1"/>
    <col min="12" max="13" width="10.00390625" style="2" customWidth="1"/>
    <col min="14" max="16384" width="9.140625" style="2" customWidth="1"/>
  </cols>
  <sheetData>
    <row r="1" spans="1:7" ht="11.25">
      <c r="A1" s="142">
        <v>7.6</v>
      </c>
      <c r="B1" s="1" t="s">
        <v>387</v>
      </c>
      <c r="G1" s="524"/>
    </row>
    <row r="2" ht="11.25"/>
    <row r="3" ht="11.25"/>
    <row r="4" ht="11.25"/>
    <row r="5" ht="11.25"/>
    <row r="6" ht="11.25" customHeight="1"/>
    <row r="7" ht="11.25"/>
    <row r="8" ht="11.25">
      <c r="I8" s="29"/>
    </row>
    <row r="9" ht="11.25"/>
    <row r="10" ht="11.25"/>
    <row r="11" ht="11.25"/>
    <row r="12" ht="11.25"/>
    <row r="13" ht="11.25"/>
    <row r="14" ht="11.25"/>
    <row r="15" ht="11.25">
      <c r="I15" s="29"/>
    </row>
    <row r="16" ht="11.25"/>
    <row r="17" ht="11.25"/>
    <row r="18" ht="11.25"/>
    <row r="19" ht="11.25"/>
    <row r="20" ht="11.25"/>
    <row r="21" ht="11.25">
      <c r="H21" s="4" t="s">
        <v>303</v>
      </c>
    </row>
    <row r="23" s="597" customFormat="1" ht="12" thickBot="1"/>
    <row r="24" spans="2:12" ht="11.25">
      <c r="B24" s="2" t="s">
        <v>681</v>
      </c>
      <c r="C24" s="2">
        <v>1995</v>
      </c>
      <c r="D24" s="2">
        <v>1996</v>
      </c>
      <c r="E24" s="2">
        <v>1997</v>
      </c>
      <c r="F24" s="2">
        <v>1998</v>
      </c>
      <c r="G24" s="2">
        <v>1999</v>
      </c>
      <c r="H24" s="2">
        <v>2000</v>
      </c>
      <c r="I24" s="2">
        <v>2001</v>
      </c>
      <c r="J24" s="2">
        <v>2002</v>
      </c>
      <c r="K24" s="2">
        <v>2003</v>
      </c>
      <c r="L24" s="2">
        <v>2004</v>
      </c>
    </row>
    <row r="25" ht="11.25">
      <c r="A25" s="2" t="s">
        <v>682</v>
      </c>
    </row>
    <row r="26" spans="1:12" ht="11.25">
      <c r="A26" s="2" t="s">
        <v>203</v>
      </c>
      <c r="C26" s="2">
        <v>0.6</v>
      </c>
      <c r="D26" s="2">
        <v>0.6</v>
      </c>
      <c r="E26" s="2">
        <v>0.7</v>
      </c>
      <c r="F26" s="2">
        <v>0.5</v>
      </c>
      <c r="G26" s="2">
        <v>0.4</v>
      </c>
      <c r="H26" s="2">
        <v>0.7</v>
      </c>
      <c r="I26" s="2">
        <v>0.6</v>
      </c>
      <c r="J26" s="2">
        <v>0.5</v>
      </c>
      <c r="K26" s="2">
        <v>0.4</v>
      </c>
      <c r="L26" s="2">
        <v>1</v>
      </c>
    </row>
    <row r="27" spans="1:12" ht="11.25">
      <c r="A27" s="2" t="s">
        <v>691</v>
      </c>
      <c r="C27" s="2">
        <v>4.6</v>
      </c>
      <c r="D27" s="2">
        <v>5.2</v>
      </c>
      <c r="E27" s="2">
        <v>5.8</v>
      </c>
      <c r="F27" s="2">
        <v>6.1</v>
      </c>
      <c r="G27" s="2">
        <v>5.7</v>
      </c>
      <c r="H27" s="2">
        <v>6.2</v>
      </c>
      <c r="I27" s="2">
        <v>7.2</v>
      </c>
      <c r="J27" s="2">
        <v>7.9</v>
      </c>
      <c r="K27" s="2">
        <v>8.2</v>
      </c>
      <c r="L27" s="2">
        <v>8.3</v>
      </c>
    </row>
    <row r="28" ht="11.25">
      <c r="A28" s="2" t="s">
        <v>475</v>
      </c>
    </row>
    <row r="29" spans="1:2" ht="11.25">
      <c r="A29" s="2" t="s">
        <v>32</v>
      </c>
      <c r="B29" s="2" t="s">
        <v>4</v>
      </c>
    </row>
    <row r="30" spans="1:2" ht="11.25">
      <c r="A30" s="2" t="s">
        <v>34</v>
      </c>
      <c r="B30" s="2" t="s">
        <v>35</v>
      </c>
    </row>
    <row r="31" s="597" customFormat="1" ht="12" thickBot="1"/>
    <row r="32" ht="11.25">
      <c r="B32" s="29"/>
    </row>
    <row r="33" s="40" customFormat="1" ht="11.25"/>
    <row r="34" spans="4:7" s="40" customFormat="1" ht="11.25">
      <c r="D34" s="213"/>
      <c r="E34" s="213"/>
      <c r="F34" s="213"/>
      <c r="G34" s="185"/>
    </row>
    <row r="35" spans="4:7" s="40" customFormat="1" ht="11.25">
      <c r="D35" s="213"/>
      <c r="E35" s="213"/>
      <c r="F35" s="213"/>
      <c r="G35" s="185"/>
    </row>
    <row r="36" spans="4:7" s="40" customFormat="1" ht="11.25">
      <c r="D36" s="213"/>
      <c r="E36" s="213"/>
      <c r="F36" s="213"/>
      <c r="G36" s="185"/>
    </row>
    <row r="37" spans="4:7" s="40" customFormat="1" ht="11.25">
      <c r="D37" s="213"/>
      <c r="E37" s="213"/>
      <c r="F37" s="213"/>
      <c r="G37" s="185"/>
    </row>
    <row r="38" spans="4:7" s="40" customFormat="1" ht="11.25">
      <c r="D38" s="213"/>
      <c r="E38" s="213"/>
      <c r="G38" s="185"/>
    </row>
    <row r="39" spans="4:7" s="40" customFormat="1" ht="11.25">
      <c r="D39" s="213"/>
      <c r="E39" s="213"/>
      <c r="G39" s="185"/>
    </row>
    <row r="40" spans="4:7" s="40" customFormat="1" ht="11.25">
      <c r="D40" s="213"/>
      <c r="E40" s="213"/>
      <c r="G40" s="185"/>
    </row>
    <row r="41" spans="4:7" s="40" customFormat="1" ht="11.25">
      <c r="D41" s="213"/>
      <c r="E41" s="213"/>
      <c r="G41" s="185"/>
    </row>
    <row r="42" spans="4:7" s="40" customFormat="1" ht="11.25">
      <c r="D42" s="213"/>
      <c r="E42" s="213"/>
      <c r="G42" s="185"/>
    </row>
    <row r="43" spans="4:7" s="40" customFormat="1" ht="11.25">
      <c r="D43" s="213"/>
      <c r="E43" s="213"/>
      <c r="G43" s="185"/>
    </row>
    <row r="44" s="40" customFormat="1" ht="11.25"/>
    <row r="45" s="40" customFormat="1" ht="11.25"/>
    <row r="46" s="40" customFormat="1" ht="11.25"/>
    <row r="47" s="40" customFormat="1" ht="11.25"/>
    <row r="48" s="40" customFormat="1" ht="11.25"/>
    <row r="49" s="40" customFormat="1" ht="11.25"/>
  </sheetData>
  <printOptions/>
  <pageMargins left="0.75" right="0.75" top="1" bottom="1" header="0.5" footer="0.5"/>
  <pageSetup horizontalDpi="600" verticalDpi="600" orientation="portrait" paperSize="9" scale="72" r:id="rId2"/>
  <drawing r:id="rId1"/>
</worksheet>
</file>

<file path=xl/worksheets/sheet77.xml><?xml version="1.0" encoding="utf-8"?>
<worksheet xmlns="http://schemas.openxmlformats.org/spreadsheetml/2006/main" xmlns:r="http://schemas.openxmlformats.org/officeDocument/2006/relationships">
  <dimension ref="A1:O18"/>
  <sheetViews>
    <sheetView workbookViewId="0" topLeftCell="A1">
      <selection activeCell="A1" sqref="A1"/>
    </sheetView>
  </sheetViews>
  <sheetFormatPr defaultColWidth="9.140625" defaultRowHeight="12.75"/>
  <cols>
    <col min="1" max="7" width="9.140625" style="2" customWidth="1"/>
    <col min="8" max="8" width="7.421875" style="3" customWidth="1"/>
    <col min="9" max="11" width="9.140625" style="2" customWidth="1"/>
    <col min="12" max="12" width="8.140625" style="2" customWidth="1"/>
    <col min="13" max="13" width="10.57421875" style="2" customWidth="1"/>
    <col min="14" max="14" width="11.8515625" style="2" customWidth="1"/>
    <col min="15" max="15" width="6.00390625" style="646" customWidth="1"/>
    <col min="16" max="16384" width="9.140625" style="2" customWidth="1"/>
  </cols>
  <sheetData>
    <row r="1" spans="1:2" ht="11.25">
      <c r="A1" s="142">
        <v>7.7</v>
      </c>
      <c r="B1" s="1" t="s">
        <v>388</v>
      </c>
    </row>
    <row r="2" ht="11.25">
      <c r="A2" s="1"/>
    </row>
    <row r="3" spans="1:12" ht="25.5" customHeight="1">
      <c r="A3" s="10"/>
      <c r="B3" s="315"/>
      <c r="C3" s="28"/>
      <c r="D3" s="28"/>
      <c r="E3" s="28"/>
      <c r="F3" s="28"/>
      <c r="H3" s="704" t="s">
        <v>21</v>
      </c>
      <c r="I3" s="705"/>
      <c r="J3" s="705"/>
      <c r="K3" s="705"/>
      <c r="L3" s="1" t="s">
        <v>25</v>
      </c>
    </row>
    <row r="4" spans="1:14" ht="22.5">
      <c r="A4" s="10"/>
      <c r="B4" s="315"/>
      <c r="C4" s="28"/>
      <c r="D4" s="28"/>
      <c r="E4" s="28"/>
      <c r="F4" s="28"/>
      <c r="H4" s="704" t="s">
        <v>692</v>
      </c>
      <c r="I4" s="146" t="s">
        <v>70</v>
      </c>
      <c r="J4" s="146" t="s">
        <v>693</v>
      </c>
      <c r="K4" s="146" t="s">
        <v>696</v>
      </c>
      <c r="L4" s="341" t="s">
        <v>71</v>
      </c>
      <c r="M4" s="341" t="s">
        <v>694</v>
      </c>
      <c r="N4" s="341" t="s">
        <v>694</v>
      </c>
    </row>
    <row r="5" spans="1:15" ht="22.5">
      <c r="A5" s="10"/>
      <c r="B5" s="315"/>
      <c r="C5" s="28"/>
      <c r="D5" s="28"/>
      <c r="E5" s="28"/>
      <c r="F5" s="28"/>
      <c r="H5" s="674"/>
      <c r="I5" s="146" t="s">
        <v>22</v>
      </c>
      <c r="J5" s="146" t="s">
        <v>22</v>
      </c>
      <c r="K5" s="146" t="s">
        <v>22</v>
      </c>
      <c r="M5" s="142" t="s">
        <v>480</v>
      </c>
      <c r="N5" s="142" t="s">
        <v>26</v>
      </c>
      <c r="O5" s="647" t="s">
        <v>398</v>
      </c>
    </row>
    <row r="6" spans="1:15" ht="11.25">
      <c r="A6" s="10"/>
      <c r="B6" s="315"/>
      <c r="C6" s="28"/>
      <c r="D6" s="28"/>
      <c r="E6" s="28"/>
      <c r="F6" s="28"/>
      <c r="H6" s="644">
        <v>1996</v>
      </c>
      <c r="I6" s="28">
        <v>859.4</v>
      </c>
      <c r="J6" s="315">
        <v>2766.7</v>
      </c>
      <c r="K6" s="28">
        <v>413.9</v>
      </c>
      <c r="L6" s="7">
        <f aca="true" t="shared" si="0" ref="L6:L15">J6-K6</f>
        <v>2352.7999999999997</v>
      </c>
      <c r="M6" s="7">
        <f aca="true" t="shared" si="1" ref="M6:M15">I6/L6*100</f>
        <v>36.52669160149609</v>
      </c>
      <c r="N6" s="7">
        <f aca="true" t="shared" si="2" ref="N6:N15">K6/L6*100</f>
        <v>17.591805508330502</v>
      </c>
      <c r="O6" s="648">
        <f aca="true" t="shared" si="3" ref="O6:O15">N6+M6</f>
        <v>54.11849710982659</v>
      </c>
    </row>
    <row r="7" spans="1:15" ht="11.25">
      <c r="A7" s="10"/>
      <c r="B7" s="315"/>
      <c r="C7" s="28"/>
      <c r="D7" s="28"/>
      <c r="E7" s="28"/>
      <c r="F7" s="28"/>
      <c r="H7" s="644">
        <v>1997</v>
      </c>
      <c r="I7" s="28">
        <v>846</v>
      </c>
      <c r="J7" s="315">
        <v>2818.3</v>
      </c>
      <c r="K7" s="28">
        <v>416.3</v>
      </c>
      <c r="L7" s="7">
        <f t="shared" si="0"/>
        <v>2402</v>
      </c>
      <c r="M7" s="7">
        <f t="shared" si="1"/>
        <v>35.22064945878435</v>
      </c>
      <c r="N7" s="7">
        <f t="shared" si="2"/>
        <v>17.331390507910076</v>
      </c>
      <c r="O7" s="648">
        <f t="shared" si="3"/>
        <v>52.55203996669442</v>
      </c>
    </row>
    <row r="8" spans="8:15" ht="11.25">
      <c r="H8" s="644">
        <v>1998</v>
      </c>
      <c r="I8" s="28">
        <v>835.8</v>
      </c>
      <c r="J8" s="315">
        <v>2867.3</v>
      </c>
      <c r="K8" s="28">
        <v>420.2</v>
      </c>
      <c r="L8" s="7">
        <f t="shared" si="0"/>
        <v>2447.1000000000004</v>
      </c>
      <c r="M8" s="7">
        <f t="shared" si="1"/>
        <v>34.15471374279759</v>
      </c>
      <c r="N8" s="7">
        <f t="shared" si="2"/>
        <v>17.171345674471823</v>
      </c>
      <c r="O8" s="648">
        <f t="shared" si="3"/>
        <v>51.32605941726941</v>
      </c>
    </row>
    <row r="9" spans="8:15" ht="11.25">
      <c r="H9" s="644">
        <v>1999</v>
      </c>
      <c r="I9" s="28">
        <v>830.6</v>
      </c>
      <c r="J9" s="315">
        <v>2911.1</v>
      </c>
      <c r="K9" s="28">
        <v>421.9</v>
      </c>
      <c r="L9" s="7">
        <f t="shared" si="0"/>
        <v>2489.2</v>
      </c>
      <c r="M9" s="7">
        <f t="shared" si="1"/>
        <v>33.36815040977021</v>
      </c>
      <c r="N9" s="7">
        <f t="shared" si="2"/>
        <v>16.949220633135145</v>
      </c>
      <c r="O9" s="648">
        <f t="shared" si="3"/>
        <v>50.31737104290535</v>
      </c>
    </row>
    <row r="10" spans="8:15" ht="11.25">
      <c r="H10" s="644">
        <v>2000</v>
      </c>
      <c r="I10" s="28">
        <v>828</v>
      </c>
      <c r="J10" s="315">
        <v>2961.5</v>
      </c>
      <c r="K10" s="28">
        <v>424.7</v>
      </c>
      <c r="L10" s="7">
        <f t="shared" si="0"/>
        <v>2536.8</v>
      </c>
      <c r="M10" s="7">
        <f t="shared" si="1"/>
        <v>32.63954588457899</v>
      </c>
      <c r="N10" s="7">
        <f t="shared" si="2"/>
        <v>16.741564175339008</v>
      </c>
      <c r="O10" s="648">
        <f t="shared" si="3"/>
        <v>49.381110059918</v>
      </c>
    </row>
    <row r="11" spans="8:15" ht="11.25">
      <c r="H11" s="644">
        <v>2001</v>
      </c>
      <c r="I11" s="28">
        <v>827.5</v>
      </c>
      <c r="J11" s="315">
        <v>3019.7</v>
      </c>
      <c r="K11" s="28">
        <v>429.8</v>
      </c>
      <c r="L11" s="7">
        <f t="shared" si="0"/>
        <v>2589.8999999999996</v>
      </c>
      <c r="M11" s="7">
        <f t="shared" si="1"/>
        <v>31.951040580717404</v>
      </c>
      <c r="N11" s="7">
        <f t="shared" si="2"/>
        <v>16.595235337271713</v>
      </c>
      <c r="O11" s="648">
        <f t="shared" si="3"/>
        <v>48.54627591798912</v>
      </c>
    </row>
    <row r="12" spans="1:15" ht="11.25">
      <c r="A12" s="10"/>
      <c r="B12" s="315"/>
      <c r="C12" s="28"/>
      <c r="D12" s="28"/>
      <c r="E12" s="28"/>
      <c r="F12" s="28"/>
      <c r="H12" s="644">
        <v>2002</v>
      </c>
      <c r="I12" s="28">
        <v>827.4</v>
      </c>
      <c r="J12" s="315">
        <v>3089.8</v>
      </c>
      <c r="K12" s="28">
        <v>436</v>
      </c>
      <c r="L12" s="7">
        <f t="shared" si="0"/>
        <v>2653.8</v>
      </c>
      <c r="M12" s="7">
        <f t="shared" si="1"/>
        <v>31.177933529278768</v>
      </c>
      <c r="N12" s="7">
        <f t="shared" si="2"/>
        <v>16.429271233702615</v>
      </c>
      <c r="O12" s="648">
        <f t="shared" si="3"/>
        <v>47.60720476298138</v>
      </c>
    </row>
    <row r="13" spans="1:15" ht="11.25">
      <c r="A13" s="10"/>
      <c r="B13" s="315"/>
      <c r="C13" s="28"/>
      <c r="D13" s="28"/>
      <c r="E13" s="28"/>
      <c r="F13" s="28"/>
      <c r="H13" s="644">
        <v>2003</v>
      </c>
      <c r="I13" s="28">
        <v>833.8</v>
      </c>
      <c r="J13" s="315">
        <v>3145.1</v>
      </c>
      <c r="K13" s="28">
        <v>442.8</v>
      </c>
      <c r="L13" s="7">
        <f t="shared" si="0"/>
        <v>2702.2999999999997</v>
      </c>
      <c r="M13" s="7">
        <f t="shared" si="1"/>
        <v>30.855197424416243</v>
      </c>
      <c r="N13" s="7">
        <f t="shared" si="2"/>
        <v>16.38604152018651</v>
      </c>
      <c r="O13" s="648">
        <f t="shared" si="3"/>
        <v>47.241238944602756</v>
      </c>
    </row>
    <row r="14" spans="1:15" ht="11.25">
      <c r="A14" s="10"/>
      <c r="B14" s="315"/>
      <c r="C14" s="28"/>
      <c r="D14" s="28"/>
      <c r="E14" s="28"/>
      <c r="F14" s="28"/>
      <c r="H14" s="644">
        <v>2004</v>
      </c>
      <c r="I14" s="28">
        <v>843.2</v>
      </c>
      <c r="J14" s="315">
        <v>3200.6</v>
      </c>
      <c r="K14" s="28">
        <v>450.8</v>
      </c>
      <c r="L14" s="7">
        <f t="shared" si="0"/>
        <v>2749.7999999999997</v>
      </c>
      <c r="M14" s="7">
        <f t="shared" si="1"/>
        <v>30.66404829442142</v>
      </c>
      <c r="N14" s="7">
        <f t="shared" si="2"/>
        <v>16.393919557786024</v>
      </c>
      <c r="O14" s="648">
        <f t="shared" si="3"/>
        <v>47.05796785220744</v>
      </c>
    </row>
    <row r="15" spans="6:15" ht="11.25">
      <c r="F15" s="4" t="s">
        <v>147</v>
      </c>
      <c r="H15" s="644">
        <v>2005</v>
      </c>
      <c r="I15" s="28">
        <v>853.3</v>
      </c>
      <c r="J15" s="315">
        <v>3277.4</v>
      </c>
      <c r="K15" s="28">
        <v>460.7</v>
      </c>
      <c r="L15" s="7">
        <f t="shared" si="0"/>
        <v>2816.7000000000003</v>
      </c>
      <c r="M15" s="7">
        <f t="shared" si="1"/>
        <v>30.294316043597114</v>
      </c>
      <c r="N15" s="7">
        <f t="shared" si="2"/>
        <v>16.356019455391056</v>
      </c>
      <c r="O15" s="648">
        <f t="shared" si="3"/>
        <v>46.65033549898817</v>
      </c>
    </row>
    <row r="16" ht="11.25">
      <c r="B16" s="29"/>
    </row>
    <row r="18" ht="11.25">
      <c r="M18" s="7"/>
    </row>
  </sheetData>
  <mergeCells count="2">
    <mergeCell ref="H3:K3"/>
    <mergeCell ref="H4:H5"/>
  </mergeCells>
  <printOptions/>
  <pageMargins left="0.75" right="0.75" top="1" bottom="1" header="0.5" footer="0.5"/>
  <pageSetup horizontalDpi="600" verticalDpi="600" orientation="portrait" paperSize="9" r:id="rId2"/>
  <drawing r:id="rId1"/>
</worksheet>
</file>

<file path=xl/worksheets/sheet78.xml><?xml version="1.0" encoding="utf-8"?>
<worksheet xmlns="http://schemas.openxmlformats.org/spreadsheetml/2006/main" xmlns:r="http://schemas.openxmlformats.org/officeDocument/2006/relationships">
  <dimension ref="A1:D37"/>
  <sheetViews>
    <sheetView workbookViewId="0" topLeftCell="A1">
      <selection activeCell="A1" sqref="A1"/>
    </sheetView>
  </sheetViews>
  <sheetFormatPr defaultColWidth="9.140625" defaultRowHeight="12.75"/>
  <cols>
    <col min="1" max="1" width="14.7109375" style="2" customWidth="1"/>
    <col min="2" max="2" width="11.00390625" style="2" customWidth="1"/>
    <col min="3" max="3" width="7.421875" style="2" customWidth="1"/>
    <col min="4" max="4" width="9.8515625" style="2" customWidth="1"/>
    <col min="5" max="5" width="7.57421875" style="2" customWidth="1"/>
    <col min="6" max="16384" width="9.140625" style="2" customWidth="1"/>
  </cols>
  <sheetData>
    <row r="1" spans="1:2" ht="11.25">
      <c r="A1" s="142">
        <v>7.8</v>
      </c>
      <c r="B1" s="1" t="s">
        <v>389</v>
      </c>
    </row>
    <row r="2" spans="1:3" ht="11.25">
      <c r="A2" s="524"/>
      <c r="C2" s="29"/>
    </row>
    <row r="3" ht="11.25">
      <c r="D3" s="4" t="s">
        <v>88</v>
      </c>
    </row>
    <row r="4" spans="1:4" ht="22.5">
      <c r="A4" s="23" t="s">
        <v>333</v>
      </c>
      <c r="B4" s="18" t="s">
        <v>148</v>
      </c>
      <c r="C4" s="199" t="s">
        <v>480</v>
      </c>
      <c r="D4" s="18" t="s">
        <v>299</v>
      </c>
    </row>
    <row r="5" spans="1:4" ht="11.25" customHeight="1">
      <c r="A5" s="115" t="s">
        <v>475</v>
      </c>
      <c r="B5" s="342">
        <v>47.1</v>
      </c>
      <c r="C5" s="342">
        <v>30.7</v>
      </c>
      <c r="D5" s="342">
        <v>16.4</v>
      </c>
    </row>
    <row r="6" spans="1:4" ht="11.25">
      <c r="A6" s="74" t="s">
        <v>324</v>
      </c>
      <c r="B6" s="185">
        <v>46.9</v>
      </c>
      <c r="C6" s="185">
        <v>29.4</v>
      </c>
      <c r="D6" s="185">
        <v>17.5</v>
      </c>
    </row>
    <row r="7" spans="1:4" ht="11.25">
      <c r="A7" s="74" t="s">
        <v>173</v>
      </c>
      <c r="B7" s="185">
        <v>51</v>
      </c>
      <c r="C7" s="185">
        <v>28.5</v>
      </c>
      <c r="D7" s="185">
        <v>22.5</v>
      </c>
    </row>
    <row r="8" spans="1:4" ht="11.25">
      <c r="A8" s="74" t="s">
        <v>177</v>
      </c>
      <c r="B8" s="185">
        <v>53.7</v>
      </c>
      <c r="C8" s="185">
        <v>28.5</v>
      </c>
      <c r="D8" s="185">
        <v>25.2</v>
      </c>
    </row>
    <row r="9" spans="1:4" ht="11.25">
      <c r="A9" s="74" t="s">
        <v>179</v>
      </c>
      <c r="B9" s="185">
        <v>49</v>
      </c>
      <c r="C9" s="185">
        <v>28</v>
      </c>
      <c r="D9" s="185">
        <v>21</v>
      </c>
    </row>
    <row r="10" spans="1:4" ht="11.25">
      <c r="A10" s="74" t="s">
        <v>323</v>
      </c>
      <c r="B10" s="185">
        <v>52.1</v>
      </c>
      <c r="C10" s="185">
        <v>27.8</v>
      </c>
      <c r="D10" s="185">
        <v>24.3</v>
      </c>
    </row>
    <row r="11" spans="1:4" ht="11.25">
      <c r="A11" s="74" t="s">
        <v>180</v>
      </c>
      <c r="B11" s="185">
        <v>47.9</v>
      </c>
      <c r="C11" s="185">
        <v>27.4</v>
      </c>
      <c r="D11" s="185">
        <v>20.5</v>
      </c>
    </row>
    <row r="12" spans="1:4" ht="11.25">
      <c r="A12" s="74" t="s">
        <v>322</v>
      </c>
      <c r="B12" s="185">
        <v>53.8</v>
      </c>
      <c r="C12" s="185">
        <v>27.4</v>
      </c>
      <c r="D12" s="185">
        <v>26.4</v>
      </c>
    </row>
    <row r="13" spans="1:4" ht="11.25">
      <c r="A13" s="74" t="s">
        <v>330</v>
      </c>
      <c r="B13" s="185">
        <v>45.5</v>
      </c>
      <c r="C13" s="185">
        <v>26.5</v>
      </c>
      <c r="D13" s="185">
        <v>19</v>
      </c>
    </row>
    <row r="14" spans="1:4" ht="11.25">
      <c r="A14" s="74" t="s">
        <v>172</v>
      </c>
      <c r="B14" s="185">
        <v>52.5</v>
      </c>
      <c r="C14" s="185">
        <v>26.4</v>
      </c>
      <c r="D14" s="185">
        <v>26.1</v>
      </c>
    </row>
    <row r="15" spans="1:4" ht="11.25">
      <c r="A15" s="74" t="s">
        <v>321</v>
      </c>
      <c r="B15" s="185">
        <v>49.7</v>
      </c>
      <c r="C15" s="185">
        <v>26.4</v>
      </c>
      <c r="D15" s="185">
        <v>23.3</v>
      </c>
    </row>
    <row r="16" spans="1:4" ht="11.25">
      <c r="A16" s="74" t="s">
        <v>328</v>
      </c>
      <c r="B16" s="185">
        <v>48.6</v>
      </c>
      <c r="C16" s="185">
        <v>26.2</v>
      </c>
      <c r="D16" s="185">
        <v>22.3</v>
      </c>
    </row>
    <row r="17" spans="1:4" ht="11.25">
      <c r="A17" s="74" t="s">
        <v>207</v>
      </c>
      <c r="B17" s="185">
        <v>41</v>
      </c>
      <c r="C17" s="185">
        <v>24.8</v>
      </c>
      <c r="D17" s="185">
        <v>16.3</v>
      </c>
    </row>
    <row r="18" spans="1:4" ht="11.25">
      <c r="A18" s="74" t="s">
        <v>331</v>
      </c>
      <c r="B18" s="185">
        <v>43.3</v>
      </c>
      <c r="C18" s="185">
        <v>24.7</v>
      </c>
      <c r="D18" s="185">
        <v>18.6</v>
      </c>
    </row>
    <row r="19" spans="1:4" ht="11.25">
      <c r="A19" s="74" t="s">
        <v>326</v>
      </c>
      <c r="B19" s="185">
        <v>48</v>
      </c>
      <c r="C19" s="185">
        <v>24.5</v>
      </c>
      <c r="D19" s="185">
        <v>23.5</v>
      </c>
    </row>
    <row r="20" spans="1:4" ht="11.25">
      <c r="A20" s="115" t="s">
        <v>203</v>
      </c>
      <c r="B20" s="342">
        <v>48.9</v>
      </c>
      <c r="C20" s="342">
        <v>24.4</v>
      </c>
      <c r="D20" s="342">
        <v>24.5</v>
      </c>
    </row>
    <row r="21" spans="1:4" ht="11.25">
      <c r="A21" s="74" t="s">
        <v>319</v>
      </c>
      <c r="B21" s="185">
        <v>46.8</v>
      </c>
      <c r="C21" s="185">
        <v>24</v>
      </c>
      <c r="D21" s="185">
        <v>22.8</v>
      </c>
    </row>
    <row r="22" spans="1:4" ht="11.25">
      <c r="A22" s="74" t="s">
        <v>320</v>
      </c>
      <c r="B22" s="185">
        <v>48.3</v>
      </c>
      <c r="C22" s="185">
        <v>23.3</v>
      </c>
      <c r="D22" s="185">
        <v>24.9</v>
      </c>
    </row>
    <row r="23" spans="1:4" ht="11.25">
      <c r="A23" s="74" t="s">
        <v>327</v>
      </c>
      <c r="B23" s="185">
        <v>45.7</v>
      </c>
      <c r="C23" s="185">
        <v>23.1</v>
      </c>
      <c r="D23" s="185">
        <v>22.6</v>
      </c>
    </row>
    <row r="24" spans="1:4" ht="11.25">
      <c r="A24" s="74" t="s">
        <v>329</v>
      </c>
      <c r="B24" s="185">
        <v>46.1</v>
      </c>
      <c r="C24" s="185">
        <v>22.5</v>
      </c>
      <c r="D24" s="185">
        <v>23.6</v>
      </c>
    </row>
    <row r="25" spans="1:4" ht="11.25">
      <c r="A25" s="74" t="s">
        <v>174</v>
      </c>
      <c r="B25" s="185">
        <v>48.7</v>
      </c>
      <c r="C25" s="185">
        <v>21.9</v>
      </c>
      <c r="D25" s="185">
        <v>26.8</v>
      </c>
    </row>
    <row r="26" spans="1:4" ht="11.25">
      <c r="A26" s="74" t="s">
        <v>175</v>
      </c>
      <c r="B26" s="185">
        <v>47.4</v>
      </c>
      <c r="C26" s="185">
        <v>21.6</v>
      </c>
      <c r="D26" s="185">
        <v>25.8</v>
      </c>
    </row>
    <row r="27" spans="1:4" ht="11.25">
      <c r="A27" s="74" t="s">
        <v>325</v>
      </c>
      <c r="B27" s="185">
        <v>41.2</v>
      </c>
      <c r="C27" s="185">
        <v>21.5</v>
      </c>
      <c r="D27" s="185">
        <v>19.7</v>
      </c>
    </row>
    <row r="28" spans="1:4" ht="11.25">
      <c r="A28" s="74" t="s">
        <v>178</v>
      </c>
      <c r="B28" s="185">
        <v>50.2</v>
      </c>
      <c r="C28" s="185">
        <v>21.3</v>
      </c>
      <c r="D28" s="185">
        <v>28.9</v>
      </c>
    </row>
    <row r="29" spans="1:4" ht="11.25">
      <c r="A29" s="74" t="s">
        <v>176</v>
      </c>
      <c r="B29" s="185">
        <v>45.6</v>
      </c>
      <c r="C29" s="185">
        <v>21.1</v>
      </c>
      <c r="D29" s="185">
        <v>24.5</v>
      </c>
    </row>
    <row r="30" spans="1:4" ht="11.25">
      <c r="A30" s="74" t="s">
        <v>332</v>
      </c>
      <c r="B30" s="185">
        <v>42.1</v>
      </c>
      <c r="C30" s="185">
        <v>20.8</v>
      </c>
      <c r="D30" s="185">
        <v>21.4</v>
      </c>
    </row>
    <row r="31" spans="1:4" ht="11.25">
      <c r="A31" s="74"/>
      <c r="B31" s="185"/>
      <c r="C31" s="185"/>
      <c r="D31" s="185"/>
    </row>
    <row r="32" spans="1:4" ht="11.25">
      <c r="A32" s="74" t="s">
        <v>215</v>
      </c>
      <c r="B32" s="185">
        <v>52.4</v>
      </c>
      <c r="C32" s="185">
        <v>34.5</v>
      </c>
      <c r="D32" s="185">
        <v>17.9</v>
      </c>
    </row>
    <row r="33" spans="1:4" ht="11.25">
      <c r="A33" s="74" t="s">
        <v>204</v>
      </c>
      <c r="B33" s="185">
        <v>53</v>
      </c>
      <c r="C33" s="185">
        <v>30.4</v>
      </c>
      <c r="D33" s="185">
        <v>22.5</v>
      </c>
    </row>
    <row r="34" spans="1:4" ht="11.25">
      <c r="A34" s="74" t="s">
        <v>217</v>
      </c>
      <c r="B34" s="185">
        <v>47.5</v>
      </c>
      <c r="C34" s="185">
        <v>24.3</v>
      </c>
      <c r="D34" s="185">
        <v>23.2</v>
      </c>
    </row>
    <row r="35" spans="1:4" ht="11.25">
      <c r="A35" s="74" t="s">
        <v>206</v>
      </c>
      <c r="B35" s="185">
        <v>44.6</v>
      </c>
      <c r="C35" s="185">
        <v>23.8</v>
      </c>
      <c r="D35" s="185">
        <v>20.9</v>
      </c>
    </row>
    <row r="36" spans="1:4" ht="11.25">
      <c r="A36" s="27" t="s">
        <v>205</v>
      </c>
      <c r="B36" s="39">
        <v>45.5</v>
      </c>
      <c r="C36" s="39">
        <v>20.6</v>
      </c>
      <c r="D36" s="39">
        <v>24.9</v>
      </c>
    </row>
    <row r="37" ht="11.25">
      <c r="D37" s="4" t="s">
        <v>303</v>
      </c>
    </row>
  </sheetData>
  <printOptions/>
  <pageMargins left="0.75" right="0.75" top="1" bottom="1" header="0.5" footer="0.5"/>
  <pageSetup horizontalDpi="600" verticalDpi="600" orientation="portrait" paperSize="9" r:id="rId1"/>
</worksheet>
</file>

<file path=xl/worksheets/sheet79.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9.140625" defaultRowHeight="12.75"/>
  <cols>
    <col min="1" max="1" width="12.7109375" style="0" customWidth="1"/>
    <col min="2" max="2" width="12.57421875" style="0" customWidth="1"/>
    <col min="3" max="3" width="11.8515625" style="0" customWidth="1"/>
    <col min="4" max="4" width="7.28125" style="0" customWidth="1"/>
  </cols>
  <sheetData>
    <row r="1" spans="1:2" ht="12.75">
      <c r="A1" s="142">
        <v>7.9</v>
      </c>
      <c r="B1" s="142" t="s">
        <v>103</v>
      </c>
    </row>
    <row r="2" ht="12.75">
      <c r="A2" s="142"/>
    </row>
    <row r="3" spans="1:3" ht="12.75">
      <c r="A3" s="142"/>
      <c r="C3" s="4" t="s">
        <v>300</v>
      </c>
    </row>
    <row r="4" spans="1:3" ht="12.75">
      <c r="A4" s="343" t="s">
        <v>335</v>
      </c>
      <c r="B4" s="344" t="s">
        <v>203</v>
      </c>
      <c r="C4" s="344" t="s">
        <v>475</v>
      </c>
    </row>
    <row r="5" spans="1:3" ht="12.75">
      <c r="A5" s="243">
        <v>1995</v>
      </c>
      <c r="B5" s="345">
        <v>1.44</v>
      </c>
      <c r="C5" s="345">
        <v>1.85</v>
      </c>
    </row>
    <row r="6" spans="1:3" ht="12.75">
      <c r="A6" s="243">
        <v>1996</v>
      </c>
      <c r="B6" s="345">
        <v>1.44</v>
      </c>
      <c r="C6" s="345">
        <v>1.89</v>
      </c>
    </row>
    <row r="7" spans="1:3" ht="12.75">
      <c r="A7" s="243">
        <v>1997</v>
      </c>
      <c r="B7" s="345">
        <v>1.44</v>
      </c>
      <c r="C7" s="345">
        <v>1.94</v>
      </c>
    </row>
    <row r="8" spans="1:3" ht="12.75">
      <c r="A8" s="243">
        <v>1998</v>
      </c>
      <c r="B8" s="345">
        <v>1.43</v>
      </c>
      <c r="C8" s="345">
        <v>1.95</v>
      </c>
    </row>
    <row r="9" spans="1:3" ht="12.75">
      <c r="A9" s="243">
        <v>1999</v>
      </c>
      <c r="B9" s="345">
        <v>1.42</v>
      </c>
      <c r="C9" s="345">
        <v>1.91</v>
      </c>
    </row>
    <row r="10" spans="1:3" ht="12.75">
      <c r="A10" s="243">
        <v>2000</v>
      </c>
      <c r="B10" s="345">
        <v>1.48</v>
      </c>
      <c r="C10" s="345">
        <v>1.9</v>
      </c>
    </row>
    <row r="11" spans="1:3" ht="12.75">
      <c r="A11" s="243">
        <v>2001</v>
      </c>
      <c r="B11" s="345">
        <v>1.46</v>
      </c>
      <c r="C11" s="345">
        <v>1.96</v>
      </c>
    </row>
    <row r="12" spans="1:3" ht="12.75">
      <c r="A12" s="243">
        <v>2002</v>
      </c>
      <c r="B12" s="345">
        <v>1.46</v>
      </c>
      <c r="C12" s="345">
        <v>1.98</v>
      </c>
    </row>
    <row r="13" spans="1:3" ht="12.75">
      <c r="A13" s="243">
        <v>2003</v>
      </c>
      <c r="B13" s="345">
        <v>1.48</v>
      </c>
      <c r="C13" s="345">
        <v>1.98</v>
      </c>
    </row>
    <row r="14" spans="1:3" ht="12.75">
      <c r="A14" s="246">
        <v>2004</v>
      </c>
      <c r="B14" s="121">
        <v>1.5</v>
      </c>
      <c r="C14" s="121">
        <v>1.95</v>
      </c>
    </row>
    <row r="15" ht="12.75">
      <c r="C15" s="4" t="s">
        <v>153</v>
      </c>
    </row>
    <row r="16" ht="12.75">
      <c r="A16" s="141"/>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4"/>
  <sheetViews>
    <sheetView workbookViewId="0" topLeftCell="A1">
      <selection activeCell="A1" sqref="A1"/>
    </sheetView>
  </sheetViews>
  <sheetFormatPr defaultColWidth="9.140625" defaultRowHeight="12.75"/>
  <cols>
    <col min="6" max="6" width="10.28125" style="0" customWidth="1"/>
  </cols>
  <sheetData>
    <row r="1" spans="1:2" s="2" customFormat="1" ht="11.25">
      <c r="A1" s="142">
        <v>1.8</v>
      </c>
      <c r="B1" s="218" t="s">
        <v>511</v>
      </c>
    </row>
    <row r="2" s="2" customFormat="1" ht="11.25"/>
    <row r="3" s="2" customFormat="1" ht="11.25">
      <c r="C3" s="4" t="s">
        <v>210</v>
      </c>
    </row>
    <row r="4" spans="1:7" s="2" customFormat="1" ht="11.25">
      <c r="A4" s="23" t="s">
        <v>335</v>
      </c>
      <c r="B4" s="46" t="s">
        <v>340</v>
      </c>
      <c r="C4" s="46" t="s">
        <v>341</v>
      </c>
      <c r="D4" s="29"/>
      <c r="G4" s="6"/>
    </row>
    <row r="5" spans="1:7" s="2" customFormat="1" ht="11.25">
      <c r="A5" s="47">
        <v>1995</v>
      </c>
      <c r="B5" s="7">
        <v>35.1705750309991</v>
      </c>
      <c r="C5" s="7">
        <v>38.97048859052008</v>
      </c>
      <c r="G5" s="7"/>
    </row>
    <row r="6" spans="1:7" s="2" customFormat="1" ht="11.25">
      <c r="A6" s="47">
        <v>1996</v>
      </c>
      <c r="B6" s="7">
        <v>33.569646686313156</v>
      </c>
      <c r="C6" s="7">
        <v>36.97647411403312</v>
      </c>
      <c r="G6" s="7"/>
    </row>
    <row r="7" spans="1:7" s="2" customFormat="1" ht="12" customHeight="1">
      <c r="A7" s="47">
        <v>1997</v>
      </c>
      <c r="B7" s="7">
        <v>31.226311428688952</v>
      </c>
      <c r="C7" s="7">
        <v>34.95374253023262</v>
      </c>
      <c r="G7" s="7"/>
    </row>
    <row r="8" spans="1:9" s="2" customFormat="1" ht="12" customHeight="1">
      <c r="A8" s="47">
        <v>1998</v>
      </c>
      <c r="B8" s="7">
        <v>29.214985485289557</v>
      </c>
      <c r="C8" s="7">
        <v>32.937838534949705</v>
      </c>
      <c r="G8" s="8"/>
      <c r="I8"/>
    </row>
    <row r="9" spans="1:9" s="2" customFormat="1" ht="12" customHeight="1">
      <c r="A9" s="47">
        <v>1999</v>
      </c>
      <c r="B9" s="7">
        <v>26.772273993404877</v>
      </c>
      <c r="C9" s="7">
        <v>31.087093582928816</v>
      </c>
      <c r="G9" s="8"/>
      <c r="I9"/>
    </row>
    <row r="10" spans="1:9" s="2" customFormat="1" ht="12" customHeight="1">
      <c r="A10" s="47">
        <v>2000</v>
      </c>
      <c r="B10" s="7">
        <v>25.473514787457248</v>
      </c>
      <c r="C10" s="7">
        <v>29.595289508247813</v>
      </c>
      <c r="G10" s="8"/>
      <c r="I10"/>
    </row>
    <row r="11" spans="1:9" s="2" customFormat="1" ht="12" customHeight="1">
      <c r="A11" s="47">
        <v>2001</v>
      </c>
      <c r="B11" s="7">
        <v>26.362325287902994</v>
      </c>
      <c r="C11" s="7">
        <v>31.279792751363438</v>
      </c>
      <c r="G11" s="8"/>
      <c r="I11"/>
    </row>
    <row r="12" spans="1:9" s="2" customFormat="1" ht="12" customHeight="1">
      <c r="A12" s="47">
        <v>2002</v>
      </c>
      <c r="B12" s="7">
        <v>26.937051106612707</v>
      </c>
      <c r="C12" s="7">
        <v>32.63630253723418</v>
      </c>
      <c r="G12" s="8"/>
      <c r="I12"/>
    </row>
    <row r="13" spans="1:9" s="2" customFormat="1" ht="12" customHeight="1">
      <c r="A13" s="47">
        <v>2003</v>
      </c>
      <c r="B13" s="7">
        <v>27.230637612601278</v>
      </c>
      <c r="C13" s="7">
        <v>32.1870395265717</v>
      </c>
      <c r="G13" s="8"/>
      <c r="I13"/>
    </row>
    <row r="14" spans="1:9" s="2" customFormat="1" ht="12" customHeight="1">
      <c r="A14" s="124" t="s">
        <v>515</v>
      </c>
      <c r="B14" s="39">
        <v>27.7</v>
      </c>
      <c r="C14" s="39">
        <v>32.7</v>
      </c>
      <c r="D14" s="524"/>
      <c r="G14" s="8"/>
      <c r="I14"/>
    </row>
    <row r="15" spans="3:9" s="2" customFormat="1" ht="12" customHeight="1">
      <c r="C15" s="41" t="s">
        <v>242</v>
      </c>
      <c r="G15" s="8"/>
      <c r="I15"/>
    </row>
    <row r="16" s="2" customFormat="1" ht="11.25">
      <c r="B16" s="29"/>
    </row>
    <row r="17" spans="1:3" s="2" customFormat="1" ht="14.25" customHeight="1">
      <c r="A17" s="42" t="s">
        <v>518</v>
      </c>
      <c r="C17" s="524"/>
    </row>
    <row r="18" s="2" customFormat="1" ht="11.25">
      <c r="C18" s="524"/>
    </row>
    <row r="19" s="2" customFormat="1" ht="11.25"/>
    <row r="20" s="2" customFormat="1" ht="11.25"/>
    <row r="21" s="2" customFormat="1" ht="11.25"/>
    <row r="22" s="2" customFormat="1" ht="11.25"/>
    <row r="23" s="2" customFormat="1" ht="11.25"/>
    <row r="24" s="2" customFormat="1" ht="11.25"/>
    <row r="25" s="2" customFormat="1" ht="11.25"/>
    <row r="26" spans="7:8" s="2" customFormat="1" ht="11.25">
      <c r="G26" s="10"/>
      <c r="H26" s="10"/>
    </row>
    <row r="27" spans="7:8" s="2" customFormat="1" ht="11.25">
      <c r="G27" s="123"/>
      <c r="H27" s="10"/>
    </row>
    <row r="28" s="2" customFormat="1" ht="11.25"/>
    <row r="29" s="2" customFormat="1" ht="11.25"/>
    <row r="30" spans="7:8" s="2" customFormat="1" ht="11.25">
      <c r="G30" s="9"/>
      <c r="H30" s="9"/>
    </row>
    <row r="31" spans="7:8" s="2" customFormat="1" ht="11.25">
      <c r="G31" s="9"/>
      <c r="H31" s="9"/>
    </row>
    <row r="32" spans="7:8" s="2" customFormat="1" ht="11.25">
      <c r="G32" s="9"/>
      <c r="H32" s="9"/>
    </row>
    <row r="33" spans="7:8" s="2" customFormat="1" ht="11.25">
      <c r="G33" s="9"/>
      <c r="H33" s="9"/>
    </row>
    <row r="34" spans="7:8" s="2" customFormat="1" ht="11.25">
      <c r="G34" s="9"/>
      <c r="H34" s="9"/>
    </row>
    <row r="35" spans="7:8" s="2" customFormat="1" ht="11.25">
      <c r="G35" s="9"/>
      <c r="H35" s="9"/>
    </row>
    <row r="36" spans="7:8" s="2" customFormat="1" ht="11.25">
      <c r="G36" s="9"/>
      <c r="H36" s="9"/>
    </row>
    <row r="37" spans="7:8" s="2" customFormat="1" ht="11.25">
      <c r="G37" s="9"/>
      <c r="H37" s="9"/>
    </row>
    <row r="38" spans="7:8" s="2" customFormat="1" ht="11.25">
      <c r="G38" s="9"/>
      <c r="H38" s="9"/>
    </row>
    <row r="39" spans="7:8" s="2" customFormat="1" ht="11.25">
      <c r="G39" s="9"/>
      <c r="H39" s="9"/>
    </row>
    <row r="40" spans="7:8" s="2" customFormat="1" ht="11.25">
      <c r="G40" s="9"/>
      <c r="H40" s="9"/>
    </row>
    <row r="41" spans="7:8" s="2" customFormat="1" ht="11.25">
      <c r="G41" s="9"/>
      <c r="H41" s="9"/>
    </row>
    <row r="42" spans="7:8" s="2" customFormat="1" ht="11.25">
      <c r="G42" s="9"/>
      <c r="H42" s="9"/>
    </row>
    <row r="43" spans="1:5" s="2" customFormat="1" ht="12.75">
      <c r="A43"/>
      <c r="B43"/>
      <c r="C43"/>
      <c r="D43"/>
      <c r="E43"/>
    </row>
    <row r="44" spans="1:5" s="2" customFormat="1" ht="12.75">
      <c r="A44"/>
      <c r="B44"/>
      <c r="C44"/>
      <c r="D44"/>
      <c r="E44"/>
    </row>
  </sheetData>
  <printOptions/>
  <pageMargins left="0.75" right="0.75" top="1" bottom="1" header="0.5" footer="0.5"/>
  <pageSetup horizontalDpi="600" verticalDpi="600" orientation="landscape" paperSize="9" r:id="rId1"/>
  <headerFooter alignWithMargins="0">
    <oddHeader>&amp;L&amp;F
&amp;A</oddHeader>
  </headerFooter>
</worksheet>
</file>

<file path=xl/worksheets/sheet80.xml><?xml version="1.0" encoding="utf-8"?>
<worksheet xmlns="http://schemas.openxmlformats.org/spreadsheetml/2006/main" xmlns:r="http://schemas.openxmlformats.org/officeDocument/2006/relationships">
  <dimension ref="A1:D38"/>
  <sheetViews>
    <sheetView workbookViewId="0" topLeftCell="A1">
      <selection activeCell="A1" sqref="A1"/>
    </sheetView>
  </sheetViews>
  <sheetFormatPr defaultColWidth="9.140625" defaultRowHeight="12.75"/>
  <cols>
    <col min="1" max="1" width="11.57421875" style="2" customWidth="1"/>
    <col min="2" max="16384" width="9.140625" style="2" customWidth="1"/>
  </cols>
  <sheetData>
    <row r="1" spans="1:2" ht="11.25">
      <c r="A1" s="579" t="s">
        <v>104</v>
      </c>
      <c r="B1" s="1" t="s">
        <v>105</v>
      </c>
    </row>
    <row r="2" ht="11.25">
      <c r="A2" s="29"/>
    </row>
    <row r="3" spans="1:4" ht="11.25">
      <c r="A3" s="1"/>
      <c r="D3" s="4" t="s">
        <v>300</v>
      </c>
    </row>
    <row r="4" spans="1:4" ht="11.25">
      <c r="A4" s="23" t="s">
        <v>333</v>
      </c>
      <c r="B4" s="23">
        <v>1994</v>
      </c>
      <c r="C4" s="23">
        <v>1999</v>
      </c>
      <c r="D4" s="44">
        <v>2004</v>
      </c>
    </row>
    <row r="5" spans="1:4" ht="11.25">
      <c r="A5" s="115" t="s">
        <v>475</v>
      </c>
      <c r="B5" s="120">
        <v>1.85</v>
      </c>
      <c r="C5" s="120">
        <v>1.91</v>
      </c>
      <c r="D5" s="120">
        <v>1.95</v>
      </c>
    </row>
    <row r="6" spans="1:4" ht="11.25">
      <c r="A6" s="74" t="s">
        <v>177</v>
      </c>
      <c r="B6" s="119">
        <v>1.66</v>
      </c>
      <c r="C6" s="119">
        <v>1.79</v>
      </c>
      <c r="D6" s="119">
        <v>1.9</v>
      </c>
    </row>
    <row r="7" spans="1:4" ht="11.25">
      <c r="A7" s="74" t="s">
        <v>321</v>
      </c>
      <c r="B7" s="119">
        <v>1.85</v>
      </c>
      <c r="C7" s="119">
        <v>1.74</v>
      </c>
      <c r="D7" s="119">
        <v>1.8</v>
      </c>
    </row>
    <row r="8" spans="1:4" ht="11.25">
      <c r="A8" s="74" t="s">
        <v>173</v>
      </c>
      <c r="B8" s="119">
        <v>1.81</v>
      </c>
      <c r="C8" s="119">
        <v>1.73</v>
      </c>
      <c r="D8" s="119">
        <v>1.78</v>
      </c>
    </row>
    <row r="9" spans="1:4" ht="11.25">
      <c r="A9" s="74" t="s">
        <v>322</v>
      </c>
      <c r="B9" s="119">
        <v>1.88</v>
      </c>
      <c r="C9" s="119">
        <v>1.5</v>
      </c>
      <c r="D9" s="119">
        <v>1.75</v>
      </c>
    </row>
    <row r="10" spans="1:4" ht="11.25">
      <c r="A10" s="74" t="s">
        <v>323</v>
      </c>
      <c r="B10" s="119">
        <v>1.74</v>
      </c>
      <c r="C10" s="119">
        <v>1.68</v>
      </c>
      <c r="D10" s="119">
        <v>1.74</v>
      </c>
    </row>
    <row r="11" spans="1:4" ht="11.25">
      <c r="A11" s="74" t="s">
        <v>180</v>
      </c>
      <c r="B11" s="119">
        <v>1.57</v>
      </c>
      <c r="C11" s="119">
        <v>1.65</v>
      </c>
      <c r="D11" s="119">
        <v>1.73</v>
      </c>
    </row>
    <row r="12" spans="1:4" ht="11.25">
      <c r="A12" s="74" t="s">
        <v>179</v>
      </c>
      <c r="B12" s="119">
        <v>1.72</v>
      </c>
      <c r="C12" s="119">
        <v>1.73</v>
      </c>
      <c r="D12" s="119">
        <v>1.7</v>
      </c>
    </row>
    <row r="13" spans="1:4" ht="11.25">
      <c r="A13" s="74" t="s">
        <v>172</v>
      </c>
      <c r="B13" s="119">
        <v>1.56</v>
      </c>
      <c r="C13" s="119">
        <v>1.61</v>
      </c>
      <c r="D13" s="119">
        <v>1.64</v>
      </c>
    </row>
    <row r="14" spans="1:4" ht="11.25">
      <c r="A14" s="115" t="s">
        <v>214</v>
      </c>
      <c r="B14" s="120">
        <v>1.48</v>
      </c>
      <c r="C14" s="120">
        <v>1.42</v>
      </c>
      <c r="D14" s="120">
        <v>1.5</v>
      </c>
    </row>
    <row r="15" spans="1:4" ht="11.25">
      <c r="A15" s="74" t="s">
        <v>324</v>
      </c>
      <c r="B15" s="119">
        <v>2.23</v>
      </c>
      <c r="C15" s="119">
        <v>1.83</v>
      </c>
      <c r="D15" s="119">
        <v>1.49</v>
      </c>
    </row>
    <row r="16" spans="1:4" ht="11.25">
      <c r="A16" s="74" t="s">
        <v>319</v>
      </c>
      <c r="B16" s="119">
        <v>1.47</v>
      </c>
      <c r="C16" s="119">
        <v>1.34</v>
      </c>
      <c r="D16" s="119">
        <v>1.42</v>
      </c>
    </row>
    <row r="17" spans="1:4" ht="11.25">
      <c r="A17" s="74" t="s">
        <v>320</v>
      </c>
      <c r="B17" s="119">
        <v>1.44</v>
      </c>
      <c r="C17" s="119">
        <v>1.5</v>
      </c>
      <c r="D17" s="119">
        <v>1.42</v>
      </c>
    </row>
    <row r="18" spans="1:4" ht="11.25">
      <c r="A18" s="74" t="s">
        <v>326</v>
      </c>
      <c r="B18" s="119">
        <v>1.37</v>
      </c>
      <c r="C18" s="119">
        <v>1.24</v>
      </c>
      <c r="D18" s="119">
        <v>1.4</v>
      </c>
    </row>
    <row r="19" spans="1:4" ht="11.25">
      <c r="A19" s="74" t="s">
        <v>213</v>
      </c>
      <c r="B19" s="119">
        <v>1.24</v>
      </c>
      <c r="C19" s="119">
        <v>1.36</v>
      </c>
      <c r="D19" s="119">
        <v>1.37</v>
      </c>
    </row>
    <row r="20" spans="1:4" ht="11.25">
      <c r="A20" s="74" t="s">
        <v>330</v>
      </c>
      <c r="B20" s="119">
        <v>1.89</v>
      </c>
      <c r="C20" s="119">
        <v>1.72</v>
      </c>
      <c r="D20" s="119">
        <v>1.37</v>
      </c>
    </row>
    <row r="21" spans="1:4" ht="11.25">
      <c r="A21" s="74" t="s">
        <v>178</v>
      </c>
      <c r="B21" s="119">
        <v>1.21</v>
      </c>
      <c r="C21" s="119">
        <v>1.22</v>
      </c>
      <c r="D21" s="119">
        <v>1.33</v>
      </c>
    </row>
    <row r="22" spans="1:4" ht="11.25">
      <c r="A22" s="74" t="s">
        <v>176</v>
      </c>
      <c r="B22" s="119">
        <v>1.21</v>
      </c>
      <c r="C22" s="119">
        <v>1.2</v>
      </c>
      <c r="D22" s="119">
        <v>1.32</v>
      </c>
    </row>
    <row r="23" spans="1:4" ht="11.25">
      <c r="A23" s="74" t="s">
        <v>175</v>
      </c>
      <c r="B23" s="119">
        <v>1.35</v>
      </c>
      <c r="C23" s="119">
        <v>1.28</v>
      </c>
      <c r="D23" s="119">
        <v>1.29</v>
      </c>
    </row>
    <row r="24" spans="1:4" ht="11.25">
      <c r="A24" s="74" t="s">
        <v>327</v>
      </c>
      <c r="B24" s="119">
        <v>1.65</v>
      </c>
      <c r="C24" s="119">
        <v>1.29</v>
      </c>
      <c r="D24" s="119">
        <v>1.28</v>
      </c>
    </row>
    <row r="25" spans="1:4" ht="11.25">
      <c r="A25" s="74" t="s">
        <v>328</v>
      </c>
      <c r="B25" s="119">
        <v>1.57</v>
      </c>
      <c r="C25" s="119">
        <v>1.46</v>
      </c>
      <c r="D25" s="119">
        <v>1.26</v>
      </c>
    </row>
    <row r="26" spans="1:4" ht="11.25">
      <c r="A26" s="74" t="s">
        <v>207</v>
      </c>
      <c r="B26" s="119">
        <v>1.66</v>
      </c>
      <c r="C26" s="119">
        <v>1.33</v>
      </c>
      <c r="D26" s="119">
        <v>1.25</v>
      </c>
    </row>
    <row r="27" spans="1:4" ht="11.25">
      <c r="A27" s="74" t="s">
        <v>329</v>
      </c>
      <c r="B27" s="119">
        <v>1.39</v>
      </c>
      <c r="C27" s="119">
        <v>1.18</v>
      </c>
      <c r="D27" s="119">
        <v>1.24</v>
      </c>
    </row>
    <row r="28" spans="1:4" ht="11.25">
      <c r="A28" s="74" t="s">
        <v>325</v>
      </c>
      <c r="B28" s="119">
        <v>1.44</v>
      </c>
      <c r="C28" s="119">
        <v>1.13</v>
      </c>
      <c r="D28" s="119">
        <v>1.23</v>
      </c>
    </row>
    <row r="29" spans="1:4" ht="11.25">
      <c r="A29" s="74" t="s">
        <v>331</v>
      </c>
      <c r="B29" s="119">
        <v>1.8</v>
      </c>
      <c r="C29" s="119">
        <v>1.37</v>
      </c>
      <c r="D29" s="119">
        <v>1.23</v>
      </c>
    </row>
    <row r="30" spans="1:4" ht="11.25">
      <c r="A30" s="74" t="s">
        <v>332</v>
      </c>
      <c r="B30" s="119">
        <v>1.32</v>
      </c>
      <c r="C30" s="119">
        <v>1.21</v>
      </c>
      <c r="D30" s="119">
        <v>1.22</v>
      </c>
    </row>
    <row r="31" spans="1:4" ht="11.25">
      <c r="A31" s="74"/>
      <c r="B31" s="119"/>
      <c r="C31" s="119"/>
      <c r="D31" s="119"/>
    </row>
    <row r="32" spans="1:4" ht="11.25">
      <c r="A32" s="74" t="s">
        <v>215</v>
      </c>
      <c r="B32" s="346">
        <v>2.14</v>
      </c>
      <c r="C32" s="346">
        <v>1.99</v>
      </c>
      <c r="D32" s="119">
        <v>2.03</v>
      </c>
    </row>
    <row r="33" spans="1:4" ht="11.25">
      <c r="A33" s="74" t="s">
        <v>204</v>
      </c>
      <c r="B33" s="346">
        <v>1.86</v>
      </c>
      <c r="C33" s="346">
        <v>1.84</v>
      </c>
      <c r="D33" s="119">
        <v>1.81</v>
      </c>
    </row>
    <row r="34" spans="1:4" ht="11.25">
      <c r="A34" s="74" t="s">
        <v>217</v>
      </c>
      <c r="B34" s="119">
        <v>1.49</v>
      </c>
      <c r="C34" s="119">
        <v>1.48</v>
      </c>
      <c r="D34" s="119">
        <v>1.42</v>
      </c>
    </row>
    <row r="35" spans="1:4" ht="11.25">
      <c r="A35" s="74" t="s">
        <v>205</v>
      </c>
      <c r="B35" s="119">
        <v>1.37</v>
      </c>
      <c r="C35" s="119">
        <v>1.23</v>
      </c>
      <c r="D35" s="119">
        <v>1.29</v>
      </c>
    </row>
    <row r="36" spans="1:4" ht="11.25">
      <c r="A36" s="27" t="s">
        <v>206</v>
      </c>
      <c r="B36" s="121">
        <v>1.42</v>
      </c>
      <c r="C36" s="121">
        <v>1.3</v>
      </c>
      <c r="D36" s="121">
        <v>1.29</v>
      </c>
    </row>
    <row r="37" ht="11.25">
      <c r="D37" s="4" t="s">
        <v>303</v>
      </c>
    </row>
    <row r="38" ht="11.25">
      <c r="A38" s="390"/>
    </row>
  </sheetData>
  <printOptions/>
  <pageMargins left="0.75" right="0.75" top="1" bottom="1" header="0.5" footer="0.5"/>
  <pageSetup horizontalDpi="600" verticalDpi="600" orientation="portrait" paperSize="9" r:id="rId1"/>
</worksheet>
</file>

<file path=xl/worksheets/sheet81.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5.57421875" style="325" customWidth="1"/>
    <col min="2" max="16384" width="9.140625" style="324" customWidth="1"/>
  </cols>
  <sheetData>
    <row r="1" spans="1:2" ht="11.25">
      <c r="A1" s="591">
        <v>7.11</v>
      </c>
      <c r="B1" s="323" t="s">
        <v>182</v>
      </c>
    </row>
    <row r="2" spans="1:2" ht="11.25">
      <c r="A2" s="322"/>
      <c r="B2" s="521"/>
    </row>
    <row r="3" ht="11.25">
      <c r="D3" s="326" t="s">
        <v>149</v>
      </c>
    </row>
    <row r="4" spans="1:4" ht="11.25">
      <c r="A4" s="506" t="s">
        <v>335</v>
      </c>
      <c r="B4" s="507" t="s">
        <v>150</v>
      </c>
      <c r="C4" s="507" t="s">
        <v>151</v>
      </c>
      <c r="D4" s="507" t="s">
        <v>398</v>
      </c>
    </row>
    <row r="5" spans="1:4" ht="11.25" customHeight="1">
      <c r="A5" s="327">
        <v>1996</v>
      </c>
      <c r="B5" s="329">
        <v>8.4</v>
      </c>
      <c r="C5" s="329">
        <v>60.1</v>
      </c>
      <c r="D5" s="329">
        <v>68.5</v>
      </c>
    </row>
    <row r="6" spans="1:4" ht="11.25">
      <c r="A6" s="327">
        <v>1997</v>
      </c>
      <c r="B6" s="329">
        <v>8.1</v>
      </c>
      <c r="C6" s="329">
        <v>65.6</v>
      </c>
      <c r="D6" s="329">
        <v>73.7</v>
      </c>
    </row>
    <row r="7" spans="1:4" ht="11.25">
      <c r="A7" s="327">
        <v>1998</v>
      </c>
      <c r="B7" s="329">
        <v>9.2</v>
      </c>
      <c r="C7" s="329">
        <v>83.4</v>
      </c>
      <c r="D7" s="329">
        <v>92.6</v>
      </c>
    </row>
    <row r="8" spans="1:4" ht="11.25">
      <c r="A8" s="327">
        <v>1999</v>
      </c>
      <c r="B8" s="329">
        <v>9.9</v>
      </c>
      <c r="C8" s="329">
        <v>78.1</v>
      </c>
      <c r="D8" s="329">
        <v>88</v>
      </c>
    </row>
    <row r="9" spans="1:4" ht="11.25">
      <c r="A9" s="327">
        <v>2000</v>
      </c>
      <c r="B9" s="329">
        <v>10.3</v>
      </c>
      <c r="C9" s="329">
        <v>93</v>
      </c>
      <c r="D9" s="329">
        <v>103.4</v>
      </c>
    </row>
    <row r="10" spans="1:4" ht="11.25">
      <c r="A10" s="327">
        <v>2001</v>
      </c>
      <c r="B10" s="329">
        <v>10.5</v>
      </c>
      <c r="C10" s="329">
        <v>102.9</v>
      </c>
      <c r="D10" s="329">
        <v>113.3</v>
      </c>
    </row>
    <row r="11" spans="1:4" ht="11.25">
      <c r="A11" s="327">
        <v>2002</v>
      </c>
      <c r="B11" s="329">
        <v>11.8</v>
      </c>
      <c r="C11" s="329">
        <v>103.9</v>
      </c>
      <c r="D11" s="329">
        <v>115.6</v>
      </c>
    </row>
    <row r="12" spans="1:4" ht="11.25">
      <c r="A12" s="327">
        <v>2003</v>
      </c>
      <c r="B12" s="329">
        <v>10</v>
      </c>
      <c r="C12" s="329">
        <v>105.5</v>
      </c>
      <c r="D12" s="329">
        <v>115.6</v>
      </c>
    </row>
    <row r="13" spans="1:4" ht="11.25" customHeight="1">
      <c r="A13" s="331">
        <v>2004</v>
      </c>
      <c r="B13" s="333">
        <v>10.7</v>
      </c>
      <c r="C13" s="333">
        <v>106.5</v>
      </c>
      <c r="D13" s="333">
        <v>117.1</v>
      </c>
    </row>
    <row r="14" spans="1:4" ht="11.25" customHeight="1">
      <c r="A14" s="502">
        <v>2005</v>
      </c>
      <c r="B14" s="504">
        <v>10.1</v>
      </c>
      <c r="C14" s="504">
        <v>111.9</v>
      </c>
      <c r="D14" s="504">
        <v>122</v>
      </c>
    </row>
    <row r="15" ht="11.25" customHeight="1">
      <c r="D15" s="326" t="s">
        <v>634</v>
      </c>
    </row>
    <row r="16" ht="13.5" customHeight="1"/>
    <row r="17" spans="1:4" ht="11.25" customHeight="1">
      <c r="A17" s="347"/>
      <c r="B17" s="547"/>
      <c r="C17" s="348"/>
      <c r="D17" s="348"/>
    </row>
    <row r="18" spans="1:4" ht="11.25" customHeight="1">
      <c r="A18" s="335" t="s">
        <v>633</v>
      </c>
      <c r="B18" s="348"/>
      <c r="C18" s="348"/>
      <c r="D18" s="348"/>
    </row>
    <row r="19" spans="1:4" ht="13.5" customHeight="1">
      <c r="A19" s="347"/>
      <c r="B19" s="348"/>
      <c r="C19" s="348"/>
      <c r="D19" s="348"/>
    </row>
    <row r="20" spans="1:4" ht="11.25">
      <c r="A20" s="347"/>
      <c r="B20" s="348"/>
      <c r="C20" s="348"/>
      <c r="D20" s="348"/>
    </row>
  </sheetData>
  <printOptions/>
  <pageMargins left="0.75" right="0.75" top="1" bottom="1" header="0.5" footer="0.5"/>
  <pageSetup horizontalDpi="600" verticalDpi="600" orientation="portrait" paperSize="9" scale="90" r:id="rId1"/>
</worksheet>
</file>

<file path=xl/worksheets/sheet82.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7.8515625" style="325" customWidth="1"/>
    <col min="2" max="2" width="10.00390625" style="324" customWidth="1"/>
    <col min="3" max="3" width="9.7109375" style="324" customWidth="1"/>
    <col min="4" max="4" width="10.00390625" style="324" customWidth="1"/>
    <col min="5" max="5" width="12.00390625" style="324" customWidth="1"/>
    <col min="6" max="16384" width="9.140625" style="324" customWidth="1"/>
  </cols>
  <sheetData>
    <row r="1" spans="1:2" ht="11.25">
      <c r="A1" s="591">
        <v>7.12</v>
      </c>
      <c r="B1" s="323" t="s">
        <v>390</v>
      </c>
    </row>
    <row r="2" ht="11.25">
      <c r="B2" s="521"/>
    </row>
    <row r="3" spans="4:5" ht="22.5">
      <c r="D3" s="326" t="s">
        <v>152</v>
      </c>
      <c r="E3" s="349" t="s">
        <v>400</v>
      </c>
    </row>
    <row r="4" spans="1:5" ht="11.25" customHeight="1">
      <c r="A4" s="506" t="s">
        <v>335</v>
      </c>
      <c r="B4" s="507" t="s">
        <v>89</v>
      </c>
      <c r="C4" s="507" t="s">
        <v>507</v>
      </c>
      <c r="D4" s="507" t="s">
        <v>506</v>
      </c>
      <c r="E4" s="507" t="s">
        <v>89</v>
      </c>
    </row>
    <row r="5" spans="1:5" ht="11.25">
      <c r="A5" s="327">
        <v>1996</v>
      </c>
      <c r="B5" s="329">
        <v>116.9</v>
      </c>
      <c r="C5" s="329">
        <v>37.8</v>
      </c>
      <c r="D5" s="329">
        <v>79.1</v>
      </c>
      <c r="E5" s="329">
        <v>10.1</v>
      </c>
    </row>
    <row r="6" spans="1:5" ht="11.25">
      <c r="A6" s="327">
        <v>1997</v>
      </c>
      <c r="B6" s="329">
        <v>122.3</v>
      </c>
      <c r="C6" s="329">
        <v>39.7</v>
      </c>
      <c r="D6" s="329">
        <v>82.6</v>
      </c>
      <c r="E6" s="329">
        <v>10.3</v>
      </c>
    </row>
    <row r="7" spans="1:5" ht="11.25">
      <c r="A7" s="327">
        <v>1998</v>
      </c>
      <c r="B7" s="329">
        <v>132.9</v>
      </c>
      <c r="C7" s="329">
        <v>42</v>
      </c>
      <c r="D7" s="329">
        <v>90.9</v>
      </c>
      <c r="E7" s="329">
        <v>10.9</v>
      </c>
    </row>
    <row r="8" spans="1:5" ht="11.25">
      <c r="A8" s="327">
        <v>1999</v>
      </c>
      <c r="B8" s="329">
        <v>138.9</v>
      </c>
      <c r="C8" s="329">
        <v>42.4</v>
      </c>
      <c r="D8" s="329">
        <v>96.5</v>
      </c>
      <c r="E8" s="329">
        <v>11.1</v>
      </c>
    </row>
    <row r="9" spans="1:5" ht="11.25" customHeight="1">
      <c r="A9" s="327">
        <v>2000</v>
      </c>
      <c r="B9" s="329">
        <v>142.1</v>
      </c>
      <c r="C9" s="329">
        <v>45.4</v>
      </c>
      <c r="D9" s="329">
        <v>96.8</v>
      </c>
      <c r="E9" s="329">
        <v>11.1</v>
      </c>
    </row>
    <row r="10" spans="1:5" ht="11.25">
      <c r="A10" s="327">
        <v>2001</v>
      </c>
      <c r="B10" s="329">
        <v>141</v>
      </c>
      <c r="C10" s="329">
        <v>45.2</v>
      </c>
      <c r="D10" s="329">
        <v>95.7</v>
      </c>
      <c r="E10" s="329">
        <v>10.9</v>
      </c>
    </row>
    <row r="11" spans="1:5" ht="11.25">
      <c r="A11" s="327">
        <v>2002</v>
      </c>
      <c r="B11" s="329">
        <v>142.9</v>
      </c>
      <c r="C11" s="329">
        <v>45.8</v>
      </c>
      <c r="D11" s="329">
        <v>97.1</v>
      </c>
      <c r="E11" s="329">
        <v>10.6</v>
      </c>
    </row>
    <row r="12" spans="1:5" ht="11.25">
      <c r="A12" s="327">
        <v>2003</v>
      </c>
      <c r="B12" s="329">
        <v>142.6</v>
      </c>
      <c r="C12" s="329">
        <v>45</v>
      </c>
      <c r="D12" s="329">
        <v>97.6</v>
      </c>
      <c r="E12" s="329">
        <v>10.3</v>
      </c>
    </row>
    <row r="13" spans="1:5" ht="11.25">
      <c r="A13" s="331">
        <v>2004</v>
      </c>
      <c r="B13" s="333">
        <v>141.9</v>
      </c>
      <c r="C13" s="333">
        <v>45.2</v>
      </c>
      <c r="D13" s="333">
        <v>96.7</v>
      </c>
      <c r="E13" s="333">
        <v>10.1</v>
      </c>
    </row>
    <row r="14" spans="1:5" ht="11.25" customHeight="1">
      <c r="A14" s="502">
        <v>2005</v>
      </c>
      <c r="B14" s="504">
        <v>147.7</v>
      </c>
      <c r="C14" s="504">
        <v>46.3</v>
      </c>
      <c r="D14" s="504">
        <v>101.4</v>
      </c>
      <c r="E14" s="504">
        <v>10.2</v>
      </c>
    </row>
    <row r="15" ht="11.25">
      <c r="E15" s="326" t="s">
        <v>636</v>
      </c>
    </row>
    <row r="16" ht="13.5" customHeight="1">
      <c r="D16" s="547"/>
    </row>
    <row r="17" spans="1:4" ht="11.25">
      <c r="A17" s="347"/>
      <c r="B17" s="348"/>
      <c r="D17" s="348"/>
    </row>
    <row r="18" spans="1:4" ht="11.25">
      <c r="A18" s="335" t="s">
        <v>635</v>
      </c>
      <c r="B18" s="348"/>
      <c r="C18" s="348"/>
      <c r="D18" s="348"/>
    </row>
    <row r="19" spans="1:4" ht="13.5" customHeight="1">
      <c r="A19" s="347"/>
      <c r="B19" s="348"/>
      <c r="C19" s="348"/>
      <c r="D19" s="348"/>
    </row>
    <row r="20" spans="1:4" ht="11.25">
      <c r="A20" s="347"/>
      <c r="B20" s="348"/>
      <c r="C20" s="348"/>
      <c r="D20" s="348"/>
    </row>
  </sheetData>
  <printOptions/>
  <pageMargins left="0.75" right="0.75" top="1" bottom="1" header="0.5" footer="0.5"/>
  <pageSetup horizontalDpi="600" verticalDpi="600" orientation="portrait" paperSize="9" scale="71" r:id="rId1"/>
</worksheet>
</file>

<file path=xl/worksheets/sheet83.xml><?xml version="1.0" encoding="utf-8"?>
<worksheet xmlns="http://schemas.openxmlformats.org/spreadsheetml/2006/main" xmlns:r="http://schemas.openxmlformats.org/officeDocument/2006/relationships">
  <dimension ref="A1:E15"/>
  <sheetViews>
    <sheetView workbookViewId="0" topLeftCell="A1">
      <selection activeCell="A1" sqref="A1"/>
    </sheetView>
  </sheetViews>
  <sheetFormatPr defaultColWidth="9.140625" defaultRowHeight="12.75"/>
  <cols>
    <col min="2" max="2" width="10.57421875" style="0" customWidth="1"/>
    <col min="3" max="3" width="11.28125" style="0" customWidth="1"/>
    <col min="4" max="4" width="14.140625" style="0" customWidth="1"/>
    <col min="5" max="5" width="11.28125" style="0" customWidth="1"/>
  </cols>
  <sheetData>
    <row r="1" spans="1:5" ht="12.75">
      <c r="A1" s="142">
        <v>8.1</v>
      </c>
      <c r="B1" s="1" t="s">
        <v>391</v>
      </c>
      <c r="C1" s="2"/>
      <c r="D1" s="2"/>
      <c r="E1" s="524"/>
    </row>
    <row r="2" spans="1:5" ht="8.25" customHeight="1">
      <c r="A2" s="1"/>
      <c r="B2" s="2"/>
      <c r="C2" s="2"/>
      <c r="D2" s="2"/>
      <c r="E2" s="2"/>
    </row>
    <row r="3" spans="1:5" ht="12.75">
      <c r="A3" s="2"/>
      <c r="B3" s="2"/>
      <c r="C3" s="2"/>
      <c r="D3" s="2"/>
      <c r="E3" s="4" t="s">
        <v>451</v>
      </c>
    </row>
    <row r="4" spans="1:5" ht="23.25" customHeight="1">
      <c r="A4" s="444" t="s">
        <v>335</v>
      </c>
      <c r="B4" s="215" t="s">
        <v>392</v>
      </c>
      <c r="C4" s="215" t="s">
        <v>393</v>
      </c>
      <c r="D4" s="215" t="s">
        <v>394</v>
      </c>
      <c r="E4" s="215" t="s">
        <v>395</v>
      </c>
    </row>
    <row r="5" spans="1:5" ht="12.75" customHeight="1">
      <c r="A5" s="226">
        <v>1996</v>
      </c>
      <c r="B5" s="350">
        <f aca="true" t="shared" si="0" ref="B5:B11">SUM(C5:E5)</f>
        <v>33725</v>
      </c>
      <c r="C5" s="350">
        <v>30132</v>
      </c>
      <c r="D5" s="350">
        <v>2676</v>
      </c>
      <c r="E5" s="350">
        <v>917</v>
      </c>
    </row>
    <row r="6" spans="1:5" ht="12.75">
      <c r="A6" s="226">
        <v>1997</v>
      </c>
      <c r="B6" s="350">
        <f t="shared" si="0"/>
        <v>38842</v>
      </c>
      <c r="C6" s="350">
        <v>35454</v>
      </c>
      <c r="D6" s="350">
        <v>2632</v>
      </c>
      <c r="E6" s="350">
        <v>756</v>
      </c>
    </row>
    <row r="7" spans="1:5" ht="12.75">
      <c r="A7" s="226">
        <v>1998</v>
      </c>
      <c r="B7" s="350">
        <f t="shared" si="0"/>
        <v>42349</v>
      </c>
      <c r="C7" s="350">
        <v>39093</v>
      </c>
      <c r="D7" s="350">
        <v>2771</v>
      </c>
      <c r="E7" s="350">
        <v>485</v>
      </c>
    </row>
    <row r="8" spans="1:5" ht="12.75">
      <c r="A8" s="226">
        <v>1999</v>
      </c>
      <c r="B8" s="350">
        <f t="shared" si="0"/>
        <v>46512</v>
      </c>
      <c r="C8" s="350">
        <v>43024</v>
      </c>
      <c r="D8" s="350">
        <v>2909</v>
      </c>
      <c r="E8" s="350">
        <v>579</v>
      </c>
    </row>
    <row r="9" spans="1:5" ht="12.75">
      <c r="A9" s="226">
        <v>2000</v>
      </c>
      <c r="B9" s="350">
        <f t="shared" si="0"/>
        <v>49812</v>
      </c>
      <c r="C9" s="350">
        <v>46657</v>
      </c>
      <c r="D9" s="350">
        <v>2204</v>
      </c>
      <c r="E9" s="350">
        <v>951</v>
      </c>
    </row>
    <row r="10" spans="1:5" ht="12.75">
      <c r="A10" s="226">
        <v>2001</v>
      </c>
      <c r="B10" s="350">
        <f t="shared" si="0"/>
        <v>52602</v>
      </c>
      <c r="C10" s="350">
        <v>47727</v>
      </c>
      <c r="D10" s="350">
        <v>3622</v>
      </c>
      <c r="E10" s="350">
        <v>1253</v>
      </c>
    </row>
    <row r="11" spans="1:5" ht="12.75">
      <c r="A11" s="226">
        <v>2002</v>
      </c>
      <c r="B11" s="350">
        <f t="shared" si="0"/>
        <v>57695</v>
      </c>
      <c r="C11" s="350">
        <v>51932</v>
      </c>
      <c r="D11" s="350">
        <v>4403</v>
      </c>
      <c r="E11" s="350">
        <v>1360</v>
      </c>
    </row>
    <row r="12" spans="1:5" ht="12.75">
      <c r="A12" s="226">
        <v>2003</v>
      </c>
      <c r="B12" s="350">
        <v>68819</v>
      </c>
      <c r="C12" s="350">
        <v>62686</v>
      </c>
      <c r="D12" s="350">
        <v>4516</v>
      </c>
      <c r="E12" s="350">
        <v>1617</v>
      </c>
    </row>
    <row r="13" spans="1:5" ht="12.75">
      <c r="A13" s="226">
        <v>2004</v>
      </c>
      <c r="B13" s="213">
        <v>76954</v>
      </c>
      <c r="C13" s="213">
        <v>71808</v>
      </c>
      <c r="D13" s="213">
        <v>3539</v>
      </c>
      <c r="E13" s="213">
        <v>1607</v>
      </c>
    </row>
    <row r="14" spans="1:5" ht="12.75">
      <c r="A14" s="20">
        <v>2005</v>
      </c>
      <c r="B14" s="217">
        <v>80957</v>
      </c>
      <c r="C14" s="351">
        <v>75398</v>
      </c>
      <c r="D14" s="351">
        <v>4209</v>
      </c>
      <c r="E14" s="351">
        <v>1350</v>
      </c>
    </row>
    <row r="15" ht="12.75">
      <c r="E15" s="4" t="s">
        <v>238</v>
      </c>
    </row>
  </sheetData>
  <printOptions/>
  <pageMargins left="0.75" right="0.75" top="1" bottom="1" header="0.5" footer="0.5"/>
  <pageSetup horizontalDpi="600" verticalDpi="600" orientation="portrait" paperSize="9" scale="73" r:id="rId2"/>
  <drawing r:id="rId1"/>
</worksheet>
</file>

<file path=xl/worksheets/sheet84.xml><?xml version="1.0" encoding="utf-8"?>
<worksheet xmlns="http://schemas.openxmlformats.org/spreadsheetml/2006/main" xmlns:r="http://schemas.openxmlformats.org/officeDocument/2006/relationships">
  <dimension ref="A1:D15"/>
  <sheetViews>
    <sheetView workbookViewId="0" topLeftCell="A1">
      <selection activeCell="A1" sqref="A1"/>
    </sheetView>
  </sheetViews>
  <sheetFormatPr defaultColWidth="9.140625" defaultRowHeight="12.75"/>
  <sheetData>
    <row r="1" spans="1:2" ht="12.75">
      <c r="A1" s="142">
        <v>8.2</v>
      </c>
      <c r="B1" s="1" t="s">
        <v>638</v>
      </c>
    </row>
    <row r="2" spans="1:2" ht="12.75">
      <c r="A2" s="1"/>
      <c r="B2" s="513"/>
    </row>
    <row r="3" spans="1:4" ht="13.5" customHeight="1">
      <c r="A3" s="2"/>
      <c r="B3" s="2"/>
      <c r="C3" s="2"/>
      <c r="D3" s="4" t="s">
        <v>452</v>
      </c>
    </row>
    <row r="4" spans="1:4" ht="22.5" customHeight="1">
      <c r="A4" s="444" t="s">
        <v>335</v>
      </c>
      <c r="B4" s="215" t="s">
        <v>453</v>
      </c>
      <c r="C4" s="365" t="s">
        <v>454</v>
      </c>
      <c r="D4" s="365" t="s">
        <v>361</v>
      </c>
    </row>
    <row r="5" spans="1:4" ht="12.75">
      <c r="A5" s="19">
        <v>1961</v>
      </c>
      <c r="B5" s="7">
        <v>59.8</v>
      </c>
      <c r="C5" s="7">
        <v>35.6</v>
      </c>
      <c r="D5" s="7">
        <v>4.6</v>
      </c>
    </row>
    <row r="6" spans="1:4" ht="12.75">
      <c r="A6" s="19">
        <v>1971</v>
      </c>
      <c r="B6" s="7">
        <v>68.8</v>
      </c>
      <c r="C6" s="7">
        <v>28.9</v>
      </c>
      <c r="D6" s="7">
        <v>2.3</v>
      </c>
    </row>
    <row r="7" spans="1:4" ht="12.75">
      <c r="A7" s="19">
        <v>1981</v>
      </c>
      <c r="B7" s="7">
        <v>74.7</v>
      </c>
      <c r="C7" s="7">
        <v>22.6</v>
      </c>
      <c r="D7" s="7">
        <v>2.6</v>
      </c>
    </row>
    <row r="8" spans="1:4" ht="12.75">
      <c r="A8" s="19">
        <v>1991</v>
      </c>
      <c r="B8" s="7">
        <v>80</v>
      </c>
      <c r="C8" s="7">
        <v>17.9</v>
      </c>
      <c r="D8" s="7">
        <v>2.1</v>
      </c>
    </row>
    <row r="9" spans="1:4" ht="12.75">
      <c r="A9" s="20">
        <v>2002</v>
      </c>
      <c r="B9" s="39">
        <v>79.8</v>
      </c>
      <c r="C9" s="39">
        <v>18.5</v>
      </c>
      <c r="D9" s="39">
        <v>1.7</v>
      </c>
    </row>
    <row r="10" spans="2:4" ht="12.75">
      <c r="B10" s="2"/>
      <c r="C10" s="2"/>
      <c r="D10" s="4" t="s">
        <v>455</v>
      </c>
    </row>
    <row r="12" spans="1:4" ht="12.75">
      <c r="A12" s="42" t="s">
        <v>637</v>
      </c>
      <c r="D12" s="547"/>
    </row>
    <row r="15" ht="12.75">
      <c r="B15" s="29"/>
    </row>
  </sheetData>
  <printOptions/>
  <pageMargins left="0.75" right="0.75" top="1" bottom="1" header="0.5" footer="0.5"/>
  <pageSetup horizontalDpi="600" verticalDpi="600" orientation="portrait" paperSize="9" scale="96" r:id="rId1"/>
</worksheet>
</file>

<file path=xl/worksheets/sheet85.xml><?xml version="1.0" encoding="utf-8"?>
<worksheet xmlns="http://schemas.openxmlformats.org/spreadsheetml/2006/main" xmlns:r="http://schemas.openxmlformats.org/officeDocument/2006/relationships">
  <dimension ref="A1:I73"/>
  <sheetViews>
    <sheetView workbookViewId="0" topLeftCell="A1">
      <selection activeCell="A1" sqref="A1"/>
    </sheetView>
  </sheetViews>
  <sheetFormatPr defaultColWidth="9.140625" defaultRowHeight="12.75"/>
  <cols>
    <col min="2" max="2" width="9.421875" style="0" customWidth="1"/>
    <col min="3" max="3" width="9.7109375" style="0" customWidth="1"/>
    <col min="4" max="4" width="11.140625" style="0" customWidth="1"/>
    <col min="5" max="5" width="10.57421875" style="0" customWidth="1"/>
    <col min="6" max="6" width="12.421875" style="0" customWidth="1"/>
    <col min="7" max="7" width="20.421875" style="0" customWidth="1"/>
  </cols>
  <sheetData>
    <row r="1" spans="1:6" ht="12.75">
      <c r="A1" s="142">
        <v>8.3</v>
      </c>
      <c r="B1" s="1" t="s">
        <v>639</v>
      </c>
      <c r="C1" s="352"/>
      <c r="D1" s="352"/>
      <c r="E1" s="352"/>
      <c r="F1" s="524"/>
    </row>
    <row r="2" spans="1:6" ht="12.75">
      <c r="A2" s="352"/>
      <c r="C2" s="352"/>
      <c r="D2" s="352"/>
      <c r="E2" s="352"/>
      <c r="F2" s="352"/>
    </row>
    <row r="3" spans="1:7" ht="12.75">
      <c r="A3" s="352"/>
      <c r="B3" s="352"/>
      <c r="C3" s="352"/>
      <c r="D3" s="352"/>
      <c r="E3" s="352"/>
      <c r="F3" s="352"/>
      <c r="G3" s="524"/>
    </row>
    <row r="4" spans="1:9" ht="32.25" customHeight="1">
      <c r="A4" s="444" t="s">
        <v>335</v>
      </c>
      <c r="B4" s="215" t="s">
        <v>456</v>
      </c>
      <c r="C4" s="215" t="s">
        <v>457</v>
      </c>
      <c r="D4" s="215" t="s">
        <v>458</v>
      </c>
      <c r="E4" s="215" t="s">
        <v>459</v>
      </c>
      <c r="F4" s="215" t="s">
        <v>460</v>
      </c>
      <c r="G4" s="215" t="s">
        <v>396</v>
      </c>
      <c r="H4" s="10"/>
      <c r="I4" s="10"/>
    </row>
    <row r="5" spans="1:9" ht="12.75">
      <c r="A5" s="353">
        <v>1995</v>
      </c>
      <c r="B5" s="354">
        <v>19320</v>
      </c>
      <c r="C5" s="354">
        <v>27715</v>
      </c>
      <c r="D5" s="355">
        <v>47035</v>
      </c>
      <c r="E5" s="355">
        <v>2284</v>
      </c>
      <c r="F5" s="356">
        <v>48.55958328904008</v>
      </c>
      <c r="G5" s="361">
        <v>7.62</v>
      </c>
      <c r="H5" s="10"/>
      <c r="I5" s="10"/>
    </row>
    <row r="6" spans="1:9" ht="12.75">
      <c r="A6" s="353">
        <v>1996</v>
      </c>
      <c r="B6" s="354">
        <v>25628</v>
      </c>
      <c r="C6" s="354">
        <v>30381</v>
      </c>
      <c r="D6" s="355">
        <v>56009</v>
      </c>
      <c r="E6" s="355">
        <v>2959.6</v>
      </c>
      <c r="F6" s="356">
        <v>52.841507614847615</v>
      </c>
      <c r="G6" s="361">
        <v>6.8</v>
      </c>
      <c r="H6" s="10"/>
      <c r="I6" s="10"/>
    </row>
    <row r="7" spans="1:7" ht="12.75">
      <c r="A7" s="353">
        <v>1997</v>
      </c>
      <c r="B7" s="354">
        <v>28193</v>
      </c>
      <c r="C7" s="354">
        <v>29708</v>
      </c>
      <c r="D7" s="355">
        <v>57901</v>
      </c>
      <c r="E7" s="355">
        <v>3589</v>
      </c>
      <c r="F7" s="356">
        <v>61.9851125196456</v>
      </c>
      <c r="G7" s="361">
        <v>7.22</v>
      </c>
    </row>
    <row r="8" spans="1:7" ht="12.75">
      <c r="A8" s="353">
        <v>1998</v>
      </c>
      <c r="B8" s="354">
        <v>27355</v>
      </c>
      <c r="C8" s="354">
        <v>34052</v>
      </c>
      <c r="D8" s="355">
        <v>61407</v>
      </c>
      <c r="E8" s="355">
        <v>4587.1</v>
      </c>
      <c r="F8" s="356">
        <v>74.6999527741137</v>
      </c>
      <c r="G8" s="361">
        <v>7.1</v>
      </c>
    </row>
    <row r="9" spans="1:7" ht="12.75">
      <c r="A9" s="353">
        <v>1999</v>
      </c>
      <c r="B9" s="354">
        <v>31359</v>
      </c>
      <c r="C9" s="354">
        <v>39458</v>
      </c>
      <c r="D9" s="355">
        <v>70817</v>
      </c>
      <c r="E9" s="355">
        <v>6516.9</v>
      </c>
      <c r="F9" s="356">
        <v>92.02451388790827</v>
      </c>
      <c r="G9" s="361">
        <v>4.93</v>
      </c>
    </row>
    <row r="10" spans="1:7" ht="12.75">
      <c r="A10" s="353">
        <v>2000</v>
      </c>
      <c r="B10" s="354">
        <v>31533</v>
      </c>
      <c r="C10" s="354">
        <v>42725</v>
      </c>
      <c r="D10" s="355">
        <v>74258</v>
      </c>
      <c r="E10" s="355">
        <v>7598.2</v>
      </c>
      <c r="F10" s="356">
        <v>102.32163537935305</v>
      </c>
      <c r="G10" s="361">
        <v>5.38</v>
      </c>
    </row>
    <row r="11" spans="1:9" ht="12.75">
      <c r="A11" s="353">
        <v>2001</v>
      </c>
      <c r="B11" s="354">
        <v>29431</v>
      </c>
      <c r="C11" s="354">
        <v>37355</v>
      </c>
      <c r="D11" s="355">
        <v>66786</v>
      </c>
      <c r="E11" s="355">
        <v>7664</v>
      </c>
      <c r="F11" s="356">
        <v>114.75458928517952</v>
      </c>
      <c r="G11" s="361">
        <v>5.69</v>
      </c>
      <c r="H11" s="28"/>
      <c r="I11" s="28"/>
    </row>
    <row r="12" spans="1:9" ht="12.75">
      <c r="A12" s="353">
        <v>2002</v>
      </c>
      <c r="B12" s="354">
        <v>32298</v>
      </c>
      <c r="C12" s="354">
        <v>46994</v>
      </c>
      <c r="D12" s="355">
        <v>79292</v>
      </c>
      <c r="E12" s="355">
        <v>10825.2</v>
      </c>
      <c r="F12" s="356">
        <v>136.52323059072796</v>
      </c>
      <c r="G12" s="361">
        <v>4.66</v>
      </c>
      <c r="H12" s="28"/>
      <c r="I12" s="28"/>
    </row>
    <row r="13" spans="1:7" ht="12.75" customHeight="1">
      <c r="A13" s="353">
        <v>2003</v>
      </c>
      <c r="B13" s="354">
        <v>35292</v>
      </c>
      <c r="C13" s="354">
        <v>49457</v>
      </c>
      <c r="D13" s="355">
        <v>84749</v>
      </c>
      <c r="E13" s="355">
        <v>13523.7</v>
      </c>
      <c r="F13" s="356">
        <v>159.57356428984417</v>
      </c>
      <c r="G13" s="361">
        <v>3.74</v>
      </c>
    </row>
    <row r="14" spans="1:7" ht="12.75">
      <c r="A14" s="20">
        <v>2004</v>
      </c>
      <c r="B14" s="357">
        <v>44231</v>
      </c>
      <c r="C14" s="357">
        <v>54478</v>
      </c>
      <c r="D14" s="358">
        <v>98709</v>
      </c>
      <c r="E14" s="358">
        <v>16933.2</v>
      </c>
      <c r="F14" s="359">
        <v>171.54666747712974</v>
      </c>
      <c r="G14" s="362">
        <v>3.48</v>
      </c>
    </row>
    <row r="15" spans="7:8" ht="12.75">
      <c r="G15" s="4" t="s">
        <v>478</v>
      </c>
      <c r="H15" s="114"/>
    </row>
    <row r="16" spans="1:9" ht="12.75" customHeight="1">
      <c r="A16" s="677" t="s">
        <v>640</v>
      </c>
      <c r="B16" s="706"/>
      <c r="C16" s="706"/>
      <c r="D16" s="706"/>
      <c r="E16" s="706"/>
      <c r="F16" s="114"/>
      <c r="H16" s="360"/>
      <c r="I16" s="360"/>
    </row>
    <row r="17" spans="1:6" ht="12.75">
      <c r="A17" s="706"/>
      <c r="B17" s="706"/>
      <c r="C17" s="706"/>
      <c r="D17" s="706"/>
      <c r="E17" s="706"/>
      <c r="F17" s="114"/>
    </row>
    <row r="18" spans="1:7" ht="12.75">
      <c r="A18" s="706"/>
      <c r="B18" s="706"/>
      <c r="C18" s="706"/>
      <c r="D18" s="706"/>
      <c r="E18" s="706"/>
      <c r="G18" s="360"/>
    </row>
    <row r="19" spans="1:7" s="48" customFormat="1" ht="19.5" customHeight="1">
      <c r="A19" s="706"/>
      <c r="B19" s="706"/>
      <c r="C19" s="706"/>
      <c r="D19" s="706"/>
      <c r="E19" s="706"/>
      <c r="G19" s="577"/>
    </row>
    <row r="20" s="48" customFormat="1" ht="12.75">
      <c r="A20" s="223"/>
    </row>
    <row r="21" spans="1:6" s="48" customFormat="1" ht="12.75">
      <c r="A21" s="224"/>
      <c r="B21" s="224"/>
      <c r="C21" s="488"/>
      <c r="D21" s="229"/>
      <c r="E21" s="229"/>
      <c r="F21" s="229"/>
    </row>
    <row r="22" spans="1:6" s="48" customFormat="1" ht="12.75">
      <c r="A22" s="224"/>
      <c r="B22" s="355"/>
      <c r="C22" s="356"/>
      <c r="D22" s="356"/>
      <c r="E22" s="356"/>
      <c r="F22" s="489"/>
    </row>
    <row r="23" spans="1:6" s="48" customFormat="1" ht="12.75">
      <c r="A23" s="224"/>
      <c r="B23" s="355"/>
      <c r="C23" s="356"/>
      <c r="D23" s="356"/>
      <c r="E23" s="356"/>
      <c r="F23" s="489"/>
    </row>
    <row r="24" spans="1:6" s="48" customFormat="1" ht="12.75">
      <c r="A24" s="224"/>
      <c r="B24" s="355"/>
      <c r="C24" s="356"/>
      <c r="D24" s="356"/>
      <c r="E24" s="356"/>
      <c r="F24" s="489"/>
    </row>
    <row r="25" spans="1:6" s="48" customFormat="1" ht="12.75">
      <c r="A25" s="224"/>
      <c r="B25" s="355"/>
      <c r="C25" s="356"/>
      <c r="D25" s="356"/>
      <c r="E25" s="356"/>
      <c r="F25" s="489"/>
    </row>
    <row r="26" spans="1:6" s="48" customFormat="1" ht="12.75">
      <c r="A26" s="224"/>
      <c r="B26" s="355"/>
      <c r="C26" s="356"/>
      <c r="D26" s="356"/>
      <c r="E26" s="356"/>
      <c r="F26" s="489"/>
    </row>
    <row r="27" spans="1:6" s="48" customFormat="1" ht="12.75">
      <c r="A27" s="224"/>
      <c r="B27" s="355"/>
      <c r="C27" s="356"/>
      <c r="D27" s="356"/>
      <c r="E27" s="356"/>
      <c r="F27" s="489"/>
    </row>
    <row r="28" spans="1:6" s="48" customFormat="1" ht="12.75">
      <c r="A28" s="224"/>
      <c r="B28" s="355"/>
      <c r="C28" s="356"/>
      <c r="D28" s="356"/>
      <c r="E28" s="356"/>
      <c r="F28" s="489"/>
    </row>
    <row r="29" spans="1:6" s="48" customFormat="1" ht="12.75">
      <c r="A29" s="224"/>
      <c r="B29" s="355"/>
      <c r="C29" s="356"/>
      <c r="D29" s="356"/>
      <c r="E29" s="356"/>
      <c r="F29" s="489"/>
    </row>
    <row r="30" spans="1:6" s="48" customFormat="1" ht="12.75">
      <c r="A30" s="224"/>
      <c r="B30" s="355"/>
      <c r="C30" s="356"/>
      <c r="D30" s="356"/>
      <c r="E30" s="356"/>
      <c r="F30" s="489"/>
    </row>
    <row r="31" spans="1:6" s="48" customFormat="1" ht="12.75">
      <c r="A31" s="224"/>
      <c r="B31" s="355"/>
      <c r="C31" s="356"/>
      <c r="D31" s="356"/>
      <c r="E31" s="356"/>
      <c r="F31" s="489"/>
    </row>
    <row r="32" spans="1:6" s="48" customFormat="1" ht="12.75">
      <c r="A32" s="224"/>
      <c r="B32" s="355"/>
      <c r="C32" s="356"/>
      <c r="D32" s="356"/>
      <c r="E32" s="356"/>
      <c r="F32" s="489"/>
    </row>
    <row r="33" spans="1:6" s="48" customFormat="1" ht="12.75">
      <c r="A33" s="368"/>
      <c r="B33" s="355"/>
      <c r="C33" s="361"/>
      <c r="D33" s="356"/>
      <c r="E33" s="356"/>
      <c r="F33" s="489"/>
    </row>
    <row r="34" spans="1:6" s="48" customFormat="1" ht="12.75">
      <c r="A34" s="224"/>
      <c r="B34" s="355"/>
      <c r="C34" s="361"/>
      <c r="D34" s="356"/>
      <c r="E34" s="356"/>
      <c r="F34" s="489"/>
    </row>
    <row r="35" s="48" customFormat="1" ht="12.75"/>
    <row r="36" spans="2:7" s="48" customFormat="1" ht="26.25" customHeight="1">
      <c r="B36" s="707"/>
      <c r="C36" s="706"/>
      <c r="D36" s="706"/>
      <c r="G36" s="41"/>
    </row>
    <row r="37" spans="2:7" s="48" customFormat="1" ht="21.75" customHeight="1">
      <c r="B37" s="675"/>
      <c r="C37" s="676"/>
      <c r="G37" s="490"/>
    </row>
    <row r="38" spans="2:7" s="48" customFormat="1" ht="12.75">
      <c r="B38" s="221"/>
      <c r="C38" s="367"/>
      <c r="G38" s="491"/>
    </row>
    <row r="39" spans="2:7" s="48" customFormat="1" ht="12.75">
      <c r="B39" s="221"/>
      <c r="C39" s="367"/>
      <c r="G39" s="491"/>
    </row>
    <row r="40" spans="2:7" s="48" customFormat="1" ht="12.75">
      <c r="B40" s="221"/>
      <c r="C40" s="367"/>
      <c r="G40" s="491"/>
    </row>
    <row r="41" spans="2:7" s="48" customFormat="1" ht="12.75">
      <c r="B41" s="221"/>
      <c r="C41" s="367"/>
      <c r="G41" s="491"/>
    </row>
    <row r="42" spans="2:7" s="48" customFormat="1" ht="12.75">
      <c r="B42" s="221"/>
      <c r="C42" s="367"/>
      <c r="G42" s="491"/>
    </row>
    <row r="43" spans="2:7" s="48" customFormat="1" ht="12.75">
      <c r="B43" s="221"/>
      <c r="C43" s="367"/>
      <c r="G43" s="491"/>
    </row>
    <row r="44" spans="2:7" s="48" customFormat="1" ht="12.75">
      <c r="B44" s="221"/>
      <c r="C44" s="367"/>
      <c r="G44" s="491"/>
    </row>
    <row r="45" spans="2:7" s="48" customFormat="1" ht="12.75">
      <c r="B45" s="221"/>
      <c r="C45" s="367"/>
      <c r="G45" s="491"/>
    </row>
    <row r="46" spans="2:7" s="48" customFormat="1" ht="12.75">
      <c r="B46" s="221"/>
      <c r="C46" s="367"/>
      <c r="G46" s="491"/>
    </row>
    <row r="47" spans="2:7" s="48" customFormat="1" ht="12.75">
      <c r="B47" s="221"/>
      <c r="C47" s="367"/>
      <c r="G47" s="491"/>
    </row>
    <row r="48" spans="2:3" s="48" customFormat="1" ht="12.75">
      <c r="B48" s="221"/>
      <c r="C48" s="367"/>
    </row>
    <row r="49" spans="2:3" s="48" customFormat="1" ht="12.75">
      <c r="B49" s="221"/>
      <c r="C49" s="367"/>
    </row>
    <row r="50" spans="2:3" s="48" customFormat="1" ht="12.75">
      <c r="B50" s="221"/>
      <c r="C50" s="367"/>
    </row>
    <row r="51" spans="2:3" s="48" customFormat="1" ht="12.75">
      <c r="B51" s="221"/>
      <c r="C51" s="367"/>
    </row>
    <row r="52" spans="2:3" s="48" customFormat="1" ht="12.75">
      <c r="B52" s="221"/>
      <c r="C52" s="367"/>
    </row>
    <row r="53" spans="2:3" s="48" customFormat="1" ht="12.75">
      <c r="B53" s="221"/>
      <c r="C53" s="367"/>
    </row>
    <row r="54" spans="2:3" s="48" customFormat="1" ht="12.75">
      <c r="B54" s="221"/>
      <c r="C54" s="367"/>
    </row>
    <row r="55" spans="2:3" s="48" customFormat="1" ht="12.75">
      <c r="B55" s="221"/>
      <c r="C55" s="367"/>
    </row>
    <row r="56" spans="2:3" s="48" customFormat="1" ht="12.75">
      <c r="B56" s="221"/>
      <c r="C56" s="367"/>
    </row>
    <row r="57" spans="2:3" s="48" customFormat="1" ht="12.75">
      <c r="B57" s="221"/>
      <c r="C57" s="367"/>
    </row>
    <row r="58" spans="2:3" s="48" customFormat="1" ht="12.75">
      <c r="B58" s="221"/>
      <c r="C58" s="367"/>
    </row>
    <row r="59" spans="2:3" s="48" customFormat="1" ht="12.75">
      <c r="B59" s="221"/>
      <c r="C59" s="367"/>
    </row>
    <row r="60" spans="2:3" s="48" customFormat="1" ht="12.75">
      <c r="B60" s="221"/>
      <c r="C60" s="367"/>
    </row>
    <row r="61" spans="2:3" s="48" customFormat="1" ht="12.75">
      <c r="B61" s="221"/>
      <c r="C61" s="367"/>
    </row>
    <row r="62" spans="2:3" s="48" customFormat="1" ht="12.75">
      <c r="B62" s="221"/>
      <c r="C62" s="367"/>
    </row>
    <row r="63" spans="2:3" s="48" customFormat="1" ht="12.75">
      <c r="B63" s="221"/>
      <c r="C63" s="367"/>
    </row>
    <row r="64" spans="2:3" s="48" customFormat="1" ht="12.75">
      <c r="B64" s="221"/>
      <c r="C64" s="367"/>
    </row>
    <row r="65" spans="2:3" s="48" customFormat="1" ht="12.75">
      <c r="B65" s="221"/>
      <c r="C65" s="367"/>
    </row>
    <row r="66" spans="2:3" s="48" customFormat="1" ht="12.75">
      <c r="B66" s="221"/>
      <c r="C66" s="367"/>
    </row>
    <row r="67" spans="2:3" s="48" customFormat="1" ht="12.75">
      <c r="B67" s="221"/>
      <c r="C67" s="367"/>
    </row>
    <row r="68" spans="2:3" s="48" customFormat="1" ht="12.75">
      <c r="B68" s="221"/>
      <c r="C68" s="367"/>
    </row>
    <row r="69" spans="2:3" s="48" customFormat="1" ht="12.75">
      <c r="B69" s="221"/>
      <c r="C69" s="367"/>
    </row>
    <row r="70" spans="2:3" s="48" customFormat="1" ht="12.75">
      <c r="B70" s="221"/>
      <c r="C70" s="367"/>
    </row>
    <row r="71" spans="2:3" s="48" customFormat="1" ht="12.75">
      <c r="B71" s="221"/>
      <c r="C71" s="367"/>
    </row>
    <row r="72" spans="2:3" s="48" customFormat="1" ht="12.75">
      <c r="B72" s="221"/>
      <c r="C72" s="367"/>
    </row>
    <row r="73" spans="2:3" s="48" customFormat="1" ht="12.75">
      <c r="B73" s="221"/>
      <c r="C73" s="367"/>
    </row>
    <row r="74" s="48" customFormat="1" ht="12.75"/>
    <row r="75" s="48" customFormat="1" ht="12.75"/>
    <row r="76" s="48" customFormat="1" ht="12.75"/>
    <row r="77" s="48" customFormat="1" ht="12.75"/>
  </sheetData>
  <mergeCells count="3">
    <mergeCell ref="B37:C37"/>
    <mergeCell ref="A16:E19"/>
    <mergeCell ref="B36:D36"/>
  </mergeCells>
  <printOptions/>
  <pageMargins left="0.75" right="0.75" top="1" bottom="1" header="0.5" footer="0.5"/>
  <pageSetup horizontalDpi="600" verticalDpi="600" orientation="portrait" paperSize="9" scale="62" r:id="rId1"/>
</worksheet>
</file>

<file path=xl/worksheets/sheet86.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11.28125" style="28" customWidth="1"/>
    <col min="2" max="2" width="8.8515625" style="28" customWidth="1"/>
    <col min="3" max="3" width="10.421875" style="28" customWidth="1"/>
    <col min="4" max="16384" width="9.140625" style="28" customWidth="1"/>
  </cols>
  <sheetData>
    <row r="1" spans="1:2" ht="11.25">
      <c r="A1" s="142">
        <v>8.4</v>
      </c>
      <c r="B1" s="11" t="s">
        <v>450</v>
      </c>
    </row>
    <row r="2" ht="7.5" customHeight="1"/>
    <row r="3" spans="1:5" ht="11.25">
      <c r="A3" s="11"/>
      <c r="D3" s="4" t="s">
        <v>641</v>
      </c>
      <c r="E3" s="553"/>
    </row>
    <row r="4" spans="1:4" ht="11.25">
      <c r="A4" s="363" t="s">
        <v>333</v>
      </c>
      <c r="B4" s="364">
        <v>2003</v>
      </c>
      <c r="C4" s="365">
        <v>2004</v>
      </c>
      <c r="D4" s="366">
        <v>2005</v>
      </c>
    </row>
    <row r="5" spans="1:4" ht="11.25">
      <c r="A5" s="24" t="s">
        <v>172</v>
      </c>
      <c r="B5" s="119">
        <v>3.72</v>
      </c>
      <c r="C5" s="119">
        <v>3.36</v>
      </c>
      <c r="D5" s="119">
        <v>3.18</v>
      </c>
    </row>
    <row r="6" spans="1:4" ht="11.25">
      <c r="A6" s="24" t="s">
        <v>321</v>
      </c>
      <c r="B6" s="119">
        <v>3.29</v>
      </c>
      <c r="C6" s="119">
        <v>3.12</v>
      </c>
      <c r="D6" s="119">
        <v>3.25</v>
      </c>
    </row>
    <row r="7" spans="1:4" ht="11.25">
      <c r="A7" s="24" t="s">
        <v>176</v>
      </c>
      <c r="B7" s="119">
        <v>3.29</v>
      </c>
      <c r="C7" s="119">
        <v>3.19</v>
      </c>
      <c r="D7" s="119">
        <v>3.29</v>
      </c>
    </row>
    <row r="8" spans="1:4" ht="11.25">
      <c r="A8" s="24" t="s">
        <v>177</v>
      </c>
      <c r="B8" s="119">
        <v>3.81</v>
      </c>
      <c r="C8" s="119">
        <v>3.61</v>
      </c>
      <c r="D8" s="119">
        <v>3.37</v>
      </c>
    </row>
    <row r="9" spans="1:4" ht="11.25" customHeight="1">
      <c r="A9" s="24" t="s">
        <v>180</v>
      </c>
      <c r="B9" s="119">
        <v>3.51</v>
      </c>
      <c r="C9" s="119">
        <v>3.1</v>
      </c>
      <c r="D9" s="119">
        <v>3.44</v>
      </c>
    </row>
    <row r="10" spans="1:4" ht="11.25" customHeight="1">
      <c r="A10" s="26" t="s">
        <v>475</v>
      </c>
      <c r="B10" s="120">
        <v>3.47</v>
      </c>
      <c r="C10" s="120">
        <v>3.39</v>
      </c>
      <c r="D10" s="120">
        <v>3.47</v>
      </c>
    </row>
    <row r="11" spans="1:4" ht="11.25">
      <c r="A11" s="26" t="s">
        <v>461</v>
      </c>
      <c r="B11" s="120">
        <v>3.62</v>
      </c>
      <c r="C11" s="120">
        <v>3.43</v>
      </c>
      <c r="D11" s="120">
        <v>3.49</v>
      </c>
    </row>
    <row r="12" spans="1:4" ht="11.25">
      <c r="A12" s="24" t="s">
        <v>320</v>
      </c>
      <c r="B12" s="119">
        <v>3.43</v>
      </c>
      <c r="C12" s="119">
        <v>3.39</v>
      </c>
      <c r="D12" s="119">
        <v>3.51</v>
      </c>
    </row>
    <row r="13" spans="1:4" ht="11.25">
      <c r="A13" s="24" t="s">
        <v>178</v>
      </c>
      <c r="B13" s="119">
        <v>3.61</v>
      </c>
      <c r="C13" s="119">
        <v>3.54</v>
      </c>
      <c r="D13" s="119">
        <v>3.6</v>
      </c>
    </row>
    <row r="14" spans="1:4" ht="11.25">
      <c r="A14" s="24" t="s">
        <v>179</v>
      </c>
      <c r="B14" s="119">
        <v>3.4</v>
      </c>
      <c r="C14" s="119">
        <v>3.38</v>
      </c>
      <c r="D14" s="119">
        <v>3.62</v>
      </c>
    </row>
    <row r="15" spans="1:4" ht="11.25">
      <c r="A15" s="24" t="s">
        <v>175</v>
      </c>
      <c r="B15" s="119">
        <v>4.31</v>
      </c>
      <c r="C15" s="119">
        <v>4.21</v>
      </c>
      <c r="D15" s="119">
        <v>3.86</v>
      </c>
    </row>
    <row r="16" spans="1:4" ht="11.25">
      <c r="A16" s="24" t="s">
        <v>319</v>
      </c>
      <c r="B16" s="119">
        <v>4.4</v>
      </c>
      <c r="C16" s="119">
        <v>4.17</v>
      </c>
      <c r="D16" s="119">
        <v>4.02</v>
      </c>
    </row>
    <row r="17" spans="1:4" ht="11.25">
      <c r="A17" s="27" t="s">
        <v>174</v>
      </c>
      <c r="B17" s="121">
        <v>4.63</v>
      </c>
      <c r="C17" s="121">
        <v>4.37</v>
      </c>
      <c r="D17" s="121">
        <v>4.44</v>
      </c>
    </row>
    <row r="18" ht="11.25">
      <c r="D18" s="4" t="s">
        <v>113</v>
      </c>
    </row>
    <row r="20" spans="1:5" ht="11.25">
      <c r="A20" s="369" t="s">
        <v>642</v>
      </c>
      <c r="E20" s="547"/>
    </row>
    <row r="21" ht="11.25">
      <c r="A21" s="369" t="s">
        <v>643</v>
      </c>
    </row>
    <row r="22" spans="1:5" ht="11.25">
      <c r="A22" s="2"/>
      <c r="B22" s="2"/>
      <c r="C22" s="2"/>
      <c r="D22" s="2"/>
      <c r="E22" s="2"/>
    </row>
    <row r="23" spans="1:5" ht="11.25">
      <c r="A23" s="2"/>
      <c r="B23" s="2"/>
      <c r="C23" s="2"/>
      <c r="D23" s="2"/>
      <c r="E23" s="2"/>
    </row>
    <row r="24" spans="1:5" ht="11.25">
      <c r="A24" s="2"/>
      <c r="B24" s="2"/>
      <c r="C24" s="2"/>
      <c r="D24" s="2"/>
      <c r="E24" s="2"/>
    </row>
    <row r="25" spans="1:5" ht="11.25">
      <c r="A25" s="2"/>
      <c r="B25" s="2"/>
      <c r="C25" s="2"/>
      <c r="D25" s="2"/>
      <c r="E25" s="2"/>
    </row>
    <row r="26" spans="1:5" ht="11.25">
      <c r="A26" s="2"/>
      <c r="B26" s="2"/>
      <c r="C26" s="2"/>
      <c r="D26" s="2"/>
      <c r="E26" s="2"/>
    </row>
    <row r="27" spans="1:5" ht="11.25">
      <c r="A27" s="2"/>
      <c r="B27" s="2"/>
      <c r="C27" s="2"/>
      <c r="D27" s="2"/>
      <c r="E27" s="2"/>
    </row>
    <row r="28" spans="1:5" ht="11.25">
      <c r="A28" s="2"/>
      <c r="B28" s="2"/>
      <c r="C28" s="2"/>
      <c r="D28" s="2"/>
      <c r="E28" s="2"/>
    </row>
    <row r="29" spans="1:5" ht="11.25">
      <c r="A29" s="2"/>
      <c r="B29" s="2"/>
      <c r="C29" s="2"/>
      <c r="D29" s="2"/>
      <c r="E29" s="2"/>
    </row>
    <row r="30" spans="1:5" ht="11.25">
      <c r="A30" s="2"/>
      <c r="B30" s="2"/>
      <c r="C30" s="2"/>
      <c r="D30" s="2"/>
      <c r="E30" s="2"/>
    </row>
    <row r="31" spans="1:5" ht="11.25">
      <c r="A31" s="2"/>
      <c r="B31" s="2"/>
      <c r="C31" s="2"/>
      <c r="D31" s="2"/>
      <c r="E31" s="2"/>
    </row>
    <row r="32" spans="1:5" ht="11.25">
      <c r="A32" s="2"/>
      <c r="B32" s="2"/>
      <c r="C32" s="2"/>
      <c r="D32" s="2"/>
      <c r="E32" s="2"/>
    </row>
    <row r="33" spans="1:5" ht="11.25">
      <c r="A33" s="2"/>
      <c r="B33" s="2"/>
      <c r="C33" s="2"/>
      <c r="D33" s="2"/>
      <c r="E33" s="2"/>
    </row>
    <row r="34" spans="1:5" ht="11.25">
      <c r="A34" s="2"/>
      <c r="B34" s="2"/>
      <c r="C34" s="2"/>
      <c r="D34" s="2"/>
      <c r="E34" s="2"/>
    </row>
    <row r="35" spans="1:5" ht="11.25">
      <c r="A35" s="2"/>
      <c r="B35" s="2"/>
      <c r="C35" s="2"/>
      <c r="D35" s="2"/>
      <c r="E35" s="2"/>
    </row>
    <row r="36" spans="1:5" ht="11.25">
      <c r="A36" s="2"/>
      <c r="B36" s="2"/>
      <c r="C36" s="2"/>
      <c r="D36" s="2"/>
      <c r="E36" s="2"/>
    </row>
    <row r="37" spans="1:5" ht="11.25">
      <c r="A37" s="2"/>
      <c r="B37" s="2"/>
      <c r="C37" s="2"/>
      <c r="D37" s="2"/>
      <c r="E37" s="2"/>
    </row>
    <row r="38" spans="1:5" ht="11.25">
      <c r="A38" s="2"/>
      <c r="B38" s="2"/>
      <c r="C38" s="2"/>
      <c r="D38" s="2"/>
      <c r="E38" s="2"/>
    </row>
    <row r="39" spans="1:5" ht="11.25">
      <c r="A39" s="2"/>
      <c r="B39" s="2"/>
      <c r="C39" s="2"/>
      <c r="D39" s="2"/>
      <c r="E39" s="2"/>
    </row>
    <row r="40" spans="1:5" ht="11.25">
      <c r="A40" s="2"/>
      <c r="B40" s="2"/>
      <c r="C40" s="2"/>
      <c r="D40" s="2"/>
      <c r="E40" s="2"/>
    </row>
    <row r="41" spans="1:5" ht="11.25">
      <c r="A41" s="2"/>
      <c r="B41" s="2"/>
      <c r="C41" s="2"/>
      <c r="D41" s="2"/>
      <c r="E41" s="2"/>
    </row>
    <row r="42" spans="1:5" ht="11.25">
      <c r="A42" s="2"/>
      <c r="B42" s="2"/>
      <c r="C42" s="2"/>
      <c r="D42" s="2"/>
      <c r="E42" s="2"/>
    </row>
    <row r="43" spans="1:5" ht="11.25">
      <c r="A43" s="2"/>
      <c r="B43" s="2"/>
      <c r="C43" s="2"/>
      <c r="D43" s="2"/>
      <c r="E43" s="2"/>
    </row>
    <row r="44" spans="1:5" ht="11.25">
      <c r="A44" s="2"/>
      <c r="B44" s="2"/>
      <c r="C44" s="2"/>
      <c r="D44" s="2"/>
      <c r="E44" s="2"/>
    </row>
    <row r="45" spans="1:5" ht="11.25">
      <c r="A45" s="2"/>
      <c r="B45" s="2"/>
      <c r="C45" s="2"/>
      <c r="D45" s="2"/>
      <c r="E45" s="2"/>
    </row>
    <row r="46" spans="1:5" ht="11.25">
      <c r="A46" s="2"/>
      <c r="B46" s="2"/>
      <c r="C46" s="2"/>
      <c r="D46" s="2"/>
      <c r="E46" s="2"/>
    </row>
    <row r="47" spans="1:5" ht="11.25">
      <c r="A47" s="2"/>
      <c r="B47" s="2"/>
      <c r="C47" s="2"/>
      <c r="D47" s="2"/>
      <c r="E47" s="2"/>
    </row>
  </sheetData>
  <printOptions/>
  <pageMargins left="0.75" right="0.75" top="1" bottom="1" header="0.5" footer="0.5"/>
  <pageSetup horizontalDpi="600" verticalDpi="600" orientation="portrait" paperSize="9" scale="92" r:id="rId1"/>
</worksheet>
</file>

<file path=xl/worksheets/sheet87.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9.140625" defaultRowHeight="12.75"/>
  <cols>
    <col min="1" max="1" width="19.00390625" style="2" customWidth="1"/>
    <col min="2" max="2" width="9.7109375" style="2" customWidth="1"/>
    <col min="3" max="3" width="11.00390625" style="2" customWidth="1"/>
    <col min="4" max="4" width="11.7109375" style="2" customWidth="1"/>
    <col min="5" max="5" width="12.421875" style="2" customWidth="1"/>
    <col min="6" max="6" width="9.7109375" style="2" customWidth="1"/>
    <col min="7" max="7" width="12.28125" style="2" customWidth="1"/>
    <col min="8" max="16384" width="9.140625" style="2" customWidth="1"/>
  </cols>
  <sheetData>
    <row r="1" spans="1:2" ht="11.25">
      <c r="A1" s="142">
        <v>9.1</v>
      </c>
      <c r="B1" s="1" t="s">
        <v>665</v>
      </c>
    </row>
    <row r="3" spans="2:4" ht="11.25">
      <c r="B3" s="4"/>
      <c r="C3" s="4"/>
      <c r="D3" s="4" t="s">
        <v>141</v>
      </c>
    </row>
    <row r="4" spans="1:4" ht="11.25">
      <c r="A4" s="445" t="s">
        <v>249</v>
      </c>
      <c r="B4" s="46">
        <v>2003</v>
      </c>
      <c r="C4" s="46">
        <v>2004</v>
      </c>
      <c r="D4" s="23">
        <v>2005</v>
      </c>
    </row>
    <row r="5" spans="1:4" ht="11.25">
      <c r="A5" s="371" t="s">
        <v>250</v>
      </c>
      <c r="B5" s="372">
        <v>31.20670317345121</v>
      </c>
      <c r="C5" s="372">
        <v>30.724599459352543</v>
      </c>
      <c r="D5" s="2">
        <v>30.9</v>
      </c>
    </row>
    <row r="6" spans="1:4" ht="11.25">
      <c r="A6" s="371" t="s">
        <v>251</v>
      </c>
      <c r="B6" s="372">
        <v>34.131023725474094</v>
      </c>
      <c r="C6" s="372">
        <v>31.87805554962533</v>
      </c>
      <c r="D6" s="2">
        <v>33.4</v>
      </c>
    </row>
    <row r="7" spans="1:4" ht="11.25">
      <c r="A7" s="371" t="s">
        <v>252</v>
      </c>
      <c r="B7" s="372">
        <v>37.80487804878049</v>
      </c>
      <c r="C7" s="372">
        <v>33.84873323397913</v>
      </c>
      <c r="D7" s="2">
        <v>35.7</v>
      </c>
    </row>
    <row r="8" spans="1:4" ht="11.25">
      <c r="A8" s="371" t="s">
        <v>253</v>
      </c>
      <c r="B8" s="372">
        <v>44.60589171974522</v>
      </c>
      <c r="C8" s="372">
        <v>41.83810606843792</v>
      </c>
      <c r="D8" s="7">
        <v>41</v>
      </c>
    </row>
    <row r="9" spans="1:4" ht="11.25">
      <c r="A9" s="371" t="s">
        <v>254</v>
      </c>
      <c r="B9" s="372">
        <v>39.723371251292654</v>
      </c>
      <c r="C9" s="372">
        <v>43.08899107384366</v>
      </c>
      <c r="D9" s="2">
        <v>42.4</v>
      </c>
    </row>
    <row r="10" spans="1:4" ht="11.25">
      <c r="A10" s="371" t="s">
        <v>255</v>
      </c>
      <c r="B10" s="372">
        <v>36.78665496049166</v>
      </c>
      <c r="C10" s="372">
        <v>36.060053318366776</v>
      </c>
      <c r="D10" s="2">
        <v>33.1</v>
      </c>
    </row>
    <row r="11" spans="1:4" ht="11.25">
      <c r="A11" s="373" t="s">
        <v>256</v>
      </c>
      <c r="B11" s="374">
        <v>35.975232198142415</v>
      </c>
      <c r="C11" s="374">
        <v>34.758093852309926</v>
      </c>
      <c r="D11" s="593">
        <v>35.4</v>
      </c>
    </row>
    <row r="12" spans="1:6" ht="11.25">
      <c r="A12" s="7"/>
      <c r="B12" s="7"/>
      <c r="C12" s="7"/>
      <c r="D12" s="4" t="s">
        <v>248</v>
      </c>
      <c r="E12" s="7"/>
      <c r="F12" s="7"/>
    </row>
  </sheetData>
  <printOptions/>
  <pageMargins left="0.75" right="0.75" top="1" bottom="1" header="0.5" footer="0.5"/>
  <pageSetup horizontalDpi="600" verticalDpi="600" orientation="portrait" paperSize="9" r:id="rId1"/>
</worksheet>
</file>

<file path=xl/worksheets/sheet88.xml><?xml version="1.0" encoding="utf-8"?>
<worksheet xmlns="http://schemas.openxmlformats.org/spreadsheetml/2006/main" xmlns:r="http://schemas.openxmlformats.org/officeDocument/2006/relationships">
  <dimension ref="A1:L59"/>
  <sheetViews>
    <sheetView workbookViewId="0" topLeftCell="A1">
      <selection activeCell="A22" sqref="A22"/>
    </sheetView>
  </sheetViews>
  <sheetFormatPr defaultColWidth="9.140625" defaultRowHeight="12.75"/>
  <cols>
    <col min="1" max="1" width="16.8515625" style="0" bestFit="1" customWidth="1"/>
    <col min="7" max="7" width="10.28125" style="0" customWidth="1"/>
  </cols>
  <sheetData>
    <row r="1" spans="1:7" ht="12.75">
      <c r="A1" s="142">
        <v>9.2</v>
      </c>
      <c r="B1" s="137" t="s">
        <v>704</v>
      </c>
      <c r="C1" s="288"/>
      <c r="D1" s="2"/>
      <c r="E1" s="2"/>
      <c r="F1" s="2"/>
      <c r="G1" s="29"/>
    </row>
    <row r="2" spans="1:7" ht="12.75">
      <c r="A2" s="137"/>
      <c r="B2" s="2"/>
      <c r="C2" s="288"/>
      <c r="D2" s="2"/>
      <c r="E2" s="2"/>
      <c r="F2" s="2"/>
      <c r="G2" s="2"/>
    </row>
    <row r="3" spans="1:7" ht="12.75">
      <c r="A3" s="137"/>
      <c r="B3" s="2"/>
      <c r="C3" s="288"/>
      <c r="D3" s="2"/>
      <c r="E3" s="2"/>
      <c r="F3" s="2"/>
      <c r="G3" s="2"/>
    </row>
    <row r="4" spans="1:9" ht="12.75">
      <c r="A4" s="137"/>
      <c r="B4" s="2"/>
      <c r="C4" s="288"/>
      <c r="D4" s="2"/>
      <c r="E4" s="2"/>
      <c r="F4" s="2"/>
      <c r="G4" s="2"/>
      <c r="I4" s="29"/>
    </row>
    <row r="5" spans="1:7" ht="12.75">
      <c r="A5" s="137"/>
      <c r="B5" s="2"/>
      <c r="C5" s="288"/>
      <c r="D5" s="2"/>
      <c r="E5" s="2"/>
      <c r="F5" s="2"/>
      <c r="G5" s="2"/>
    </row>
    <row r="6" spans="1:7" ht="12.75">
      <c r="A6" s="137"/>
      <c r="B6" s="2"/>
      <c r="C6" s="288"/>
      <c r="D6" s="2"/>
      <c r="E6" s="2"/>
      <c r="F6" s="2"/>
      <c r="G6" s="2"/>
    </row>
    <row r="7" spans="1:7" ht="12.75">
      <c r="A7" s="137"/>
      <c r="B7" s="2"/>
      <c r="C7" s="288"/>
      <c r="D7" s="2"/>
      <c r="E7" s="2"/>
      <c r="F7" s="2"/>
      <c r="G7" s="2"/>
    </row>
    <row r="8" spans="1:7" ht="12.75">
      <c r="A8" s="137"/>
      <c r="B8" s="2"/>
      <c r="C8" s="288"/>
      <c r="D8" s="2"/>
      <c r="E8" s="2"/>
      <c r="F8" s="2"/>
      <c r="G8" s="2"/>
    </row>
    <row r="9" spans="1:7" ht="12.75">
      <c r="A9" s="137"/>
      <c r="B9" s="2"/>
      <c r="C9" s="288"/>
      <c r="D9" s="2"/>
      <c r="E9" s="2"/>
      <c r="F9" s="2"/>
      <c r="G9" s="2"/>
    </row>
    <row r="10" spans="1:7" ht="12.75">
      <c r="A10" s="137"/>
      <c r="B10" s="2"/>
      <c r="C10" s="288"/>
      <c r="D10" s="2"/>
      <c r="E10" s="2"/>
      <c r="F10" s="2"/>
      <c r="G10" s="2"/>
    </row>
    <row r="11" spans="1:7" ht="12.75">
      <c r="A11" s="137"/>
      <c r="B11" s="2"/>
      <c r="C11" s="288"/>
      <c r="D11" s="2"/>
      <c r="E11" s="2"/>
      <c r="F11" s="2"/>
      <c r="G11" s="2"/>
    </row>
    <row r="12" spans="1:7" ht="13.5" customHeight="1">
      <c r="A12" s="137"/>
      <c r="B12" s="2"/>
      <c r="C12" s="288"/>
      <c r="D12" s="2"/>
      <c r="E12" s="2"/>
      <c r="F12" s="2"/>
      <c r="G12" s="2"/>
    </row>
    <row r="13" spans="1:7" ht="12.75">
      <c r="A13" s="137"/>
      <c r="B13" s="2"/>
      <c r="C13" s="288"/>
      <c r="D13" s="2"/>
      <c r="E13" s="2"/>
      <c r="F13" s="2"/>
      <c r="G13" s="2"/>
    </row>
    <row r="14" spans="1:7" ht="12.75">
      <c r="A14" s="137"/>
      <c r="B14" s="2"/>
      <c r="C14" s="288"/>
      <c r="D14" s="2"/>
      <c r="E14" s="2"/>
      <c r="F14" s="2"/>
      <c r="G14" s="2"/>
    </row>
    <row r="15" spans="1:7" ht="12.75">
      <c r="A15" s="137"/>
      <c r="B15" s="2"/>
      <c r="C15" s="288"/>
      <c r="D15" s="2"/>
      <c r="E15" s="2"/>
      <c r="F15" s="2"/>
      <c r="G15" s="2"/>
    </row>
    <row r="16" spans="1:7" ht="12.75">
      <c r="A16" s="137"/>
      <c r="B16" s="2"/>
      <c r="C16" s="288"/>
      <c r="D16" s="2"/>
      <c r="E16" s="2"/>
      <c r="F16" s="2"/>
      <c r="G16" s="2"/>
    </row>
    <row r="17" spans="1:7" ht="12.75">
      <c r="A17" s="137"/>
      <c r="B17" s="2"/>
      <c r="C17" s="288"/>
      <c r="D17" s="2"/>
      <c r="E17" s="2"/>
      <c r="F17" s="2"/>
      <c r="G17" s="2"/>
    </row>
    <row r="18" spans="1:7" ht="12.75">
      <c r="A18" s="137"/>
      <c r="B18" s="2"/>
      <c r="C18" s="288"/>
      <c r="D18" s="2"/>
      <c r="E18" s="2"/>
      <c r="F18" s="2"/>
      <c r="G18" s="2"/>
    </row>
    <row r="19" spans="1:8" ht="12.75">
      <c r="A19" s="137"/>
      <c r="B19" s="2"/>
      <c r="C19" s="288"/>
      <c r="D19" s="2"/>
      <c r="E19" s="2"/>
      <c r="F19" s="2"/>
      <c r="G19" s="2"/>
      <c r="H19" s="530"/>
    </row>
    <row r="20" spans="1:7" ht="12.75">
      <c r="A20" s="137"/>
      <c r="B20" s="2"/>
      <c r="C20" s="288"/>
      <c r="D20" s="2"/>
      <c r="E20" s="2"/>
      <c r="F20" s="2"/>
      <c r="G20" s="2"/>
    </row>
    <row r="21" spans="1:7" ht="12.75">
      <c r="A21" s="137"/>
      <c r="B21" s="2"/>
      <c r="C21" s="288"/>
      <c r="D21" s="2"/>
      <c r="E21" s="2"/>
      <c r="F21" s="2"/>
      <c r="G21" s="4" t="s">
        <v>248</v>
      </c>
    </row>
    <row r="22" spans="1:7" ht="12.75">
      <c r="A22" s="45" t="s">
        <v>644</v>
      </c>
      <c r="B22" s="2"/>
      <c r="C22" s="288"/>
      <c r="D22" s="2"/>
      <c r="E22" s="2"/>
      <c r="F22" s="2"/>
      <c r="G22" s="2"/>
    </row>
    <row r="23" spans="1:7" s="605" customFormat="1" ht="9.75" customHeight="1" thickBot="1">
      <c r="A23" s="649"/>
      <c r="B23" s="597"/>
      <c r="C23" s="650"/>
      <c r="D23" s="597"/>
      <c r="E23" s="597"/>
      <c r="F23" s="597"/>
      <c r="G23" s="597"/>
    </row>
    <row r="24" spans="1:7" ht="12.75">
      <c r="A24" s="651"/>
      <c r="B24" s="2"/>
      <c r="D24" s="651"/>
      <c r="F24" s="2"/>
      <c r="G24" s="2"/>
    </row>
    <row r="25" spans="1:4" ht="46.5" customHeight="1">
      <c r="A25" s="666" t="s">
        <v>249</v>
      </c>
      <c r="B25" s="667" t="s">
        <v>706</v>
      </c>
      <c r="C25" s="667" t="s">
        <v>707</v>
      </c>
      <c r="D25" s="667" t="s">
        <v>695</v>
      </c>
    </row>
    <row r="26" spans="1:4" ht="12.75">
      <c r="A26" s="243" t="s">
        <v>252</v>
      </c>
      <c r="B26" s="287">
        <v>5614</v>
      </c>
      <c r="C26" s="665">
        <v>5.522383655160882</v>
      </c>
      <c r="D26" s="665">
        <v>8.4</v>
      </c>
    </row>
    <row r="27" spans="1:4" ht="12.75">
      <c r="A27" s="243" t="s">
        <v>255</v>
      </c>
      <c r="B27" s="287">
        <v>7826</v>
      </c>
      <c r="C27" s="665">
        <v>7.6982854444761415</v>
      </c>
      <c r="D27" s="665">
        <v>12.3</v>
      </c>
    </row>
    <row r="28" spans="1:4" ht="12.75">
      <c r="A28" s="243" t="s">
        <v>253</v>
      </c>
      <c r="B28" s="287">
        <v>10364</v>
      </c>
      <c r="C28" s="665">
        <v>10.194867153916524</v>
      </c>
      <c r="D28" s="665">
        <v>14.1</v>
      </c>
    </row>
    <row r="29" spans="1:4" ht="12.75">
      <c r="A29" s="243" t="s">
        <v>250</v>
      </c>
      <c r="B29" s="287">
        <v>16100</v>
      </c>
      <c r="C29" s="665">
        <v>15.837259858940184</v>
      </c>
      <c r="D29" s="665">
        <v>17.1</v>
      </c>
    </row>
    <row r="30" spans="1:4" ht="12.75">
      <c r="A30" s="243" t="s">
        <v>254</v>
      </c>
      <c r="B30" s="287">
        <v>16764</v>
      </c>
      <c r="C30" s="665">
        <v>16.490423868029392</v>
      </c>
      <c r="D30" s="665">
        <v>19.3</v>
      </c>
    </row>
    <row r="31" spans="1:5" ht="12.75">
      <c r="A31" s="246" t="s">
        <v>251</v>
      </c>
      <c r="B31" s="290">
        <v>44991</v>
      </c>
      <c r="C31" s="122">
        <v>44.25678001947688</v>
      </c>
      <c r="D31" s="122">
        <v>28.7</v>
      </c>
      <c r="E31" s="651"/>
    </row>
    <row r="32" spans="1:7" ht="12.75">
      <c r="A32" s="48"/>
      <c r="B32" s="40"/>
      <c r="C32" s="40"/>
      <c r="D32" s="40"/>
      <c r="F32" s="2"/>
      <c r="G32" s="2"/>
    </row>
    <row r="47" ht="12.75">
      <c r="E47" s="42"/>
    </row>
    <row r="49" spans="1:11" ht="12.75">
      <c r="A49" s="708"/>
      <c r="B49" s="479"/>
      <c r="C49" s="479"/>
      <c r="E49" s="479"/>
      <c r="G49" s="479"/>
      <c r="I49" s="479"/>
      <c r="K49" s="479"/>
    </row>
    <row r="50" spans="1:11" ht="12.75">
      <c r="A50" s="709"/>
      <c r="B50" s="479"/>
      <c r="C50" s="479"/>
      <c r="E50" s="479"/>
      <c r="G50" s="479"/>
      <c r="I50" s="479"/>
      <c r="K50" s="479"/>
    </row>
    <row r="51" spans="1:11" ht="12.75">
      <c r="A51" s="709"/>
      <c r="B51" s="479"/>
      <c r="C51" s="479"/>
      <c r="E51" s="479"/>
      <c r="G51" s="479"/>
      <c r="I51" s="479"/>
      <c r="K51" s="479"/>
    </row>
    <row r="52" spans="1:12" ht="12.75">
      <c r="A52" s="114"/>
      <c r="B52" s="480"/>
      <c r="C52" s="114"/>
      <c r="D52" s="480"/>
      <c r="E52" s="114"/>
      <c r="F52" s="480"/>
      <c r="G52" s="114"/>
      <c r="H52" s="480"/>
      <c r="I52" s="114"/>
      <c r="J52" s="480"/>
      <c r="K52" s="114"/>
      <c r="L52" s="480"/>
    </row>
    <row r="53" spans="1:12" ht="12.75">
      <c r="A53" s="114"/>
      <c r="B53" s="480"/>
      <c r="E53" s="114"/>
      <c r="F53" s="480"/>
      <c r="G53" s="114"/>
      <c r="H53" s="480"/>
      <c r="I53" s="114"/>
      <c r="J53" s="480"/>
      <c r="K53" s="114"/>
      <c r="L53" s="480"/>
    </row>
    <row r="54" spans="1:12" ht="12.75">
      <c r="A54" s="114"/>
      <c r="B54" s="480"/>
      <c r="E54" s="114"/>
      <c r="F54" s="480"/>
      <c r="G54" s="114"/>
      <c r="H54" s="480"/>
      <c r="I54" s="114"/>
      <c r="J54" s="480"/>
      <c r="K54" s="114"/>
      <c r="L54" s="480"/>
    </row>
    <row r="55" spans="1:12" ht="12.75">
      <c r="A55" s="114"/>
      <c r="B55" s="480"/>
      <c r="E55" s="114"/>
      <c r="F55" s="478"/>
      <c r="I55" s="114"/>
      <c r="J55" s="480"/>
      <c r="K55" s="114"/>
      <c r="L55" s="480"/>
    </row>
    <row r="56" spans="1:12" ht="12.75">
      <c r="A56" s="114"/>
      <c r="B56" s="480"/>
      <c r="E56" s="114"/>
      <c r="F56" s="480"/>
      <c r="K56" s="114"/>
      <c r="L56" s="480"/>
    </row>
    <row r="57" spans="1:6" ht="12.75">
      <c r="A57" s="114"/>
      <c r="B57" s="480"/>
      <c r="E57" s="114"/>
      <c r="F57" s="480"/>
    </row>
    <row r="58" spans="1:6" ht="12.75">
      <c r="A58" s="114"/>
      <c r="B58" s="480"/>
      <c r="E58" s="114"/>
      <c r="F58" s="480"/>
    </row>
    <row r="59" spans="1:2" ht="12.75">
      <c r="A59" s="114"/>
      <c r="B59" s="480"/>
    </row>
  </sheetData>
  <mergeCells count="1">
    <mergeCell ref="A49:A51"/>
  </mergeCells>
  <printOptions/>
  <pageMargins left="0.75" right="0.75" top="1" bottom="1" header="0.5" footer="0.5"/>
  <pageSetup horizontalDpi="600" verticalDpi="600" orientation="portrait" paperSize="9" scale="80" r:id="rId2"/>
  <drawing r:id="rId1"/>
</worksheet>
</file>

<file path=xl/worksheets/sheet89.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 width="7.57421875" style="2" customWidth="1"/>
    <col min="2" max="2" width="16.28125" style="2" customWidth="1"/>
    <col min="3" max="3" width="9.140625" style="2" customWidth="1"/>
    <col min="4" max="4" width="13.421875" style="2" customWidth="1"/>
    <col min="5" max="16384" width="9.140625" style="2" customWidth="1"/>
  </cols>
  <sheetData>
    <row r="1" spans="1:2" ht="11.25">
      <c r="A1" s="142">
        <v>9.3</v>
      </c>
      <c r="B1" s="1" t="s">
        <v>705</v>
      </c>
    </row>
    <row r="2" ht="11.25" customHeight="1">
      <c r="A2" s="1"/>
    </row>
    <row r="3" ht="11.25" customHeight="1">
      <c r="A3" s="1"/>
    </row>
    <row r="4" ht="11.25">
      <c r="A4" s="1"/>
    </row>
    <row r="5" ht="11.25" customHeight="1">
      <c r="A5" s="1"/>
    </row>
    <row r="6" ht="11.25">
      <c r="A6" s="1"/>
    </row>
    <row r="7" ht="11.25">
      <c r="A7" s="1"/>
    </row>
    <row r="8" ht="11.25">
      <c r="A8" s="1"/>
    </row>
    <row r="9" ht="11.25">
      <c r="A9" s="1"/>
    </row>
    <row r="10" ht="11.25">
      <c r="A10" s="1"/>
    </row>
    <row r="11" ht="11.25">
      <c r="A11" s="1"/>
    </row>
    <row r="12" ht="11.25" customHeight="1">
      <c r="A12" s="1"/>
    </row>
    <row r="13" ht="11.25">
      <c r="A13" s="1"/>
    </row>
    <row r="14" ht="11.25">
      <c r="A14" s="1"/>
    </row>
    <row r="15" ht="11.25">
      <c r="A15" s="1"/>
    </row>
    <row r="16" ht="11.25">
      <c r="A16" s="1"/>
    </row>
    <row r="17" ht="11.25">
      <c r="A17" s="1"/>
    </row>
    <row r="18" ht="11.25" customHeight="1">
      <c r="A18" s="1"/>
    </row>
    <row r="19" spans="1:6" ht="11.25" customHeight="1">
      <c r="A19" s="1"/>
      <c r="C19" s="513"/>
      <c r="F19" s="4" t="s">
        <v>248</v>
      </c>
    </row>
    <row r="20" spans="1:6" s="40" customFormat="1" ht="11.25">
      <c r="A20" s="218"/>
      <c r="F20" s="41"/>
    </row>
    <row r="21" spans="1:6" s="40" customFormat="1" ht="11.25">
      <c r="A21" s="45" t="s">
        <v>644</v>
      </c>
      <c r="F21" s="41"/>
    </row>
    <row r="22" spans="1:6" s="597" customFormat="1" ht="12" thickBot="1">
      <c r="A22" s="599"/>
      <c r="F22" s="610"/>
    </row>
    <row r="23" ht="11.25">
      <c r="A23" s="1"/>
    </row>
    <row r="24" spans="1:4" ht="33" customHeight="1">
      <c r="A24" s="652" t="s">
        <v>335</v>
      </c>
      <c r="B24" s="653" t="s">
        <v>13</v>
      </c>
      <c r="C24" s="654" t="s">
        <v>14</v>
      </c>
      <c r="D24" s="654" t="s">
        <v>15</v>
      </c>
    </row>
    <row r="25" spans="1:4" ht="11.25">
      <c r="A25" s="226">
        <v>2005</v>
      </c>
      <c r="B25" s="213">
        <v>101659</v>
      </c>
      <c r="C25" s="664">
        <v>4130.7</v>
      </c>
      <c r="D25" s="235">
        <f aca="true" t="shared" si="0" ref="D25:D30">B25/C25</f>
        <v>24.610598687873726</v>
      </c>
    </row>
    <row r="26" spans="1:4" ht="11.25">
      <c r="A26" s="226">
        <v>2004</v>
      </c>
      <c r="B26" s="255">
        <v>98964</v>
      </c>
      <c r="C26" s="235">
        <v>4043.8</v>
      </c>
      <c r="D26" s="235">
        <f t="shared" si="0"/>
        <v>24.47302042633167</v>
      </c>
    </row>
    <row r="27" spans="1:5" ht="11.25">
      <c r="A27" s="226">
        <v>2003</v>
      </c>
      <c r="B27" s="255">
        <v>103360</v>
      </c>
      <c r="C27" s="235">
        <v>3978.9</v>
      </c>
      <c r="D27" s="235">
        <f t="shared" si="0"/>
        <v>25.977028827062757</v>
      </c>
      <c r="E27" s="9"/>
    </row>
    <row r="28" spans="1:4" ht="11.25">
      <c r="A28" s="226">
        <v>2002</v>
      </c>
      <c r="B28" s="255">
        <v>106415</v>
      </c>
      <c r="C28" s="235">
        <v>3917.2</v>
      </c>
      <c r="D28" s="235">
        <f t="shared" si="0"/>
        <v>27.166088022056574</v>
      </c>
    </row>
    <row r="29" spans="1:4" ht="11.25">
      <c r="A29" s="226">
        <v>2001</v>
      </c>
      <c r="B29" s="255">
        <v>86633</v>
      </c>
      <c r="C29" s="235">
        <v>3847.2</v>
      </c>
      <c r="D29" s="235">
        <f t="shared" si="0"/>
        <v>22.518454980245373</v>
      </c>
    </row>
    <row r="30" spans="1:4" ht="11.25">
      <c r="A30" s="20">
        <v>2000</v>
      </c>
      <c r="B30" s="655">
        <v>73276</v>
      </c>
      <c r="C30" s="656">
        <v>3789.5</v>
      </c>
      <c r="D30" s="656">
        <f t="shared" si="0"/>
        <v>19.336587940361525</v>
      </c>
    </row>
    <row r="31" spans="2:4" ht="11.25">
      <c r="B31" s="9"/>
      <c r="D31" s="119"/>
    </row>
    <row r="32" spans="2:4" ht="11.25">
      <c r="B32" s="9"/>
      <c r="D32" s="119"/>
    </row>
    <row r="33" spans="2:4" ht="11.25">
      <c r="B33" s="9"/>
      <c r="D33" s="119"/>
    </row>
    <row r="34" spans="2:4" ht="11.25">
      <c r="B34" s="9"/>
      <c r="D34" s="119"/>
    </row>
    <row r="35" spans="2:4" ht="11.25">
      <c r="B35" s="9"/>
      <c r="D35" s="119"/>
    </row>
    <row r="36" spans="2:6" ht="11.25">
      <c r="B36" s="9"/>
      <c r="F36" s="288"/>
    </row>
    <row r="37" ht="11.25">
      <c r="B37" s="9"/>
    </row>
    <row r="38" ht="11.25">
      <c r="B38" s="9"/>
    </row>
    <row r="39" ht="11.25">
      <c r="B39" s="9"/>
    </row>
  </sheetData>
  <printOptions/>
  <pageMargins left="0.75" right="0.75" top="1" bottom="1" header="0.5" footer="0.5"/>
  <pageSetup horizontalDpi="600" verticalDpi="600" orientation="portrait" paperSize="9" scale="64" r:id="rId2"/>
  <drawing r:id="rId1"/>
</worksheet>
</file>

<file path=xl/worksheets/sheet9.xml><?xml version="1.0" encoding="utf-8"?>
<worksheet xmlns="http://schemas.openxmlformats.org/spreadsheetml/2006/main" xmlns:r="http://schemas.openxmlformats.org/officeDocument/2006/relationships">
  <dimension ref="A1:M26"/>
  <sheetViews>
    <sheetView workbookViewId="0" topLeftCell="A1">
      <selection activeCell="A1" sqref="A1"/>
    </sheetView>
  </sheetViews>
  <sheetFormatPr defaultColWidth="9.140625" defaultRowHeight="12.75"/>
  <cols>
    <col min="1" max="1" width="15.7109375" style="2" customWidth="1"/>
    <col min="2" max="16384" width="9.140625" style="2" customWidth="1"/>
  </cols>
  <sheetData>
    <row r="1" spans="1:6" ht="11.25">
      <c r="A1" s="142">
        <v>1.9</v>
      </c>
      <c r="B1" s="1" t="s">
        <v>516</v>
      </c>
      <c r="F1" s="524"/>
    </row>
    <row r="2" ht="11.25">
      <c r="A2" s="1"/>
    </row>
    <row r="3" ht="11.25">
      <c r="A3" s="1"/>
    </row>
    <row r="4" ht="11.25">
      <c r="A4" s="1"/>
    </row>
    <row r="5" ht="11.25">
      <c r="A5" s="1"/>
    </row>
    <row r="6" ht="11.25">
      <c r="A6" s="1"/>
    </row>
    <row r="7" spans="1:9" ht="11.25">
      <c r="A7" s="1"/>
      <c r="I7" s="29"/>
    </row>
    <row r="8" spans="1:9" ht="11.25">
      <c r="A8" s="1"/>
      <c r="I8" s="29"/>
    </row>
    <row r="9" ht="11.25">
      <c r="A9" s="1"/>
    </row>
    <row r="10" ht="11.25">
      <c r="A10" s="1"/>
    </row>
    <row r="11" ht="11.25">
      <c r="A11" s="1"/>
    </row>
    <row r="12" ht="11.25">
      <c r="A12" s="1"/>
    </row>
    <row r="13" ht="11.25">
      <c r="A13" s="1"/>
    </row>
    <row r="14" ht="11.25">
      <c r="A14" s="1"/>
    </row>
    <row r="15" ht="11.25">
      <c r="A15" s="1"/>
    </row>
    <row r="16" ht="11.25">
      <c r="A16" s="1"/>
    </row>
    <row r="17" ht="11.25">
      <c r="A17" s="1"/>
    </row>
    <row r="18" ht="11.25">
      <c r="A18" s="1"/>
    </row>
    <row r="19" ht="11.25">
      <c r="A19" s="1"/>
    </row>
    <row r="20" spans="1:7" ht="11.25">
      <c r="A20" s="1"/>
      <c r="G20" s="4" t="s">
        <v>512</v>
      </c>
    </row>
    <row r="21" s="597" customFormat="1" ht="12" thickBot="1">
      <c r="A21" s="599"/>
    </row>
    <row r="22" ht="11.25">
      <c r="A22" s="1"/>
    </row>
    <row r="23" spans="3:12" ht="11.25">
      <c r="C23" s="2">
        <v>1995</v>
      </c>
      <c r="D23" s="2">
        <v>1996</v>
      </c>
      <c r="E23" s="2">
        <v>1997</v>
      </c>
      <c r="F23" s="2">
        <v>1998</v>
      </c>
      <c r="G23" s="2">
        <v>1999</v>
      </c>
      <c r="H23" s="2">
        <v>2000</v>
      </c>
      <c r="I23" s="2">
        <v>2001</v>
      </c>
      <c r="J23" s="2">
        <v>2002</v>
      </c>
      <c r="K23" s="2">
        <v>2003</v>
      </c>
      <c r="L23" s="2">
        <v>2004</v>
      </c>
    </row>
    <row r="24" spans="1:12" ht="11.25">
      <c r="A24" s="2" t="s">
        <v>203</v>
      </c>
      <c r="C24" s="2">
        <v>19.6</v>
      </c>
      <c r="D24" s="2">
        <v>19.5</v>
      </c>
      <c r="E24" s="2">
        <v>19.5</v>
      </c>
      <c r="F24" s="2">
        <v>20</v>
      </c>
      <c r="G24" s="2">
        <v>20.3</v>
      </c>
      <c r="H24" s="2">
        <v>20.6</v>
      </c>
      <c r="I24" s="2">
        <v>20.2</v>
      </c>
      <c r="J24" s="2">
        <v>19.5</v>
      </c>
      <c r="K24" s="2">
        <v>19.3</v>
      </c>
      <c r="L24" s="2">
        <v>19.5</v>
      </c>
    </row>
    <row r="25" spans="1:12" ht="11.25">
      <c r="A25" s="2" t="s">
        <v>678</v>
      </c>
      <c r="C25" s="2">
        <v>17.4</v>
      </c>
      <c r="D25" s="2">
        <v>19.1</v>
      </c>
      <c r="E25" s="2">
        <v>20.5</v>
      </c>
      <c r="F25" s="2">
        <v>22.2</v>
      </c>
      <c r="G25" s="2">
        <v>23.9</v>
      </c>
      <c r="H25" s="2">
        <v>24.3</v>
      </c>
      <c r="I25" s="2">
        <v>23.2</v>
      </c>
      <c r="J25" s="2">
        <v>22.3</v>
      </c>
      <c r="K25" s="2">
        <v>23</v>
      </c>
      <c r="L25" s="2">
        <v>24.4</v>
      </c>
    </row>
    <row r="26" spans="1:13" ht="11.25">
      <c r="A26" s="2" t="s">
        <v>679</v>
      </c>
      <c r="B26" s="7"/>
      <c r="C26" s="7">
        <f>C25/'[8]NAEA'!B24</f>
        <v>19.279937870716882</v>
      </c>
      <c r="D26" s="7">
        <f>D25/'[8]NAEA'!C24</f>
        <v>21.038370233011165</v>
      </c>
      <c r="E26" s="7">
        <f>E25/'[8]NAEA'!D24</f>
        <v>22.947049750212955</v>
      </c>
      <c r="F26" s="7">
        <f>F25/'[8]NAEA'!E24</f>
        <v>25.02893646290087</v>
      </c>
      <c r="G26" s="7">
        <f>G25/'[8]NAEA'!F24</f>
        <v>27.751902465028778</v>
      </c>
      <c r="H26" s="7">
        <f>H25/'[8]NAEA'!G24</f>
        <v>28.231892655996084</v>
      </c>
      <c r="I26" s="7">
        <f>I25/'[8]NAEA'!H24</f>
        <v>27.527586580711574</v>
      </c>
      <c r="J26" s="7">
        <f>J25/'[8]NAEA'!I24</f>
        <v>27.018159623332302</v>
      </c>
      <c r="K26" s="7">
        <f>K25/'[8]NAEA'!J24</f>
        <v>27.18635970420929</v>
      </c>
      <c r="L26" s="7">
        <f>L25/'[8]NAEA'!K24</f>
        <v>28.833485795558495</v>
      </c>
      <c r="M26" s="7"/>
    </row>
    <row r="27" s="597" customFormat="1" ht="12" thickBot="1"/>
  </sheetData>
  <printOptions gridLines="1"/>
  <pageMargins left="0.75" right="0.75" top="1" bottom="1" header="0.5" footer="0.5"/>
  <pageSetup horizontalDpi="600" verticalDpi="600" orientation="landscape" paperSize="9" r:id="rId2"/>
  <headerFooter alignWithMargins="0">
    <oddHeader>&amp;L&amp;F
&amp;A</oddHeader>
  </headerFooter>
  <drawing r:id="rId1"/>
</worksheet>
</file>

<file path=xl/worksheets/sheet90.xml><?xml version="1.0" encoding="utf-8"?>
<worksheet xmlns="http://schemas.openxmlformats.org/spreadsheetml/2006/main" xmlns:r="http://schemas.openxmlformats.org/officeDocument/2006/relationships">
  <dimension ref="A1:M37"/>
  <sheetViews>
    <sheetView workbookViewId="0" topLeftCell="A1">
      <selection activeCell="A1" sqref="A1"/>
    </sheetView>
  </sheetViews>
  <sheetFormatPr defaultColWidth="9.140625" defaultRowHeight="12.75"/>
  <cols>
    <col min="1" max="11" width="9.140625" style="2" customWidth="1"/>
    <col min="12" max="12" width="9.00390625" style="3" customWidth="1"/>
    <col min="13" max="13" width="13.7109375" style="646" customWidth="1"/>
    <col min="14" max="14" width="19.28125" style="2" customWidth="1"/>
    <col min="15" max="16384" width="9.140625" style="2" customWidth="1"/>
  </cols>
  <sheetData>
    <row r="1" spans="1:13" ht="11.25">
      <c r="A1" s="142">
        <v>9.4</v>
      </c>
      <c r="B1" s="1" t="s">
        <v>0</v>
      </c>
      <c r="L1" s="3" t="s">
        <v>335</v>
      </c>
      <c r="M1" s="646" t="s">
        <v>16</v>
      </c>
    </row>
    <row r="2" spans="12:13" ht="11.25">
      <c r="L2" s="657">
        <v>1970</v>
      </c>
      <c r="M2" s="646">
        <v>11</v>
      </c>
    </row>
    <row r="3" spans="1:13" ht="11.25">
      <c r="A3" s="1"/>
      <c r="D3" s="4" t="s">
        <v>666</v>
      </c>
      <c r="E3" s="4" t="s">
        <v>210</v>
      </c>
      <c r="L3" s="657">
        <v>1971</v>
      </c>
      <c r="M3" s="646">
        <v>9</v>
      </c>
    </row>
    <row r="4" spans="1:13" ht="11.25">
      <c r="A4" s="448" t="s">
        <v>335</v>
      </c>
      <c r="B4" s="365" t="s">
        <v>89</v>
      </c>
      <c r="C4" s="365" t="s">
        <v>507</v>
      </c>
      <c r="D4" s="215" t="s">
        <v>506</v>
      </c>
      <c r="E4" s="46" t="s">
        <v>667</v>
      </c>
      <c r="L4" s="657">
        <v>1972</v>
      </c>
      <c r="M4" s="646">
        <v>21</v>
      </c>
    </row>
    <row r="5" spans="1:13" ht="11.25">
      <c r="A5" s="19">
        <v>1996</v>
      </c>
      <c r="B5" s="2">
        <v>42</v>
      </c>
      <c r="C5" s="2">
        <v>23</v>
      </c>
      <c r="D5" s="2">
        <v>19</v>
      </c>
      <c r="E5" s="288">
        <f>D5/B5*100</f>
        <v>45.23809523809524</v>
      </c>
      <c r="L5" s="657">
        <v>1973</v>
      </c>
      <c r="M5" s="646">
        <v>21</v>
      </c>
    </row>
    <row r="6" spans="1:13" ht="11.25">
      <c r="A6" s="19">
        <v>1997</v>
      </c>
      <c r="B6" s="2">
        <v>38</v>
      </c>
      <c r="C6" s="2">
        <v>25</v>
      </c>
      <c r="D6" s="2">
        <v>13</v>
      </c>
      <c r="E6" s="288">
        <f aca="true" t="shared" si="0" ref="E6:E14">D6/B6*100</f>
        <v>34.21052631578947</v>
      </c>
      <c r="L6" s="657">
        <v>1974</v>
      </c>
      <c r="M6" s="646">
        <v>50</v>
      </c>
    </row>
    <row r="7" spans="1:13" ht="11.25">
      <c r="A7" s="19">
        <v>1998</v>
      </c>
      <c r="B7" s="594">
        <v>38</v>
      </c>
      <c r="C7" s="594">
        <v>29</v>
      </c>
      <c r="D7" s="9">
        <v>9</v>
      </c>
      <c r="E7" s="288">
        <f t="shared" si="0"/>
        <v>23.684210526315788</v>
      </c>
      <c r="L7" s="657">
        <v>1975</v>
      </c>
      <c r="M7" s="646">
        <v>23</v>
      </c>
    </row>
    <row r="8" spans="1:13" ht="11.25" customHeight="1">
      <c r="A8" s="19">
        <v>1999</v>
      </c>
      <c r="B8" s="594">
        <v>38</v>
      </c>
      <c r="C8" s="594">
        <v>30</v>
      </c>
      <c r="D8" s="9">
        <v>8</v>
      </c>
      <c r="E8" s="288">
        <f t="shared" si="0"/>
        <v>21.052631578947366</v>
      </c>
      <c r="L8" s="657">
        <v>1976</v>
      </c>
      <c r="M8" s="646">
        <v>19</v>
      </c>
    </row>
    <row r="9" spans="1:13" ht="11.25">
      <c r="A9" s="19">
        <v>2000</v>
      </c>
      <c r="B9" s="594">
        <v>39</v>
      </c>
      <c r="C9" s="594">
        <v>29</v>
      </c>
      <c r="D9" s="9">
        <v>10</v>
      </c>
      <c r="E9" s="288">
        <f t="shared" si="0"/>
        <v>25.64102564102564</v>
      </c>
      <c r="L9" s="657">
        <v>1977</v>
      </c>
      <c r="M9" s="646">
        <v>25</v>
      </c>
    </row>
    <row r="10" spans="1:13" ht="11.25">
      <c r="A10" s="19">
        <v>2001</v>
      </c>
      <c r="B10" s="594">
        <v>52</v>
      </c>
      <c r="C10" s="594">
        <v>39</v>
      </c>
      <c r="D10" s="9">
        <v>13</v>
      </c>
      <c r="E10" s="288">
        <f t="shared" si="0"/>
        <v>25</v>
      </c>
      <c r="L10" s="657">
        <v>1978</v>
      </c>
      <c r="M10" s="646">
        <v>15</v>
      </c>
    </row>
    <row r="11" spans="1:13" ht="11.25">
      <c r="A11" s="19">
        <v>2002</v>
      </c>
      <c r="B11" s="2">
        <v>52</v>
      </c>
      <c r="C11" s="594">
        <v>43</v>
      </c>
      <c r="D11" s="594">
        <v>9</v>
      </c>
      <c r="E11" s="288">
        <f t="shared" si="0"/>
        <v>17.307692307692307</v>
      </c>
      <c r="L11" s="657">
        <v>1979</v>
      </c>
      <c r="M11" s="646">
        <v>22</v>
      </c>
    </row>
    <row r="12" spans="1:13" ht="11.25">
      <c r="A12" s="19">
        <v>2003</v>
      </c>
      <c r="B12" s="594">
        <v>45</v>
      </c>
      <c r="C12" s="594">
        <v>37</v>
      </c>
      <c r="D12" s="9">
        <v>8</v>
      </c>
      <c r="E12" s="288">
        <f t="shared" si="0"/>
        <v>17.77777777777778</v>
      </c>
      <c r="L12" s="657">
        <v>1980</v>
      </c>
      <c r="M12" s="646">
        <v>21</v>
      </c>
    </row>
    <row r="13" spans="1:13" ht="11.25">
      <c r="A13" s="19">
        <v>2004</v>
      </c>
      <c r="B13" s="594">
        <v>37</v>
      </c>
      <c r="C13" s="594">
        <v>31</v>
      </c>
      <c r="D13" s="9">
        <v>6</v>
      </c>
      <c r="E13" s="288">
        <f t="shared" si="0"/>
        <v>16.216216216216218</v>
      </c>
      <c r="L13" s="657">
        <v>1981</v>
      </c>
      <c r="M13" s="646">
        <v>24</v>
      </c>
    </row>
    <row r="14" spans="1:13" ht="11.25">
      <c r="A14" s="20">
        <v>2005</v>
      </c>
      <c r="B14" s="351">
        <v>54</v>
      </c>
      <c r="C14" s="351">
        <v>45</v>
      </c>
      <c r="D14" s="217">
        <v>9</v>
      </c>
      <c r="E14" s="290">
        <f t="shared" si="0"/>
        <v>16.666666666666664</v>
      </c>
      <c r="L14" s="657">
        <v>1982</v>
      </c>
      <c r="M14" s="646">
        <v>24</v>
      </c>
    </row>
    <row r="15" spans="1:13" ht="11.25">
      <c r="A15" s="131"/>
      <c r="B15" s="99"/>
      <c r="C15" s="99"/>
      <c r="E15" s="4" t="s">
        <v>248</v>
      </c>
      <c r="L15" s="657">
        <v>1983</v>
      </c>
      <c r="M15" s="646">
        <v>23</v>
      </c>
    </row>
    <row r="16" spans="12:13" ht="11.25">
      <c r="L16" s="657">
        <v>1984</v>
      </c>
      <c r="M16" s="646">
        <v>23</v>
      </c>
    </row>
    <row r="17" spans="12:13" ht="11.25">
      <c r="L17" s="657">
        <v>1985</v>
      </c>
      <c r="M17" s="646">
        <v>25</v>
      </c>
    </row>
    <row r="18" spans="12:13" ht="11.25">
      <c r="L18" s="657">
        <v>1986</v>
      </c>
      <c r="M18" s="646">
        <v>14</v>
      </c>
    </row>
    <row r="19" spans="12:13" ht="11.25">
      <c r="L19" s="657">
        <v>1987</v>
      </c>
      <c r="M19" s="646">
        <v>29</v>
      </c>
    </row>
    <row r="20" spans="12:13" ht="11.25">
      <c r="L20" s="657">
        <v>1988</v>
      </c>
      <c r="M20" s="646">
        <v>20</v>
      </c>
    </row>
    <row r="21" spans="12:13" ht="11.25">
      <c r="L21" s="657">
        <v>1989</v>
      </c>
      <c r="M21" s="646">
        <v>17</v>
      </c>
    </row>
    <row r="22" spans="12:13" ht="11.25">
      <c r="L22" s="657">
        <v>1990</v>
      </c>
      <c r="M22" s="646">
        <v>17</v>
      </c>
    </row>
    <row r="23" spans="12:13" ht="11.25">
      <c r="L23" s="657">
        <v>1991</v>
      </c>
      <c r="M23" s="646">
        <v>23</v>
      </c>
    </row>
    <row r="24" spans="12:13" ht="11.25">
      <c r="L24" s="657">
        <v>1992</v>
      </c>
      <c r="M24" s="646">
        <v>25</v>
      </c>
    </row>
    <row r="25" spans="12:13" ht="11.25">
      <c r="L25" s="657">
        <v>1993</v>
      </c>
      <c r="M25" s="646">
        <v>23</v>
      </c>
    </row>
    <row r="26" spans="12:13" ht="11.25">
      <c r="L26" s="657">
        <v>1994</v>
      </c>
      <c r="M26" s="646">
        <v>25</v>
      </c>
    </row>
    <row r="27" spans="12:13" ht="11.25">
      <c r="L27" s="657">
        <v>1995</v>
      </c>
      <c r="M27" s="646">
        <v>43</v>
      </c>
    </row>
    <row r="28" spans="12:13" ht="11.25">
      <c r="L28" s="657">
        <v>1996</v>
      </c>
      <c r="M28" s="646">
        <v>42</v>
      </c>
    </row>
    <row r="29" spans="12:13" ht="11.25">
      <c r="L29" s="657">
        <v>1997</v>
      </c>
      <c r="M29" s="646">
        <v>38</v>
      </c>
    </row>
    <row r="30" spans="12:13" ht="11.25">
      <c r="L30" s="657">
        <v>1998</v>
      </c>
      <c r="M30" s="646">
        <v>38</v>
      </c>
    </row>
    <row r="31" spans="12:13" ht="11.25">
      <c r="L31" s="657">
        <v>1999</v>
      </c>
      <c r="M31" s="646">
        <v>38</v>
      </c>
    </row>
    <row r="32" spans="12:13" ht="11.25">
      <c r="L32" s="657">
        <v>2000</v>
      </c>
      <c r="M32" s="646">
        <v>39</v>
      </c>
    </row>
    <row r="33" spans="12:13" ht="11.25">
      <c r="L33" s="657">
        <v>2001</v>
      </c>
      <c r="M33" s="646">
        <v>52</v>
      </c>
    </row>
    <row r="34" spans="12:13" ht="11.25">
      <c r="L34" s="657">
        <v>2002</v>
      </c>
      <c r="M34" s="646">
        <v>52</v>
      </c>
    </row>
    <row r="35" spans="12:13" ht="11.25">
      <c r="L35" s="657">
        <v>2003</v>
      </c>
      <c r="M35" s="646">
        <v>45</v>
      </c>
    </row>
    <row r="36" spans="8:13" ht="11.25">
      <c r="H36" s="4" t="s">
        <v>248</v>
      </c>
      <c r="L36" s="657">
        <v>2004</v>
      </c>
      <c r="M36" s="646">
        <v>37</v>
      </c>
    </row>
    <row r="37" spans="12:13" ht="11.25">
      <c r="L37" s="657">
        <v>2005</v>
      </c>
      <c r="M37" s="646">
        <v>54</v>
      </c>
    </row>
  </sheetData>
  <printOptions/>
  <pageMargins left="0.75" right="0.75" top="1" bottom="1" header="0.5" footer="0.5"/>
  <pageSetup horizontalDpi="600" verticalDpi="600" orientation="portrait" paperSize="9" scale="86" r:id="rId2"/>
  <drawing r:id="rId1"/>
</worksheet>
</file>

<file path=xl/worksheets/sheet91.xml><?xml version="1.0" encoding="utf-8"?>
<worksheet xmlns="http://schemas.openxmlformats.org/spreadsheetml/2006/main" xmlns:r="http://schemas.openxmlformats.org/officeDocument/2006/relationships">
  <dimension ref="A1:K54"/>
  <sheetViews>
    <sheetView workbookViewId="0" topLeftCell="A1">
      <selection activeCell="A1" sqref="A1"/>
    </sheetView>
  </sheetViews>
  <sheetFormatPr defaultColWidth="9.140625" defaultRowHeight="12.75"/>
  <cols>
    <col min="1" max="1" width="17.140625" style="38" customWidth="1"/>
    <col min="2" max="8" width="9.140625" style="2" customWidth="1"/>
    <col min="9" max="9" width="9.140625" style="3" customWidth="1"/>
    <col min="10" max="11" width="9.140625" style="2" customWidth="1"/>
    <col min="12" max="12" width="9.140625" style="3" customWidth="1"/>
    <col min="13" max="16384" width="9.140625" style="2" customWidth="1"/>
  </cols>
  <sheetData>
    <row r="1" spans="1:6" ht="11.25">
      <c r="A1" s="142">
        <v>10.1</v>
      </c>
      <c r="B1" s="142" t="s">
        <v>1</v>
      </c>
      <c r="F1" s="524"/>
    </row>
    <row r="2" ht="11.25">
      <c r="A2" s="522"/>
    </row>
    <row r="3" ht="11.25">
      <c r="A3" s="142"/>
    </row>
    <row r="4" ht="11.25" hidden="1">
      <c r="A4" s="142"/>
    </row>
    <row r="5" spans="1:10" ht="11.25" hidden="1">
      <c r="A5" s="142"/>
      <c r="I5" s="3" t="s">
        <v>701</v>
      </c>
      <c r="J5" s="2" t="s">
        <v>27</v>
      </c>
    </row>
    <row r="6" spans="1:9" ht="11.25" hidden="1">
      <c r="A6" s="142"/>
      <c r="I6" s="3" t="s">
        <v>28</v>
      </c>
    </row>
    <row r="7" spans="1:9" ht="11.25" hidden="1">
      <c r="A7" s="142"/>
      <c r="I7" s="3" t="s">
        <v>17</v>
      </c>
    </row>
    <row r="8" spans="1:9" ht="11.25">
      <c r="A8" s="142"/>
      <c r="I8" s="658"/>
    </row>
    <row r="9" spans="1:9" ht="11.25">
      <c r="A9" s="142"/>
      <c r="I9" s="657"/>
    </row>
    <row r="10" spans="1:10" ht="11.25">
      <c r="A10" s="142"/>
      <c r="I10" s="657"/>
      <c r="J10" s="7"/>
    </row>
    <row r="11" spans="1:9" ht="11.25">
      <c r="A11" s="142"/>
      <c r="I11" s="657"/>
    </row>
    <row r="12" spans="1:9" ht="11.25">
      <c r="A12" s="142"/>
      <c r="I12" s="657"/>
    </row>
    <row r="13" spans="1:9" ht="11.25">
      <c r="A13" s="142"/>
      <c r="I13" s="657"/>
    </row>
    <row r="14" spans="1:11" ht="11.25">
      <c r="A14" s="142"/>
      <c r="I14" s="657"/>
      <c r="J14" s="2" t="s">
        <v>475</v>
      </c>
      <c r="K14" s="2" t="s">
        <v>12</v>
      </c>
    </row>
    <row r="15" spans="1:11" ht="12" customHeight="1">
      <c r="A15" s="142"/>
      <c r="I15" s="657">
        <v>1995</v>
      </c>
      <c r="J15" s="7">
        <v>105.9513513</v>
      </c>
      <c r="K15" s="2">
        <v>113</v>
      </c>
    </row>
    <row r="16" spans="1:11" ht="11.25">
      <c r="A16" s="142"/>
      <c r="I16" s="657">
        <v>1996</v>
      </c>
      <c r="J16" s="7">
        <v>109.299603</v>
      </c>
      <c r="K16" s="2">
        <v>113</v>
      </c>
    </row>
    <row r="17" spans="1:11" ht="11.25">
      <c r="A17" s="142"/>
      <c r="I17" s="657">
        <v>1997</v>
      </c>
      <c r="J17" s="7">
        <v>114.2476786</v>
      </c>
      <c r="K17" s="2">
        <v>113</v>
      </c>
    </row>
    <row r="18" spans="1:11" ht="11.25" customHeight="1">
      <c r="A18" s="142"/>
      <c r="I18" s="657">
        <v>1998</v>
      </c>
      <c r="J18" s="7">
        <v>118.3435744</v>
      </c>
      <c r="K18" s="2">
        <v>113</v>
      </c>
    </row>
    <row r="19" spans="1:11" ht="11.25" customHeight="1">
      <c r="A19" s="142"/>
      <c r="I19" s="657">
        <v>1999</v>
      </c>
      <c r="J19" s="7">
        <v>121.1250963</v>
      </c>
      <c r="K19" s="2">
        <v>113</v>
      </c>
    </row>
    <row r="20" spans="1:11" ht="11.25">
      <c r="A20" s="142"/>
      <c r="I20" s="657">
        <v>2000</v>
      </c>
      <c r="J20" s="7">
        <v>123.5824385</v>
      </c>
      <c r="K20" s="2">
        <v>113</v>
      </c>
    </row>
    <row r="21" spans="1:11" ht="11.25">
      <c r="A21" s="142"/>
      <c r="I21" s="657">
        <v>2001</v>
      </c>
      <c r="J21" s="7">
        <v>126.8670194</v>
      </c>
      <c r="K21" s="2">
        <v>113</v>
      </c>
    </row>
    <row r="22" spans="1:11" ht="11.25">
      <c r="A22" s="142"/>
      <c r="I22" s="657">
        <v>2002</v>
      </c>
      <c r="J22" s="7">
        <v>124.0425434</v>
      </c>
      <c r="K22" s="2">
        <v>113</v>
      </c>
    </row>
    <row r="23" spans="1:11" ht="12.75">
      <c r="A23" s="142"/>
      <c r="C23" s="513"/>
      <c r="G23" s="4" t="s">
        <v>219</v>
      </c>
      <c r="H23" s="4"/>
      <c r="I23" s="657">
        <v>2003</v>
      </c>
      <c r="J23" s="7">
        <v>122.9733251</v>
      </c>
      <c r="K23" s="2">
        <v>113</v>
      </c>
    </row>
    <row r="24" spans="1:11" ht="11.25">
      <c r="A24" s="142"/>
      <c r="D24" s="547"/>
      <c r="I24" s="657">
        <v>2004</v>
      </c>
      <c r="J24" s="7">
        <v>123.5264468</v>
      </c>
      <c r="K24" s="2">
        <v>113</v>
      </c>
    </row>
    <row r="25" ht="11.25" customHeight="1">
      <c r="A25" s="42" t="s">
        <v>645</v>
      </c>
    </row>
    <row r="26" ht="11.25">
      <c r="A26" s="142"/>
    </row>
    <row r="27" ht="11.25">
      <c r="A27" s="142"/>
    </row>
    <row r="28" ht="11.25">
      <c r="A28" s="142"/>
    </row>
    <row r="29" spans="1:10" ht="11.25">
      <c r="A29" s="142"/>
      <c r="J29" s="377"/>
    </row>
    <row r="30" ht="11.25">
      <c r="A30" s="142"/>
    </row>
    <row r="31" ht="11.25" customHeight="1">
      <c r="A31" s="142"/>
    </row>
    <row r="32" ht="11.25">
      <c r="A32" s="142"/>
    </row>
    <row r="33" ht="11.25">
      <c r="A33" s="142"/>
    </row>
    <row r="34" ht="11.25">
      <c r="A34" s="142"/>
    </row>
    <row r="35" ht="11.25">
      <c r="A35" s="142"/>
    </row>
    <row r="36" ht="11.25" customHeight="1">
      <c r="A36" s="142"/>
    </row>
    <row r="37" spans="1:8" ht="11.25">
      <c r="A37" s="376"/>
      <c r="G37" s="40"/>
      <c r="H37" s="40"/>
    </row>
    <row r="39" ht="11.25">
      <c r="A39" s="2"/>
    </row>
    <row r="40" ht="11.25">
      <c r="A40" s="2"/>
    </row>
    <row r="41" ht="11.25">
      <c r="A41" s="2"/>
    </row>
    <row r="42" ht="11.25">
      <c r="A42" s="2"/>
    </row>
    <row r="43" ht="11.25">
      <c r="A43" s="2"/>
    </row>
    <row r="44" ht="11.25">
      <c r="A44" s="2"/>
    </row>
    <row r="45" ht="11.25">
      <c r="A45" s="2"/>
    </row>
    <row r="46" ht="11.25">
      <c r="A46" s="2"/>
    </row>
    <row r="47" ht="11.25">
      <c r="A47" s="2"/>
    </row>
    <row r="48" ht="11.25">
      <c r="A48" s="2"/>
    </row>
    <row r="49" ht="11.25">
      <c r="A49" s="2"/>
    </row>
    <row r="50" ht="11.25">
      <c r="A50" s="2"/>
    </row>
    <row r="51" ht="11.25">
      <c r="A51" s="2"/>
    </row>
    <row r="52" ht="11.25">
      <c r="A52" s="2"/>
    </row>
    <row r="53" ht="11.25">
      <c r="A53" s="2"/>
    </row>
    <row r="54" ht="11.25">
      <c r="D54" s="2" t="s">
        <v>334</v>
      </c>
    </row>
  </sheetData>
  <printOptions/>
  <pageMargins left="0.75" right="0.75" top="1" bottom="1" header="0.5" footer="0.5"/>
  <pageSetup horizontalDpi="600" verticalDpi="600" orientation="portrait" paperSize="9" r:id="rId2"/>
  <drawing r:id="rId1"/>
</worksheet>
</file>

<file path=xl/worksheets/sheet92.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12.75"/>
  <cols>
    <col min="1" max="1" width="12.00390625" style="2" customWidth="1"/>
    <col min="2" max="2" width="9.140625" style="2" customWidth="1"/>
    <col min="3" max="3" width="10.7109375" style="2" customWidth="1"/>
    <col min="4" max="4" width="11.140625" style="2" customWidth="1"/>
    <col min="5" max="16384" width="9.140625" style="2" customWidth="1"/>
  </cols>
  <sheetData>
    <row r="1" spans="1:2" ht="11.25">
      <c r="A1" s="142">
        <v>10.2</v>
      </c>
      <c r="B1" s="376" t="s">
        <v>476</v>
      </c>
    </row>
    <row r="3" ht="11.25">
      <c r="C3" s="4" t="s">
        <v>477</v>
      </c>
    </row>
    <row r="4" spans="1:4" ht="24" customHeight="1">
      <c r="A4" s="23" t="s">
        <v>333</v>
      </c>
      <c r="B4" s="46">
        <v>2003</v>
      </c>
      <c r="C4" s="18" t="s">
        <v>220</v>
      </c>
      <c r="D4" s="199" t="s">
        <v>167</v>
      </c>
    </row>
    <row r="5" spans="1:4" ht="11.25">
      <c r="A5" s="378" t="s">
        <v>328</v>
      </c>
      <c r="B5" s="133">
        <v>33.8</v>
      </c>
      <c r="C5" s="133">
        <v>92</v>
      </c>
      <c r="D5" s="133">
        <f aca="true" t="shared" si="0" ref="D5:D27">B5/C5*100</f>
        <v>36.73913043478261</v>
      </c>
    </row>
    <row r="6" spans="1:4" ht="11.25">
      <c r="A6" s="378" t="s">
        <v>329</v>
      </c>
      <c r="B6" s="133">
        <v>41.5</v>
      </c>
      <c r="C6" s="133">
        <v>92</v>
      </c>
      <c r="D6" s="133">
        <f t="shared" si="0"/>
        <v>45.108695652173914</v>
      </c>
    </row>
    <row r="7" spans="1:4" ht="11.25">
      <c r="A7" s="378" t="s">
        <v>326</v>
      </c>
      <c r="B7" s="133">
        <v>49.2</v>
      </c>
      <c r="C7" s="133">
        <v>92</v>
      </c>
      <c r="D7" s="133">
        <f t="shared" si="0"/>
        <v>53.47826086956522</v>
      </c>
    </row>
    <row r="8" spans="1:4" ht="11.25">
      <c r="A8" s="378" t="s">
        <v>331</v>
      </c>
      <c r="B8" s="133">
        <v>67.9</v>
      </c>
      <c r="C8" s="133">
        <v>94</v>
      </c>
      <c r="D8" s="133">
        <f t="shared" si="0"/>
        <v>72.23404255319149</v>
      </c>
    </row>
    <row r="9" spans="1:4" ht="13.5" customHeight="1">
      <c r="A9" s="378" t="s">
        <v>327</v>
      </c>
      <c r="B9" s="133">
        <v>68.1</v>
      </c>
      <c r="C9" s="133">
        <v>94</v>
      </c>
      <c r="D9" s="133">
        <f t="shared" si="0"/>
        <v>72.44680851063829</v>
      </c>
    </row>
    <row r="10" spans="1:4" ht="11.25">
      <c r="A10" s="378" t="s">
        <v>207</v>
      </c>
      <c r="B10" s="133">
        <v>71.8</v>
      </c>
      <c r="C10" s="133">
        <v>92</v>
      </c>
      <c r="D10" s="133">
        <f t="shared" si="0"/>
        <v>78.04347826086956</v>
      </c>
    </row>
    <row r="11" spans="1:4" ht="11.25">
      <c r="A11" s="378" t="s">
        <v>325</v>
      </c>
      <c r="B11" s="133">
        <v>75.7</v>
      </c>
      <c r="C11" s="133">
        <v>92</v>
      </c>
      <c r="D11" s="133">
        <f t="shared" si="0"/>
        <v>82.28260869565219</v>
      </c>
    </row>
    <row r="12" spans="1:4" ht="11.25">
      <c r="A12" s="378" t="s">
        <v>322</v>
      </c>
      <c r="B12" s="133">
        <v>97.6</v>
      </c>
      <c r="C12" s="133">
        <v>104</v>
      </c>
      <c r="D12" s="133">
        <f t="shared" si="0"/>
        <v>93.84615384615384</v>
      </c>
    </row>
    <row r="13" spans="1:4" ht="11.25">
      <c r="A13" s="378" t="s">
        <v>177</v>
      </c>
      <c r="B13" s="133">
        <v>98.1</v>
      </c>
      <c r="C13" s="133">
        <v>100</v>
      </c>
      <c r="D13" s="133">
        <f t="shared" si="0"/>
        <v>98.1</v>
      </c>
    </row>
    <row r="14" spans="1:4" ht="11.25">
      <c r="A14" s="378" t="s">
        <v>175</v>
      </c>
      <c r="B14" s="133">
        <v>123.2</v>
      </c>
      <c r="C14" s="133">
        <v>125</v>
      </c>
      <c r="D14" s="133">
        <f t="shared" si="0"/>
        <v>98.56</v>
      </c>
    </row>
    <row r="15" spans="1:4" ht="11.25">
      <c r="A15" s="378" t="s">
        <v>323</v>
      </c>
      <c r="B15" s="133">
        <v>86.7</v>
      </c>
      <c r="C15" s="133">
        <v>87.5</v>
      </c>
      <c r="D15" s="133">
        <f t="shared" si="0"/>
        <v>99.08571428571429</v>
      </c>
    </row>
    <row r="16" spans="1:4" ht="11.25">
      <c r="A16" s="378" t="s">
        <v>174</v>
      </c>
      <c r="B16" s="133">
        <v>81.5</v>
      </c>
      <c r="C16" s="133">
        <v>79</v>
      </c>
      <c r="D16" s="133">
        <f t="shared" si="0"/>
        <v>103.16455696202532</v>
      </c>
    </row>
    <row r="17" spans="1:4" ht="11.25">
      <c r="A17" s="378" t="s">
        <v>332</v>
      </c>
      <c r="B17" s="133">
        <v>98.1</v>
      </c>
      <c r="C17" s="133">
        <v>92</v>
      </c>
      <c r="D17" s="133">
        <f t="shared" si="0"/>
        <v>106.6304347826087</v>
      </c>
    </row>
    <row r="18" spans="1:4" ht="11.25">
      <c r="A18" s="378" t="s">
        <v>180</v>
      </c>
      <c r="B18" s="133">
        <v>100.8</v>
      </c>
      <c r="C18" s="133">
        <v>94</v>
      </c>
      <c r="D18" s="133">
        <f t="shared" si="0"/>
        <v>107.23404255319149</v>
      </c>
    </row>
    <row r="19" spans="1:4" ht="11.25">
      <c r="A19" s="378" t="s">
        <v>320</v>
      </c>
      <c r="B19" s="133">
        <v>136.7</v>
      </c>
      <c r="C19" s="133">
        <v>127</v>
      </c>
      <c r="D19" s="133">
        <f t="shared" si="0"/>
        <v>107.63779527559055</v>
      </c>
    </row>
    <row r="20" spans="1:4" ht="11.25">
      <c r="A20" s="378" t="s">
        <v>172</v>
      </c>
      <c r="B20" s="133">
        <v>100.6</v>
      </c>
      <c r="C20" s="133">
        <v>92.5</v>
      </c>
      <c r="D20" s="133">
        <f t="shared" si="0"/>
        <v>108.75675675675676</v>
      </c>
    </row>
    <row r="21" spans="1:4" ht="11.25">
      <c r="A21" s="379" t="s">
        <v>475</v>
      </c>
      <c r="B21" s="134">
        <v>122.9733251</v>
      </c>
      <c r="C21" s="134">
        <v>113</v>
      </c>
      <c r="D21" s="134">
        <f t="shared" si="0"/>
        <v>108.82595141592918</v>
      </c>
    </row>
    <row r="22" spans="1:4" ht="11.25">
      <c r="A22" s="378" t="s">
        <v>178</v>
      </c>
      <c r="B22" s="133">
        <v>111.6</v>
      </c>
      <c r="C22" s="133">
        <v>93.5</v>
      </c>
      <c r="D22" s="133">
        <f t="shared" si="0"/>
        <v>119.35828877005348</v>
      </c>
    </row>
    <row r="23" spans="1:4" ht="11.25">
      <c r="A23" s="378" t="s">
        <v>321</v>
      </c>
      <c r="B23" s="133">
        <v>121.5</v>
      </c>
      <c r="C23" s="133">
        <v>100</v>
      </c>
      <c r="D23" s="133">
        <f t="shared" si="0"/>
        <v>121.50000000000001</v>
      </c>
    </row>
    <row r="24" spans="1:4" ht="11.25">
      <c r="A24" s="378" t="s">
        <v>176</v>
      </c>
      <c r="B24" s="133">
        <v>140.6</v>
      </c>
      <c r="C24" s="133">
        <v>115</v>
      </c>
      <c r="D24" s="133">
        <f t="shared" si="0"/>
        <v>122.26086956521738</v>
      </c>
    </row>
    <row r="25" spans="1:4" ht="11.25">
      <c r="A25" s="378" t="s">
        <v>179</v>
      </c>
      <c r="B25" s="133">
        <v>88.5</v>
      </c>
      <c r="C25" s="133">
        <v>72</v>
      </c>
      <c r="D25" s="133">
        <f t="shared" si="0"/>
        <v>122.91666666666667</v>
      </c>
    </row>
    <row r="26" spans="1:7" ht="11.25">
      <c r="A26" s="378" t="s">
        <v>319</v>
      </c>
      <c r="B26" s="133">
        <v>116.6</v>
      </c>
      <c r="C26" s="133">
        <v>87</v>
      </c>
      <c r="D26" s="133">
        <f t="shared" si="0"/>
        <v>134.02298850574712</v>
      </c>
      <c r="G26" s="375"/>
    </row>
    <row r="27" spans="1:4" ht="11.25">
      <c r="A27" s="378" t="s">
        <v>173</v>
      </c>
      <c r="B27" s="133">
        <v>106.3</v>
      </c>
      <c r="C27" s="133">
        <v>79</v>
      </c>
      <c r="D27" s="133">
        <f t="shared" si="0"/>
        <v>134.55696202531647</v>
      </c>
    </row>
    <row r="28" spans="1:4" ht="11.25">
      <c r="A28" s="26" t="s">
        <v>203</v>
      </c>
      <c r="B28" s="134">
        <v>92</v>
      </c>
      <c r="C28" s="133" t="s">
        <v>244</v>
      </c>
      <c r="D28" s="133" t="s">
        <v>244</v>
      </c>
    </row>
    <row r="29" spans="1:4" ht="11.25">
      <c r="A29" s="378" t="s">
        <v>324</v>
      </c>
      <c r="B29" s="133">
        <v>152.8</v>
      </c>
      <c r="C29" s="133" t="s">
        <v>244</v>
      </c>
      <c r="D29" s="133" t="s">
        <v>244</v>
      </c>
    </row>
    <row r="30" spans="1:4" ht="11.25">
      <c r="A30" s="378" t="s">
        <v>330</v>
      </c>
      <c r="B30" s="133">
        <v>129.1</v>
      </c>
      <c r="C30" s="133" t="s">
        <v>244</v>
      </c>
      <c r="D30" s="133" t="s">
        <v>244</v>
      </c>
    </row>
    <row r="31" spans="1:4" ht="11.25">
      <c r="A31" s="378"/>
      <c r="B31" s="133"/>
      <c r="C31" s="133"/>
      <c r="D31" s="133"/>
    </row>
    <row r="32" spans="1:4" ht="11.25">
      <c r="A32" s="378" t="s">
        <v>205</v>
      </c>
      <c r="B32" s="133">
        <v>50</v>
      </c>
      <c r="C32" s="133">
        <v>92</v>
      </c>
      <c r="D32" s="133">
        <f>B32/C32*100</f>
        <v>54.347826086956516</v>
      </c>
    </row>
    <row r="33" spans="1:4" ht="11.25">
      <c r="A33" s="378" t="s">
        <v>206</v>
      </c>
      <c r="B33" s="133">
        <v>53.9</v>
      </c>
      <c r="C33" s="133">
        <v>92</v>
      </c>
      <c r="D33" s="133">
        <f>B33/C33*100</f>
        <v>58.58695652173913</v>
      </c>
    </row>
    <row r="34" spans="1:4" ht="11.25">
      <c r="A34" s="378" t="s">
        <v>215</v>
      </c>
      <c r="B34" s="133">
        <v>93.9</v>
      </c>
      <c r="C34" s="133">
        <v>110</v>
      </c>
      <c r="D34" s="133">
        <f>B34/C34*100</f>
        <v>85.36363636363636</v>
      </c>
    </row>
    <row r="35" spans="1:4" ht="11.25">
      <c r="A35" s="380" t="s">
        <v>204</v>
      </c>
      <c r="B35" s="136">
        <v>109.3</v>
      </c>
      <c r="C35" s="136">
        <v>101</v>
      </c>
      <c r="D35" s="136">
        <f>B35/C35*100</f>
        <v>108.21782178217822</v>
      </c>
    </row>
    <row r="36" ht="11.25">
      <c r="D36" s="4" t="s">
        <v>303</v>
      </c>
    </row>
  </sheetData>
  <printOptions/>
  <pageMargins left="0.75" right="0.75" top="1" bottom="1" header="0.5" footer="0.5"/>
  <pageSetup horizontalDpi="600" verticalDpi="600" orientation="portrait" paperSize="9" r:id="rId1"/>
</worksheet>
</file>

<file path=xl/worksheets/sheet93.xml><?xml version="1.0" encoding="utf-8"?>
<worksheet xmlns="http://schemas.openxmlformats.org/spreadsheetml/2006/main" xmlns:r="http://schemas.openxmlformats.org/officeDocument/2006/relationships">
  <dimension ref="A1:T21"/>
  <sheetViews>
    <sheetView workbookViewId="0" topLeftCell="A1">
      <selection activeCell="A1" sqref="A1"/>
    </sheetView>
  </sheetViews>
  <sheetFormatPr defaultColWidth="9.140625" defaultRowHeight="12.75"/>
  <cols>
    <col min="1" max="7" width="9.140625" style="2" customWidth="1"/>
    <col min="8" max="8" width="13.8515625" style="2" customWidth="1"/>
    <col min="9" max="9" width="9.8515625" style="3" customWidth="1"/>
    <col min="10" max="16384" width="9.140625" style="2" customWidth="1"/>
  </cols>
  <sheetData>
    <row r="1" spans="1:11" ht="12.75">
      <c r="A1" s="142">
        <v>10.3</v>
      </c>
      <c r="B1" s="1" t="s">
        <v>245</v>
      </c>
      <c r="H1" s="530"/>
      <c r="K1" s="645"/>
    </row>
    <row r="2" spans="9:10" ht="11.25">
      <c r="I2" s="3">
        <v>1995</v>
      </c>
      <c r="J2" s="7">
        <v>119.7</v>
      </c>
    </row>
    <row r="3" spans="9:10" ht="11.25">
      <c r="I3" s="3">
        <v>1996</v>
      </c>
      <c r="J3" s="7">
        <v>117.418943</v>
      </c>
    </row>
    <row r="4" spans="9:10" ht="11.25">
      <c r="I4" s="3">
        <v>1997</v>
      </c>
      <c r="J4" s="7">
        <v>109.663949</v>
      </c>
    </row>
    <row r="5" spans="9:10" ht="11.25">
      <c r="I5" s="3">
        <v>1998</v>
      </c>
      <c r="J5" s="7">
        <v>108.5395968</v>
      </c>
    </row>
    <row r="6" spans="9:10" ht="11.25">
      <c r="I6" s="3">
        <v>1999</v>
      </c>
      <c r="J6" s="7">
        <v>105.2648023</v>
      </c>
    </row>
    <row r="7" spans="9:10" ht="11.25">
      <c r="I7" s="3">
        <v>2000</v>
      </c>
      <c r="J7" s="7">
        <v>101.9196839</v>
      </c>
    </row>
    <row r="8" spans="9:10" ht="11.25">
      <c r="I8" s="3">
        <v>2001</v>
      </c>
      <c r="J8" s="7">
        <v>99.699099</v>
      </c>
    </row>
    <row r="9" spans="9:10" ht="11.25">
      <c r="I9" s="3">
        <v>2002</v>
      </c>
      <c r="J9" s="7">
        <v>94.80469</v>
      </c>
    </row>
    <row r="10" spans="9:19" ht="12.75">
      <c r="I10" s="3">
        <v>2003</v>
      </c>
      <c r="J10" s="7">
        <v>93.01445</v>
      </c>
      <c r="R10"/>
      <c r="S10"/>
    </row>
    <row r="11" spans="9:10" ht="11.25">
      <c r="I11" s="3">
        <v>2004</v>
      </c>
      <c r="J11" s="7">
        <v>91.42905792</v>
      </c>
    </row>
    <row r="13" spans="19:20" ht="12.75">
      <c r="S13"/>
      <c r="T13"/>
    </row>
    <row r="14" spans="19:20" ht="12.75">
      <c r="S14"/>
      <c r="T14"/>
    </row>
    <row r="15" spans="19:20" ht="12.75">
      <c r="S15"/>
      <c r="T15"/>
    </row>
    <row r="20" spans="3:20" ht="12.75">
      <c r="C20" s="513"/>
      <c r="G20" s="4" t="s">
        <v>100</v>
      </c>
      <c r="S20"/>
      <c r="T20"/>
    </row>
    <row r="21" spans="19:20" ht="12.75">
      <c r="S21"/>
      <c r="T21"/>
    </row>
  </sheetData>
  <printOptions/>
  <pageMargins left="0.75" right="0.75" top="1" bottom="1" header="0.5" footer="0.5"/>
  <pageSetup horizontalDpi="600" verticalDpi="600" orientation="portrait" paperSize="9" r:id="rId2"/>
  <drawing r:id="rId1"/>
</worksheet>
</file>

<file path=xl/worksheets/sheet94.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9.140625" defaultRowHeight="12.75"/>
  <cols>
    <col min="1" max="5" width="9.140625" style="2" customWidth="1"/>
    <col min="6" max="6" width="13.00390625" style="2" customWidth="1"/>
    <col min="7" max="7" width="15.00390625" style="2" customWidth="1"/>
    <col min="10" max="16384" width="9.140625" style="2" customWidth="1"/>
  </cols>
  <sheetData>
    <row r="1" spans="1:7" ht="12.75">
      <c r="A1" s="142">
        <v>10.4</v>
      </c>
      <c r="B1" s="1" t="s">
        <v>101</v>
      </c>
      <c r="G1" s="524"/>
    </row>
    <row r="13" ht="11.25" customHeight="1"/>
    <row r="18" ht="12.75">
      <c r="F18" s="524"/>
    </row>
    <row r="38" ht="39.75" customHeight="1"/>
    <row r="39" spans="5:6" ht="15.75" customHeight="1">
      <c r="E39" s="4" t="s">
        <v>303</v>
      </c>
      <c r="F39" s="513"/>
    </row>
    <row r="40" spans="4:9" s="597" customFormat="1" ht="13.5" thickBot="1">
      <c r="D40" s="610"/>
      <c r="H40" s="605"/>
      <c r="I40" s="605"/>
    </row>
    <row r="41" spans="1:2" ht="12.75">
      <c r="A41" s="38">
        <v>2003</v>
      </c>
      <c r="B41" s="2" t="s">
        <v>699</v>
      </c>
    </row>
    <row r="42" spans="1:2" ht="12.75">
      <c r="A42" s="2" t="s">
        <v>205</v>
      </c>
      <c r="B42" s="2">
        <v>1756.21</v>
      </c>
    </row>
    <row r="43" spans="1:2" ht="12.75">
      <c r="A43" s="2" t="s">
        <v>206</v>
      </c>
      <c r="B43" s="2">
        <v>1368.46</v>
      </c>
    </row>
    <row r="44" spans="1:2" ht="12.75">
      <c r="A44" s="2" t="s">
        <v>215</v>
      </c>
      <c r="B44" s="2">
        <v>482.57</v>
      </c>
    </row>
    <row r="45" spans="1:2" ht="12.75">
      <c r="A45" s="2" t="s">
        <v>204</v>
      </c>
      <c r="B45" s="2">
        <v>159.2</v>
      </c>
    </row>
    <row r="47" spans="1:2" ht="12.75">
      <c r="A47" s="2" t="s">
        <v>326</v>
      </c>
      <c r="B47" s="2">
        <v>1208.39</v>
      </c>
    </row>
    <row r="48" spans="1:2" ht="12.75">
      <c r="A48" s="2" t="s">
        <v>328</v>
      </c>
      <c r="B48" s="2">
        <v>1204.81</v>
      </c>
    </row>
    <row r="49" spans="1:2" ht="12.75">
      <c r="A49" s="2" t="s">
        <v>207</v>
      </c>
      <c r="B49" s="2">
        <v>937.33</v>
      </c>
    </row>
    <row r="50" spans="1:2" ht="12.75">
      <c r="A50" s="2" t="s">
        <v>325</v>
      </c>
      <c r="B50" s="2">
        <v>889.59</v>
      </c>
    </row>
    <row r="51" spans="1:2" ht="12.75">
      <c r="A51" s="2" t="s">
        <v>329</v>
      </c>
      <c r="B51" s="2">
        <v>728.83</v>
      </c>
    </row>
    <row r="52" spans="1:2" ht="12.75">
      <c r="A52" s="2" t="s">
        <v>331</v>
      </c>
      <c r="B52" s="2">
        <v>663.12</v>
      </c>
    </row>
    <row r="53" spans="1:2" ht="12.75">
      <c r="A53" s="2" t="s">
        <v>327</v>
      </c>
      <c r="B53" s="2">
        <v>581.99</v>
      </c>
    </row>
    <row r="54" spans="1:2" ht="12.75">
      <c r="A54" s="2" t="s">
        <v>332</v>
      </c>
      <c r="B54" s="2">
        <v>338.14</v>
      </c>
    </row>
    <row r="55" spans="1:2" ht="12.75">
      <c r="A55" s="2" t="s">
        <v>321</v>
      </c>
      <c r="B55" s="2">
        <v>280.7</v>
      </c>
    </row>
    <row r="56" spans="1:2" ht="12.75">
      <c r="A56" s="2" t="s">
        <v>324</v>
      </c>
      <c r="B56" s="2">
        <v>278.61</v>
      </c>
    </row>
    <row r="57" spans="1:2" ht="12.75">
      <c r="A57" s="2" t="s">
        <v>330</v>
      </c>
      <c r="B57" s="2">
        <v>268.95</v>
      </c>
    </row>
    <row r="58" spans="1:2" ht="12.75">
      <c r="A58" s="2" t="s">
        <v>320</v>
      </c>
      <c r="B58" s="2">
        <v>251.32</v>
      </c>
    </row>
    <row r="59" spans="1:2" ht="12.75">
      <c r="A59" s="2" t="s">
        <v>175</v>
      </c>
      <c r="B59" s="2">
        <v>250.12</v>
      </c>
    </row>
    <row r="60" spans="1:2" ht="12.75">
      <c r="A60" s="2" t="s">
        <v>176</v>
      </c>
      <c r="B60" s="2">
        <v>226.59</v>
      </c>
    </row>
    <row r="61" spans="1:2" ht="12.75">
      <c r="A61" s="2" t="s">
        <v>172</v>
      </c>
      <c r="B61" s="2">
        <v>223.87</v>
      </c>
    </row>
    <row r="62" spans="1:2" ht="12.75">
      <c r="A62" s="2" t="s">
        <v>322</v>
      </c>
      <c r="B62" s="2">
        <v>218.63</v>
      </c>
    </row>
    <row r="63" spans="1:2" ht="12.75">
      <c r="A63" s="2" t="s">
        <v>323</v>
      </c>
      <c r="B63" s="2">
        <v>213.1</v>
      </c>
    </row>
    <row r="64" spans="1:2" ht="12.75">
      <c r="A64" s="2" t="s">
        <v>203</v>
      </c>
      <c r="B64" s="2">
        <v>209.49</v>
      </c>
    </row>
    <row r="65" spans="1:2" ht="12.75">
      <c r="A65" s="2" t="s">
        <v>180</v>
      </c>
      <c r="B65" s="2">
        <v>208.74</v>
      </c>
    </row>
    <row r="66" spans="1:2" ht="12.75">
      <c r="A66" s="2" t="s">
        <v>179</v>
      </c>
      <c r="B66" s="2">
        <v>201.51</v>
      </c>
    </row>
    <row r="67" spans="1:2" ht="12.75">
      <c r="A67" s="2" t="s">
        <v>178</v>
      </c>
      <c r="B67" s="2">
        <v>192.61</v>
      </c>
    </row>
    <row r="68" spans="1:2" ht="12.75">
      <c r="A68" s="141" t="s">
        <v>96</v>
      </c>
      <c r="B68" s="141">
        <v>191.18</v>
      </c>
    </row>
    <row r="69" spans="1:2" ht="12.75">
      <c r="A69" s="2" t="s">
        <v>177</v>
      </c>
      <c r="B69" s="2">
        <v>187.64</v>
      </c>
    </row>
    <row r="70" spans="1:2" ht="12.75">
      <c r="A70" s="141" t="s">
        <v>95</v>
      </c>
      <c r="B70" s="141">
        <v>161.74</v>
      </c>
    </row>
    <row r="71" spans="1:2" ht="12.75">
      <c r="A71" s="2" t="s">
        <v>174</v>
      </c>
      <c r="B71" s="2">
        <v>159.5</v>
      </c>
    </row>
    <row r="72" spans="1:2" ht="12.75">
      <c r="A72" s="2" t="s">
        <v>319</v>
      </c>
      <c r="B72" s="2">
        <v>150.53</v>
      </c>
    </row>
    <row r="73" spans="1:2" ht="12.75">
      <c r="A73" s="2" t="s">
        <v>173</v>
      </c>
      <c r="B73" s="2">
        <v>128.19</v>
      </c>
    </row>
    <row r="74" spans="8:9" s="597" customFormat="1" ht="13.5" thickBot="1">
      <c r="H74" s="605"/>
      <c r="I74" s="605"/>
    </row>
  </sheetData>
  <printOptions/>
  <pageMargins left="0.75" right="0.75" top="1" bottom="1" header="0.5" footer="0.5"/>
  <pageSetup horizontalDpi="600" verticalDpi="600" orientation="portrait" paperSize="9" r:id="rId2"/>
  <drawing r:id="rId1"/>
</worksheet>
</file>

<file path=xl/worksheets/sheet95.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9.140625" defaultRowHeight="12.75"/>
  <cols>
    <col min="1" max="1" width="22.8515625" style="2" customWidth="1"/>
    <col min="2" max="6" width="10.00390625" style="2" customWidth="1"/>
    <col min="7" max="16384" width="9.140625" style="2" customWidth="1"/>
  </cols>
  <sheetData>
    <row r="1" spans="1:2" ht="11.25">
      <c r="A1" s="142">
        <v>10.5</v>
      </c>
      <c r="B1" s="1" t="s">
        <v>102</v>
      </c>
    </row>
    <row r="2" spans="1:6" ht="11.25">
      <c r="A2" s="381"/>
      <c r="B2" s="381"/>
      <c r="C2" s="381"/>
      <c r="D2" s="381"/>
      <c r="E2" s="40"/>
      <c r="F2" s="41" t="s">
        <v>488</v>
      </c>
    </row>
    <row r="3" spans="1:6" ht="11.25">
      <c r="A3" s="23" t="s">
        <v>233</v>
      </c>
      <c r="B3" s="46" t="s">
        <v>500</v>
      </c>
      <c r="C3" s="46" t="s">
        <v>379</v>
      </c>
      <c r="D3" s="46" t="s">
        <v>138</v>
      </c>
      <c r="E3" s="46" t="s">
        <v>501</v>
      </c>
      <c r="F3" s="46" t="s">
        <v>139</v>
      </c>
    </row>
    <row r="4" spans="1:6" ht="11.25">
      <c r="A4" s="74" t="s">
        <v>225</v>
      </c>
      <c r="B4" s="135">
        <v>77.3</v>
      </c>
      <c r="C4" s="135">
        <v>71.2</v>
      </c>
      <c r="D4" s="135">
        <v>67</v>
      </c>
      <c r="E4" s="135">
        <v>69.8</v>
      </c>
      <c r="F4" s="40">
        <v>69.2</v>
      </c>
    </row>
    <row r="5" spans="1:6" ht="11.25">
      <c r="A5" s="74" t="s">
        <v>502</v>
      </c>
      <c r="B5" s="135">
        <v>12</v>
      </c>
      <c r="C5" s="135">
        <v>16.8</v>
      </c>
      <c r="D5" s="135">
        <v>18.2</v>
      </c>
      <c r="E5" s="135">
        <v>17</v>
      </c>
      <c r="F5" s="40">
        <v>17.9</v>
      </c>
    </row>
    <row r="6" spans="1:6" ht="11.25">
      <c r="A6" s="74" t="s">
        <v>503</v>
      </c>
      <c r="B6" s="135">
        <v>9.7</v>
      </c>
      <c r="C6" s="135">
        <v>11.4</v>
      </c>
      <c r="D6" s="135">
        <v>13.8</v>
      </c>
      <c r="E6" s="135">
        <v>12.4</v>
      </c>
      <c r="F6" s="40">
        <v>12.3</v>
      </c>
    </row>
    <row r="7" spans="1:6" ht="11.25" customHeight="1">
      <c r="A7" s="74" t="s">
        <v>504</v>
      </c>
      <c r="B7" s="135">
        <v>0.9</v>
      </c>
      <c r="C7" s="135">
        <v>0.6</v>
      </c>
      <c r="D7" s="135">
        <v>0.9</v>
      </c>
      <c r="E7" s="135">
        <v>0.8</v>
      </c>
      <c r="F7" s="40">
        <v>0.6</v>
      </c>
    </row>
    <row r="8" spans="1:6" ht="11.25">
      <c r="A8" s="50" t="s">
        <v>398</v>
      </c>
      <c r="B8" s="382">
        <f>SUM(B4:B7)</f>
        <v>99.9</v>
      </c>
      <c r="C8" s="382">
        <f>SUM(C4:C7)</f>
        <v>100</v>
      </c>
      <c r="D8" s="382">
        <f>SUM(D4:D7)</f>
        <v>99.9</v>
      </c>
      <c r="E8" s="382">
        <f>SUM(E4:E7)</f>
        <v>100</v>
      </c>
      <c r="F8" s="382">
        <f>SUM(F4:F7)</f>
        <v>99.99999999999999</v>
      </c>
    </row>
    <row r="9" spans="2:6" ht="11.25">
      <c r="B9" s="383"/>
      <c r="C9" s="383"/>
      <c r="D9" s="383"/>
      <c r="E9" s="383"/>
      <c r="F9" s="4" t="s">
        <v>226</v>
      </c>
    </row>
    <row r="10" spans="2:5" ht="11.25">
      <c r="B10" s="383"/>
      <c r="C10" s="383"/>
      <c r="D10" s="383"/>
      <c r="E10" s="383"/>
    </row>
    <row r="11" ht="11.25"/>
    <row r="12" ht="11.25">
      <c r="B12" s="29"/>
    </row>
    <row r="13" ht="11.25"/>
    <row r="14" ht="11.25"/>
    <row r="15" ht="11.25"/>
    <row r="16" ht="11.25" customHeight="1"/>
    <row r="17" ht="11.25"/>
    <row r="18" ht="11.25"/>
    <row r="19" ht="11.25"/>
    <row r="20" ht="11.25"/>
    <row r="21" ht="11.25"/>
    <row r="22" ht="11.25"/>
    <row r="23" ht="11.25"/>
    <row r="24" ht="11.25"/>
    <row r="25" ht="11.25"/>
    <row r="26" ht="11.25"/>
    <row r="27" ht="11.25"/>
    <row r="28" ht="11.25"/>
    <row r="29" ht="11.25"/>
  </sheetData>
  <printOptions/>
  <pageMargins left="0.75" right="0.75" top="1" bottom="1" header="0.5" footer="0.5"/>
  <pageSetup horizontalDpi="600" verticalDpi="600" orientation="portrait" paperSize="9" scale="62" r:id="rId2"/>
  <drawing r:id="rId1"/>
</worksheet>
</file>

<file path=xl/worksheets/sheet96.xml><?xml version="1.0" encoding="utf-8"?>
<worksheet xmlns="http://schemas.openxmlformats.org/spreadsheetml/2006/main" xmlns:r="http://schemas.openxmlformats.org/officeDocument/2006/relationships">
  <dimension ref="A1:L47"/>
  <sheetViews>
    <sheetView workbookViewId="0" topLeftCell="A1">
      <selection activeCell="A1" sqref="A1"/>
    </sheetView>
  </sheetViews>
  <sheetFormatPr defaultColWidth="9.140625" defaultRowHeight="12.75"/>
  <cols>
    <col min="1" max="2" width="9.140625" style="2" customWidth="1"/>
    <col min="3" max="3" width="8.57421875" style="2" customWidth="1"/>
    <col min="4" max="4" width="8.8515625" style="2" customWidth="1"/>
    <col min="5" max="6" width="9.140625" style="2" customWidth="1"/>
    <col min="7" max="7" width="10.00390625" style="2" customWidth="1"/>
    <col min="8" max="16384" width="9.140625" style="2" customWidth="1"/>
  </cols>
  <sheetData>
    <row r="1" spans="1:7" ht="11.25">
      <c r="A1" s="142">
        <v>10.6</v>
      </c>
      <c r="B1" s="1" t="s">
        <v>647</v>
      </c>
      <c r="G1" s="524"/>
    </row>
    <row r="3" ht="11.25">
      <c r="D3" s="4" t="s">
        <v>490</v>
      </c>
    </row>
    <row r="4" spans="1:4" ht="11.25" customHeight="1">
      <c r="A4" s="23" t="s">
        <v>335</v>
      </c>
      <c r="B4" s="46" t="s">
        <v>234</v>
      </c>
      <c r="C4" s="46" t="s">
        <v>489</v>
      </c>
      <c r="D4" s="46" t="s">
        <v>235</v>
      </c>
    </row>
    <row r="5" spans="1:4" ht="11.25" customHeight="1">
      <c r="A5" s="24" t="s">
        <v>494</v>
      </c>
      <c r="B5" s="2">
        <v>58</v>
      </c>
      <c r="C5" s="2">
        <v>209</v>
      </c>
      <c r="D5" s="2">
        <v>110</v>
      </c>
    </row>
    <row r="6" spans="1:4" ht="11.25">
      <c r="A6" s="24" t="s">
        <v>495</v>
      </c>
      <c r="B6" s="2">
        <v>62</v>
      </c>
      <c r="C6" s="2">
        <v>138</v>
      </c>
      <c r="D6" s="2">
        <v>101</v>
      </c>
    </row>
    <row r="7" spans="1:12" ht="11.25">
      <c r="A7" s="24" t="s">
        <v>496</v>
      </c>
      <c r="B7" s="2">
        <v>41</v>
      </c>
      <c r="C7" s="2">
        <v>66</v>
      </c>
      <c r="D7" s="2">
        <v>99</v>
      </c>
      <c r="J7" s="38"/>
      <c r="K7" s="38"/>
      <c r="L7" s="38"/>
    </row>
    <row r="8" spans="1:4" ht="11.25">
      <c r="A8" s="24" t="s">
        <v>497</v>
      </c>
      <c r="B8" s="2">
        <v>23</v>
      </c>
      <c r="C8" s="2">
        <v>54</v>
      </c>
      <c r="D8" s="2">
        <v>47</v>
      </c>
    </row>
    <row r="9" spans="1:4" ht="11.25">
      <c r="A9" s="24" t="s">
        <v>498</v>
      </c>
      <c r="B9" s="2">
        <v>35</v>
      </c>
      <c r="C9" s="2">
        <v>42</v>
      </c>
      <c r="D9" s="2">
        <v>39</v>
      </c>
    </row>
    <row r="10" spans="1:4" ht="11.25">
      <c r="A10" s="24" t="s">
        <v>499</v>
      </c>
      <c r="B10" s="2">
        <v>42</v>
      </c>
      <c r="C10" s="2">
        <v>56</v>
      </c>
      <c r="D10" s="2">
        <v>41</v>
      </c>
    </row>
    <row r="11" spans="1:4" ht="11.25">
      <c r="A11" s="24" t="s">
        <v>165</v>
      </c>
      <c r="B11" s="2">
        <v>29</v>
      </c>
      <c r="C11" s="2">
        <v>53</v>
      </c>
      <c r="D11" s="2">
        <v>42</v>
      </c>
    </row>
    <row r="12" spans="1:4" ht="11.25">
      <c r="A12" s="24" t="s">
        <v>166</v>
      </c>
      <c r="B12" s="2">
        <v>21</v>
      </c>
      <c r="C12" s="2">
        <v>37</v>
      </c>
      <c r="D12" s="2">
        <v>32</v>
      </c>
    </row>
    <row r="13" spans="1:4" ht="11.25">
      <c r="A13" s="24" t="s">
        <v>168</v>
      </c>
      <c r="B13" s="288">
        <v>29</v>
      </c>
      <c r="C13" s="288">
        <v>30</v>
      </c>
      <c r="D13" s="288">
        <v>36</v>
      </c>
    </row>
    <row r="14" spans="1:4" ht="11.25">
      <c r="A14" s="27" t="s">
        <v>169</v>
      </c>
      <c r="B14" s="290">
        <v>13</v>
      </c>
      <c r="C14" s="290">
        <v>19</v>
      </c>
      <c r="D14" s="290">
        <v>31</v>
      </c>
    </row>
    <row r="15" ht="11.25">
      <c r="D15" s="4" t="s">
        <v>219</v>
      </c>
    </row>
    <row r="18" spans="1:4" ht="11.25">
      <c r="A18" s="42" t="s">
        <v>646</v>
      </c>
      <c r="D18" s="524"/>
    </row>
    <row r="19" ht="11.25">
      <c r="B19" s="549"/>
    </row>
    <row r="20" spans="5:8" ht="11.25">
      <c r="E20" s="10"/>
      <c r="F20" s="10"/>
      <c r="G20" s="10"/>
      <c r="H20" s="10"/>
    </row>
    <row r="21" spans="1:3" ht="11.25">
      <c r="A21" s="384"/>
      <c r="B21" s="384"/>
      <c r="C21" s="384"/>
    </row>
    <row r="22" spans="1:3" ht="11.25">
      <c r="A22" s="384"/>
      <c r="B22" s="385"/>
      <c r="C22" s="385"/>
    </row>
    <row r="23" spans="1:3" ht="11.25">
      <c r="A23" s="384"/>
      <c r="B23" s="385"/>
      <c r="C23" s="385"/>
    </row>
    <row r="24" spans="1:3" ht="11.25">
      <c r="A24" s="384"/>
      <c r="B24" s="385"/>
      <c r="C24" s="385"/>
    </row>
    <row r="25" spans="1:3" ht="11.25">
      <c r="A25" s="384"/>
      <c r="B25" s="385"/>
      <c r="C25" s="385"/>
    </row>
    <row r="26" spans="1:3" ht="11.25">
      <c r="A26" s="384"/>
      <c r="B26" s="385"/>
      <c r="C26" s="385"/>
    </row>
    <row r="27" spans="1:3" ht="11.25">
      <c r="A27" s="384"/>
      <c r="B27" s="385"/>
      <c r="C27" s="385"/>
    </row>
    <row r="28" spans="1:3" ht="11.25">
      <c r="A28" s="384"/>
      <c r="B28" s="385"/>
      <c r="C28" s="385"/>
    </row>
    <row r="29" spans="1:3" ht="11.25">
      <c r="A29" s="384"/>
      <c r="B29" s="385"/>
      <c r="C29" s="385"/>
    </row>
    <row r="30" spans="1:3" ht="11.25">
      <c r="A30" s="384"/>
      <c r="B30" s="385"/>
      <c r="C30" s="385"/>
    </row>
    <row r="31" spans="1:3" ht="11.25">
      <c r="A31" s="384"/>
      <c r="B31" s="385"/>
      <c r="C31" s="385"/>
    </row>
    <row r="32" spans="1:3" ht="11.25">
      <c r="A32" s="384"/>
      <c r="B32" s="385"/>
      <c r="C32" s="385"/>
    </row>
    <row r="33" spans="1:3" ht="11.25">
      <c r="A33" s="384"/>
      <c r="B33" s="385"/>
      <c r="C33" s="385"/>
    </row>
    <row r="34" spans="1:3" ht="11.25">
      <c r="A34" s="384"/>
      <c r="B34" s="385"/>
      <c r="C34" s="385"/>
    </row>
    <row r="35" spans="1:3" ht="11.25">
      <c r="A35" s="384"/>
      <c r="B35" s="385"/>
      <c r="C35" s="385"/>
    </row>
    <row r="36" spans="1:3" ht="11.25">
      <c r="A36" s="384"/>
      <c r="B36" s="385"/>
      <c r="C36" s="385"/>
    </row>
    <row r="37" spans="1:3" ht="11.25">
      <c r="A37" s="384"/>
      <c r="B37" s="385"/>
      <c r="C37" s="385"/>
    </row>
    <row r="38" spans="1:3" ht="11.25">
      <c r="A38" s="384"/>
      <c r="B38" s="385"/>
      <c r="C38" s="385"/>
    </row>
    <row r="39" spans="1:3" ht="11.25">
      <c r="A39" s="384"/>
      <c r="B39" s="385"/>
      <c r="C39" s="385"/>
    </row>
    <row r="40" spans="1:3" ht="11.25">
      <c r="A40" s="384"/>
      <c r="B40" s="385"/>
      <c r="C40" s="385"/>
    </row>
    <row r="41" spans="1:3" ht="11.25">
      <c r="A41" s="384"/>
      <c r="B41" s="385"/>
      <c r="C41" s="385"/>
    </row>
    <row r="42" spans="1:3" ht="11.25">
      <c r="A42" s="384"/>
      <c r="B42" s="385"/>
      <c r="C42" s="385"/>
    </row>
    <row r="43" spans="1:3" ht="11.25">
      <c r="A43" s="384"/>
      <c r="B43" s="385"/>
      <c r="C43" s="385"/>
    </row>
    <row r="44" spans="1:3" ht="11.25">
      <c r="A44" s="384"/>
      <c r="B44" s="385"/>
      <c r="C44" s="385"/>
    </row>
    <row r="45" spans="1:3" ht="11.25">
      <c r="A45" s="384"/>
      <c r="B45" s="385"/>
      <c r="C45" s="385"/>
    </row>
    <row r="46" spans="1:3" ht="11.25">
      <c r="A46" s="384"/>
      <c r="B46" s="385"/>
      <c r="C46" s="385"/>
    </row>
    <row r="47" spans="1:3" ht="11.25">
      <c r="A47" s="384"/>
      <c r="B47" s="385"/>
      <c r="C47" s="385"/>
    </row>
  </sheetData>
  <printOptions/>
  <pageMargins left="0.75" right="0.75" top="1" bottom="1" header="0.5" footer="0.5"/>
  <pageSetup horizontalDpi="600" verticalDpi="600" orientation="portrait" paperSize="9" scale="73" r:id="rId2"/>
  <drawing r:id="rId1"/>
</worksheet>
</file>

<file path=xl/worksheets/sheet97.xml><?xml version="1.0" encoding="utf-8"?>
<worksheet xmlns="http://schemas.openxmlformats.org/spreadsheetml/2006/main" xmlns:r="http://schemas.openxmlformats.org/officeDocument/2006/relationships">
  <dimension ref="A1:G24"/>
  <sheetViews>
    <sheetView workbookViewId="0" topLeftCell="A1">
      <selection activeCell="A1" sqref="A1"/>
    </sheetView>
  </sheetViews>
  <sheetFormatPr defaultColWidth="9.140625" defaultRowHeight="12.75"/>
  <cols>
    <col min="1" max="1" width="16.28125" style="2" bestFit="1" customWidth="1"/>
    <col min="2" max="2" width="11.8515625" style="2" customWidth="1"/>
    <col min="3" max="3" width="10.7109375" style="2" customWidth="1"/>
    <col min="4" max="16384" width="9.140625" style="2" customWidth="1"/>
  </cols>
  <sheetData>
    <row r="1" spans="1:2" ht="11.25">
      <c r="A1" s="142">
        <v>10.7</v>
      </c>
      <c r="B1" s="1" t="s">
        <v>428</v>
      </c>
    </row>
    <row r="2" ht="11.25">
      <c r="A2" s="1"/>
    </row>
    <row r="3" spans="2:5" ht="11.25">
      <c r="B3" s="7"/>
      <c r="C3" s="7"/>
      <c r="D3" s="375"/>
      <c r="E3" s="4" t="s">
        <v>143</v>
      </c>
    </row>
    <row r="4" spans="1:5" ht="24" customHeight="1">
      <c r="A4" s="444" t="s">
        <v>335</v>
      </c>
      <c r="B4" s="215" t="s">
        <v>142</v>
      </c>
      <c r="C4" s="215" t="s">
        <v>144</v>
      </c>
      <c r="D4" s="215" t="s">
        <v>145</v>
      </c>
      <c r="E4" s="215" t="s">
        <v>398</v>
      </c>
    </row>
    <row r="5" spans="1:5" ht="11.25" customHeight="1">
      <c r="A5" s="226">
        <v>2001</v>
      </c>
      <c r="B5" s="185">
        <v>125.792</v>
      </c>
      <c r="C5" s="185">
        <v>93.8888892</v>
      </c>
      <c r="D5" s="185">
        <v>230.78224</v>
      </c>
      <c r="E5" s="342">
        <v>450.4631292</v>
      </c>
    </row>
    <row r="6" spans="1:5" ht="11.25" customHeight="1">
      <c r="A6" s="226">
        <v>2002</v>
      </c>
      <c r="B6" s="185">
        <v>96.246</v>
      </c>
      <c r="C6" s="185">
        <v>87.1412949</v>
      </c>
      <c r="D6" s="185">
        <v>223.9547752</v>
      </c>
      <c r="E6" s="342">
        <v>407.3420701</v>
      </c>
    </row>
    <row r="7" spans="1:5" ht="11.25">
      <c r="A7" s="226">
        <v>2003</v>
      </c>
      <c r="B7" s="185">
        <v>76.36</v>
      </c>
      <c r="C7" s="185">
        <v>83.4276483</v>
      </c>
      <c r="D7" s="185">
        <v>214.2961808</v>
      </c>
      <c r="E7" s="342">
        <v>374.0838291</v>
      </c>
    </row>
    <row r="8" spans="1:5" ht="11.25">
      <c r="A8" s="446">
        <v>2004</v>
      </c>
      <c r="B8" s="39">
        <v>70.922</v>
      </c>
      <c r="C8" s="39">
        <v>82.7562978</v>
      </c>
      <c r="D8" s="39">
        <v>215.10561280000002</v>
      </c>
      <c r="E8" s="211">
        <v>368.7839106</v>
      </c>
    </row>
    <row r="9" spans="2:5" ht="11.25">
      <c r="B9" s="7"/>
      <c r="C9" s="7"/>
      <c r="D9" s="375"/>
      <c r="E9" s="4" t="s">
        <v>219</v>
      </c>
    </row>
    <row r="10" spans="2:5" ht="11.25">
      <c r="B10" s="7"/>
      <c r="C10" s="7"/>
      <c r="D10" s="375"/>
      <c r="E10" s="4"/>
    </row>
    <row r="11" s="88" customFormat="1" ht="11.25"/>
    <row r="12" spans="2:6" s="88" customFormat="1" ht="11.25">
      <c r="B12" s="192"/>
      <c r="C12" s="192"/>
      <c r="D12" s="192"/>
      <c r="E12" s="192"/>
      <c r="F12" s="492"/>
    </row>
    <row r="13" spans="2:6" s="88" customFormat="1" ht="11.25">
      <c r="B13" s="192"/>
      <c r="C13" s="192"/>
      <c r="D13" s="192"/>
      <c r="E13" s="192"/>
      <c r="F13" s="492"/>
    </row>
    <row r="14" spans="2:6" s="88" customFormat="1" ht="11.25">
      <c r="B14" s="192"/>
      <c r="C14" s="192"/>
      <c r="D14" s="192"/>
      <c r="E14" s="192"/>
      <c r="F14" s="492"/>
    </row>
    <row r="15" spans="2:6" s="88" customFormat="1" ht="11.25">
      <c r="B15" s="493"/>
      <c r="C15" s="493"/>
      <c r="D15" s="493"/>
      <c r="E15" s="493"/>
      <c r="F15" s="492"/>
    </row>
    <row r="16" spans="1:4" s="88" customFormat="1" ht="11.25">
      <c r="A16" s="258"/>
      <c r="B16" s="192"/>
      <c r="C16" s="192"/>
      <c r="D16" s="192"/>
    </row>
    <row r="17" s="88" customFormat="1" ht="11.25"/>
    <row r="18" s="88" customFormat="1" ht="11.25"/>
    <row r="19" s="88" customFormat="1" ht="11.25">
      <c r="G19" s="494"/>
    </row>
    <row r="20" spans="2:7" s="88" customFormat="1" ht="11.25">
      <c r="B20" s="192"/>
      <c r="C20" s="192"/>
      <c r="D20" s="192"/>
      <c r="E20" s="192"/>
      <c r="F20" s="492"/>
      <c r="G20" s="495"/>
    </row>
    <row r="21" spans="2:7" s="88" customFormat="1" ht="11.25">
      <c r="B21" s="192"/>
      <c r="C21" s="192"/>
      <c r="D21" s="192"/>
      <c r="E21" s="192"/>
      <c r="F21" s="492"/>
      <c r="G21" s="495"/>
    </row>
    <row r="22" spans="2:7" s="88" customFormat="1" ht="11.25">
      <c r="B22" s="192"/>
      <c r="C22" s="192"/>
      <c r="D22" s="192"/>
      <c r="E22" s="192"/>
      <c r="F22" s="492"/>
      <c r="G22" s="495"/>
    </row>
    <row r="23" spans="2:7" s="88" customFormat="1" ht="11.25">
      <c r="B23" s="192"/>
      <c r="C23" s="192"/>
      <c r="D23" s="192"/>
      <c r="E23" s="192"/>
      <c r="F23" s="492"/>
      <c r="G23" s="496"/>
    </row>
    <row r="24" spans="1:4" s="88" customFormat="1" ht="11.25">
      <c r="A24" s="258"/>
      <c r="B24" s="192"/>
      <c r="C24" s="192"/>
      <c r="D24" s="192"/>
    </row>
    <row r="25" s="88" customFormat="1" ht="11.25"/>
    <row r="26" s="88" customFormat="1" ht="11.25"/>
    <row r="27" s="88" customFormat="1" ht="11.25"/>
    <row r="28" s="88" customFormat="1" ht="11.25"/>
    <row r="29" s="88" customFormat="1" ht="11.25"/>
    <row r="30" s="88" customFormat="1" ht="11.25"/>
    <row r="31" s="88" customFormat="1" ht="11.25"/>
  </sheetData>
  <printOptions/>
  <pageMargins left="0.75" right="0.75" top="1" bottom="1" header="0.5" footer="0.5"/>
  <pageSetup horizontalDpi="600" verticalDpi="600" orientation="portrait" paperSize="9" scale="72" r:id="rId1"/>
</worksheet>
</file>

<file path=xl/worksheets/sheet98.xml><?xml version="1.0" encoding="utf-8"?>
<worksheet xmlns="http://schemas.openxmlformats.org/spreadsheetml/2006/main" xmlns:r="http://schemas.openxmlformats.org/officeDocument/2006/relationships">
  <dimension ref="A1:L21"/>
  <sheetViews>
    <sheetView workbookViewId="0" topLeftCell="A1">
      <selection activeCell="A1" sqref="A1"/>
    </sheetView>
  </sheetViews>
  <sheetFormatPr defaultColWidth="9.140625" defaultRowHeight="12.75"/>
  <cols>
    <col min="1" max="9" width="9.140625" style="2" customWidth="1"/>
    <col min="10" max="10" width="9.57421875" style="3" customWidth="1"/>
    <col min="11" max="16384" width="9.140625" style="2" customWidth="1"/>
  </cols>
  <sheetData>
    <row r="1" spans="1:2" ht="11.25">
      <c r="A1" s="142">
        <v>10.8</v>
      </c>
      <c r="B1" s="1" t="s">
        <v>58</v>
      </c>
    </row>
    <row r="4" ht="11.25">
      <c r="K4" s="7"/>
    </row>
    <row r="5" spans="10:11" ht="11.25">
      <c r="J5" s="3" t="s">
        <v>2</v>
      </c>
      <c r="K5" s="7"/>
    </row>
    <row r="6" spans="11:12" ht="11.25">
      <c r="K6" s="2" t="s">
        <v>475</v>
      </c>
      <c r="L6" s="2" t="s">
        <v>23</v>
      </c>
    </row>
    <row r="7" spans="10:12" ht="11.25">
      <c r="J7" s="3">
        <v>1995</v>
      </c>
      <c r="K7" s="7">
        <v>471.491348</v>
      </c>
      <c r="L7" s="2">
        <v>306</v>
      </c>
    </row>
    <row r="8" spans="10:12" ht="11.25">
      <c r="J8" s="3">
        <v>1996</v>
      </c>
      <c r="K8" s="7">
        <v>465.072003</v>
      </c>
      <c r="L8" s="2">
        <v>306</v>
      </c>
    </row>
    <row r="9" spans="10:12" ht="11.25">
      <c r="J9" s="3">
        <v>1997</v>
      </c>
      <c r="K9" s="7">
        <v>484.99420140000007</v>
      </c>
      <c r="L9" s="2">
        <v>306</v>
      </c>
    </row>
    <row r="10" spans="10:12" ht="11.25">
      <c r="J10" s="3">
        <v>1998</v>
      </c>
      <c r="K10" s="7">
        <v>503.7296099</v>
      </c>
      <c r="L10" s="2">
        <v>306</v>
      </c>
    </row>
    <row r="11" spans="10:12" ht="11.25">
      <c r="J11" s="3">
        <v>1999</v>
      </c>
      <c r="K11" s="7">
        <v>484.3553638</v>
      </c>
      <c r="L11" s="2">
        <v>306</v>
      </c>
    </row>
    <row r="12" spans="10:12" ht="11.25">
      <c r="J12" s="3">
        <v>2000</v>
      </c>
      <c r="K12" s="7">
        <v>454.22515</v>
      </c>
      <c r="L12" s="2">
        <v>306</v>
      </c>
    </row>
    <row r="13" spans="10:12" ht="11.25">
      <c r="J13" s="3">
        <v>2001</v>
      </c>
      <c r="K13" s="7">
        <v>450.4631292</v>
      </c>
      <c r="L13" s="2">
        <v>306</v>
      </c>
    </row>
    <row r="14" spans="10:12" ht="11.25">
      <c r="J14" s="3">
        <v>2002</v>
      </c>
      <c r="K14" s="7">
        <v>407.3420701</v>
      </c>
      <c r="L14" s="2">
        <v>306</v>
      </c>
    </row>
    <row r="15" spans="10:12" ht="11.25">
      <c r="J15" s="659">
        <v>2003</v>
      </c>
      <c r="K15" s="7">
        <v>374.1</v>
      </c>
      <c r="L15" s="288">
        <v>306</v>
      </c>
    </row>
    <row r="16" spans="10:12" ht="11.25">
      <c r="J16" s="3">
        <v>2004</v>
      </c>
      <c r="K16" s="2">
        <v>368.8</v>
      </c>
      <c r="L16" s="2">
        <v>306</v>
      </c>
    </row>
    <row r="21" spans="3:9" ht="11.25">
      <c r="C21" s="29"/>
      <c r="H21" s="4" t="s">
        <v>219</v>
      </c>
      <c r="I21" s="4"/>
    </row>
  </sheetData>
  <printOptions/>
  <pageMargins left="0.75" right="0.75" top="1" bottom="1" header="0.5" footer="0.5"/>
  <pageSetup horizontalDpi="600" verticalDpi="600" orientation="portrait" paperSize="9" r:id="rId2"/>
  <drawing r:id="rId1"/>
</worksheet>
</file>

<file path=xl/worksheets/sheet9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2.75"/>
  <cols>
    <col min="1" max="1" width="26.8515625" style="2" customWidth="1"/>
    <col min="2" max="7" width="8.7109375" style="2" customWidth="1"/>
    <col min="8" max="9" width="9.140625" style="2" customWidth="1"/>
    <col min="10" max="11" width="10.140625" style="2" customWidth="1"/>
    <col min="12" max="12" width="10.00390625" style="2" customWidth="1"/>
    <col min="13" max="14" width="0" style="2" hidden="1" customWidth="1"/>
    <col min="15" max="15" width="10.8515625" style="2" customWidth="1"/>
    <col min="16" max="17" width="9.140625" style="2" customWidth="1"/>
    <col min="18" max="19" width="0" style="2" hidden="1" customWidth="1"/>
    <col min="20" max="20" width="9.7109375" style="2" customWidth="1"/>
    <col min="21" max="16384" width="9.140625" style="2" customWidth="1"/>
  </cols>
  <sheetData>
    <row r="1" spans="1:2" ht="11.25">
      <c r="A1" s="142">
        <v>10.9</v>
      </c>
      <c r="B1" s="1" t="s">
        <v>429</v>
      </c>
    </row>
    <row r="2" ht="11.25">
      <c r="A2" s="1"/>
    </row>
    <row r="3" spans="1:7" ht="11.25">
      <c r="A3" s="29"/>
      <c r="D3" s="4" t="s">
        <v>62</v>
      </c>
      <c r="G3" s="4" t="s">
        <v>468</v>
      </c>
    </row>
    <row r="4" spans="1:8" ht="12.75" customHeight="1">
      <c r="A4" s="386"/>
      <c r="B4" s="691" t="s">
        <v>60</v>
      </c>
      <c r="C4" s="691"/>
      <c r="D4" s="710"/>
      <c r="E4" s="691" t="s">
        <v>61</v>
      </c>
      <c r="F4" s="691"/>
      <c r="G4" s="699"/>
      <c r="H4" s="341"/>
    </row>
    <row r="5" spans="1:7" ht="12.75" customHeight="1">
      <c r="A5" s="50" t="s">
        <v>227</v>
      </c>
      <c r="B5" s="50">
        <v>2002</v>
      </c>
      <c r="C5" s="50">
        <v>2003</v>
      </c>
      <c r="D5" s="50">
        <v>2004</v>
      </c>
      <c r="E5" s="50">
        <v>2002</v>
      </c>
      <c r="F5" s="50">
        <v>2003</v>
      </c>
      <c r="G5" s="50">
        <v>2004</v>
      </c>
    </row>
    <row r="6" spans="1:7" ht="12.75" customHeight="1">
      <c r="A6" s="24" t="s">
        <v>228</v>
      </c>
      <c r="B6" s="15">
        <v>846.152</v>
      </c>
      <c r="C6" s="15">
        <v>925.2</v>
      </c>
      <c r="D6" s="99">
        <v>821.903</v>
      </c>
      <c r="E6" s="387">
        <v>69</v>
      </c>
      <c r="F6" s="387">
        <v>61.2</v>
      </c>
      <c r="G6" s="387">
        <v>54.3</v>
      </c>
    </row>
    <row r="7" spans="1:7" ht="12.75" customHeight="1">
      <c r="A7" s="24" t="s">
        <v>229</v>
      </c>
      <c r="B7" s="15">
        <v>161.012</v>
      </c>
      <c r="C7" s="15">
        <v>170.8</v>
      </c>
      <c r="D7" s="99">
        <v>123.446</v>
      </c>
      <c r="E7" s="387">
        <v>62.7</v>
      </c>
      <c r="F7" s="387">
        <v>57.2</v>
      </c>
      <c r="G7" s="387">
        <v>44.3</v>
      </c>
    </row>
    <row r="8" spans="1:7" ht="12.75" customHeight="1">
      <c r="A8" s="24" t="s">
        <v>230</v>
      </c>
      <c r="B8" s="15">
        <v>249.314</v>
      </c>
      <c r="C8" s="15">
        <v>252.9</v>
      </c>
      <c r="D8" s="99">
        <v>295.89</v>
      </c>
      <c r="E8" s="387">
        <v>85.3</v>
      </c>
      <c r="F8" s="387">
        <v>81</v>
      </c>
      <c r="G8" s="387">
        <v>81.1</v>
      </c>
    </row>
    <row r="9" spans="1:8" ht="12.75" customHeight="1">
      <c r="A9" s="523" t="s">
        <v>163</v>
      </c>
      <c r="B9" s="15">
        <v>72.275</v>
      </c>
      <c r="C9" s="15">
        <v>73.9</v>
      </c>
      <c r="D9" s="99">
        <v>107.393</v>
      </c>
      <c r="E9" s="387">
        <v>88.1</v>
      </c>
      <c r="F9" s="387">
        <v>82.7</v>
      </c>
      <c r="G9" s="387">
        <v>53.1</v>
      </c>
      <c r="H9" s="2" t="s">
        <v>334</v>
      </c>
    </row>
    <row r="10" spans="1:7" ht="12.75" customHeight="1">
      <c r="A10" s="24" t="s">
        <v>231</v>
      </c>
      <c r="B10" s="15">
        <v>57.288</v>
      </c>
      <c r="C10" s="15">
        <v>57</v>
      </c>
      <c r="D10" s="99">
        <v>157.521</v>
      </c>
      <c r="E10" s="387">
        <v>97.7</v>
      </c>
      <c r="F10" s="387">
        <v>93.9</v>
      </c>
      <c r="G10" s="387">
        <v>93.3</v>
      </c>
    </row>
    <row r="11" spans="1:7" ht="12.75" customHeight="1">
      <c r="A11" s="24" t="s">
        <v>505</v>
      </c>
      <c r="B11" s="15">
        <v>645.054</v>
      </c>
      <c r="C11" s="15">
        <v>701.2</v>
      </c>
      <c r="D11" s="99">
        <v>925.91</v>
      </c>
      <c r="E11" s="387">
        <v>84.8</v>
      </c>
      <c r="F11" s="387">
        <v>75</v>
      </c>
      <c r="G11" s="387">
        <v>73.6</v>
      </c>
    </row>
    <row r="12" spans="1:7" ht="12.75" customHeight="1">
      <c r="A12" s="24" t="s">
        <v>232</v>
      </c>
      <c r="B12" s="15">
        <v>367.674</v>
      </c>
      <c r="C12" s="15">
        <v>378.3</v>
      </c>
      <c r="D12" s="99">
        <v>305.451</v>
      </c>
      <c r="E12" s="387">
        <v>91.9</v>
      </c>
      <c r="F12" s="387">
        <v>85.5</v>
      </c>
      <c r="G12" s="387">
        <v>63</v>
      </c>
    </row>
    <row r="13" spans="1:7" ht="12.75" customHeight="1">
      <c r="A13" s="50" t="s">
        <v>398</v>
      </c>
      <c r="B13" s="388">
        <v>2398.769</v>
      </c>
      <c r="C13" s="388">
        <v>2559.4</v>
      </c>
      <c r="D13" s="389">
        <v>2737.531</v>
      </c>
      <c r="E13" s="388">
        <v>79.3</v>
      </c>
      <c r="F13" s="388">
        <v>71.6</v>
      </c>
      <c r="G13" s="388">
        <v>66.4</v>
      </c>
    </row>
    <row r="14" ht="11.25">
      <c r="G14" s="4" t="s">
        <v>219</v>
      </c>
    </row>
  </sheetData>
  <mergeCells count="2">
    <mergeCell ref="B4:D4"/>
    <mergeCell ref="E4:G4"/>
  </mergeCells>
  <printOptions/>
  <pageMargins left="0.75" right="0.75" top="1" bottom="1" header="0.5" footer="0.5"/>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Statistics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dc:title>
  <dc:subject/>
  <dc:creator>Mark Manto</dc:creator>
  <cp:keywords/>
  <dc:description/>
  <cp:lastModifiedBy>Mark Manto</cp:lastModifiedBy>
  <cp:lastPrinted>2006-05-02T14:35:03Z</cp:lastPrinted>
  <dcterms:created xsi:type="dcterms:W3CDTF">2006-02-16T11:53:57Z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