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2255" windowHeight="11640" activeTab="0"/>
  </bookViews>
  <sheets>
    <sheet name="LR2018M02TBL1A" sheetId="1" r:id="rId1"/>
  </sheets>
  <definedNames>
    <definedName name="_xlnm.Print_Area" localSheetId="0">'LR2018M02TBL1A'!$A$1:$F$19</definedName>
    <definedName name="tbl1a">'LR2018M02TBL1A'!$A$20:$E$29</definedName>
  </definedNames>
  <calcPr fullCalcOnLoad="1"/>
</workbook>
</file>

<file path=xl/sharedStrings.xml><?xml version="1.0" encoding="utf-8"?>
<sst xmlns="http://schemas.openxmlformats.org/spreadsheetml/2006/main" count="42" uniqueCount="19">
  <si>
    <t xml:space="preserve">Table 1(a)   Total persons on the Live Register </t>
  </si>
  <si>
    <t>Category</t>
  </si>
  <si>
    <t>Monthly change</t>
  </si>
  <si>
    <t>Annual change</t>
  </si>
  <si>
    <t>Males</t>
  </si>
  <si>
    <t xml:space="preserve">    JB Claims</t>
  </si>
  <si>
    <t xml:space="preserve">    JA Applications</t>
  </si>
  <si>
    <t xml:space="preserve">    Other Registrants</t>
  </si>
  <si>
    <t xml:space="preserve">    Total</t>
  </si>
  <si>
    <t>Females</t>
  </si>
  <si>
    <t>All Persons</t>
  </si>
  <si>
    <t>sex2</t>
  </si>
  <si>
    <t>lr_code</t>
  </si>
  <si>
    <t>February2017</t>
  </si>
  <si>
    <t>January2018</t>
  </si>
  <si>
    <t>February2018</t>
  </si>
  <si>
    <t>C-UB</t>
  </si>
  <si>
    <t>C-UA</t>
  </si>
  <si>
    <t>UBCO</t>
  </si>
</sst>
</file>

<file path=xl/styles.xml><?xml version="1.0" encoding="utf-8"?>
<styleSheet xmlns="http://schemas.openxmlformats.org/spreadsheetml/2006/main">
  <numFmts count="6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\ \ #,##0"/>
    <numFmt numFmtId="167" formatCode="\ \ \ \ \ \ \ \ \ #,##0"/>
    <numFmt numFmtId="168" formatCode="\ \ \ \ @"/>
    <numFmt numFmtId="169" formatCode="\ \ \ \ \ \ \ \ \ \ #,##0"/>
    <numFmt numFmtId="170" formatCode="\+\ \ \ \ \ \ \ #,##0"/>
    <numFmt numFmtId="171" formatCode="\ \ \ \ \ #,##0"/>
    <numFmt numFmtId="172" formatCode="\+\ \ \ \ \ \ #,##0"/>
    <numFmt numFmtId="173" formatCode="\+\ \ \ \ #,##0"/>
    <numFmt numFmtId="174" formatCode="\+\ \ \ \ \ \ \ \ \ #,##0"/>
    <numFmt numFmtId="175" formatCode="\ \ \ \ \ General"/>
    <numFmt numFmtId="176" formatCode="\ \ \ \ \ \ \ \ \ \ \ \ #,##0"/>
    <numFmt numFmtId="177" formatCode="\+\ \ \ \ \ \ \ \ \ \ \ \ #,##0"/>
    <numFmt numFmtId="178" formatCode="\ \ \ \ \ \ \ \ \ \ \ \ \ #,##0"/>
    <numFmt numFmtId="179" formatCode="\+\ \ \ \ \ \ \ \ \ \ \ \ \ \ #,##0"/>
    <numFmt numFmtId="180" formatCode="\ \ \ \ \ \ \ \ \ \ \ \ \ \ \ #,##0"/>
    <numFmt numFmtId="181" formatCode="\ \ \ \ \ \ \ \ \ \ \ \ \ \ \ \ #,##0"/>
    <numFmt numFmtId="182" formatCode="[$-1809]dd\ mmmm\ yyyy"/>
    <numFmt numFmtId="183" formatCode="&quot;€&quot;#,##0.00"/>
    <numFmt numFmtId="184" formatCode="\ \ \ \ \ \ \ \ \ \ \ \ \ \ #,##0"/>
    <numFmt numFmtId="185" formatCode="\+\ \ \ \ \ \ \ \ \ \ \ #,##0"/>
    <numFmt numFmtId="186" formatCode="\+\ \ \ \ \ #,##0"/>
    <numFmt numFmtId="187" formatCode="\+\ \ \ \ \ \ \ \ \ \ \ \ \ \ \ #,##0"/>
    <numFmt numFmtId="188" formatCode="\+\ \ \ \ \ \ \ \ \ \ \ \ \ #,##0"/>
    <numFmt numFmtId="189" formatCode="\+\ \ \ \ \ \ \ \ \ \ \ \ \ \ \ \ #,##0"/>
    <numFmt numFmtId="190" formatCode="\+\ \ \ \ \ \ \ \ #,##0"/>
    <numFmt numFmtId="191" formatCode="\-\ \ \ \ \ \ \ \ \ \ \ \ \ \ \ \ #,##0"/>
    <numFmt numFmtId="192" formatCode="\ \ \ \ \ \ \ \ \ \ \ \ \ \ \ \ \ #,##0"/>
    <numFmt numFmtId="193" formatCode="\ \ \ \ \ \ \ \ \ \ \ #,##0"/>
    <numFmt numFmtId="194" formatCode="\ \ \ \ \ \ \ \ \ \+\ \ \ \ \ \ \ #,##0"/>
    <numFmt numFmtId="195" formatCode="\ \ \ \ \ \ \ \ \ \+\ \ \ \ \ \ \ \ \ \ \ \ #,##0"/>
    <numFmt numFmtId="196" formatCode="\ \ \ \ \ \ \ \ \ \+\ \ \ \ \ \ \ \ \ \ \ \ \ \ \ #,##0"/>
    <numFmt numFmtId="197" formatCode="\ \ \ \ \ \ \ \ \ \+\ \ \ \ \ \ \ \ \ \ \ \ \ \ \ \ \ #,##0"/>
    <numFmt numFmtId="198" formatCode="\ \ \ \ \ \ \ \ \ \+\ \ \ \ \ \ \ \ \ \ \ \ \ \ \ \ #,##0"/>
    <numFmt numFmtId="199" formatCode="\+##,??0.0;\-##,??0.0;0.0"/>
    <numFmt numFmtId="200" formatCode="\+##,###,??0.0;\-##,###,??0.0;0.0"/>
    <numFmt numFmtId="201" formatCode="\+##,###,??0;\-##,###,??0;0"/>
    <numFmt numFmtId="202" formatCode="\+##,???,??0;\-##,???,??0;0"/>
    <numFmt numFmtId="203" formatCode="\+??,???,??0;\-??,???,??0;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\,???,??0;\-??,???,??0;0"/>
    <numFmt numFmtId="209" formatCode="\+???,??0;\-\,???,??0;0"/>
    <numFmt numFmtId="210" formatCode="\+???,??0;\-???,??0;0"/>
    <numFmt numFmtId="211" formatCode="\+?,??0;\-???,??0;0"/>
    <numFmt numFmtId="212" formatCode="\+#,??0;\-???,??0;0"/>
    <numFmt numFmtId="213" formatCode="\+#,#?0;\-???,??0;0"/>
    <numFmt numFmtId="214" formatCode="\+#,##?;\-???,??0;0"/>
    <numFmt numFmtId="215" formatCode="\+#,##0"/>
    <numFmt numFmtId="216" formatCode="\+\-#,##0"/>
    <numFmt numFmtId="217" formatCode="#\ ???/???"/>
    <numFmt numFmtId="218" formatCode="&quot;+&quot;0;\-0"/>
    <numFmt numFmtId="219" formatCode="&quot;+&quot;0,000;\-0,000"/>
    <numFmt numFmtId="220" formatCode="&quot;+&quot;#,#00;\-#,#00"/>
    <numFmt numFmtId="221" formatCode="\+##,??0;\-##,??0.;0"/>
    <numFmt numFmtId="222" formatCode="&quot;+&quot;#,##0;\-#,#00"/>
    <numFmt numFmtId="223" formatCode="&quot;+&quot;#,##0;\-#,##0"/>
  </numFmts>
  <fonts count="37">
    <font>
      <sz val="10"/>
      <name val="Switzerland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3" fontId="2" fillId="0" borderId="0" xfId="0" applyNumberFormat="1" applyFont="1" applyFill="1" applyAlignment="1" applyProtection="1">
      <alignment/>
      <protection hidden="1"/>
    </xf>
    <xf numFmtId="3" fontId="2" fillId="0" borderId="0" xfId="0" applyNumberFormat="1" applyFont="1" applyAlignment="1" applyProtection="1">
      <alignment/>
      <protection hidden="1"/>
    </xf>
    <xf numFmtId="222" fontId="2" fillId="0" borderId="0" xfId="0" applyNumberFormat="1" applyFont="1" applyFill="1" applyAlignment="1" applyProtection="1">
      <alignment/>
      <protection hidden="1"/>
    </xf>
    <xf numFmtId="220" fontId="2" fillId="0" borderId="0" xfId="0" applyNumberFormat="1" applyFont="1" applyAlignment="1" applyProtection="1">
      <alignment/>
      <protection hidden="1"/>
    </xf>
    <xf numFmtId="220" fontId="2" fillId="0" borderId="0" xfId="0" applyNumberFormat="1" applyFont="1" applyFill="1" applyAlignment="1" applyProtection="1">
      <alignment/>
      <protection hidden="1"/>
    </xf>
    <xf numFmtId="223" fontId="2" fillId="0" borderId="0" xfId="0" applyNumberFormat="1" applyFont="1" applyFill="1" applyAlignment="1" applyProtection="1">
      <alignment/>
      <protection hidden="1"/>
    </xf>
    <xf numFmtId="3" fontId="1" fillId="0" borderId="0" xfId="0" applyNumberFormat="1" applyFont="1" applyFill="1" applyAlignment="1" applyProtection="1">
      <alignment/>
      <protection hidden="1"/>
    </xf>
    <xf numFmtId="3" fontId="1" fillId="0" borderId="0" xfId="0" applyNumberFormat="1" applyFont="1" applyAlignment="1" applyProtection="1">
      <alignment/>
      <protection hidden="1"/>
    </xf>
    <xf numFmtId="220" fontId="1" fillId="0" borderId="0" xfId="0" applyNumberFormat="1" applyFont="1" applyFill="1" applyAlignment="1" applyProtection="1">
      <alignment/>
      <protection hidden="1"/>
    </xf>
    <xf numFmtId="220" fontId="1" fillId="0" borderId="0" xfId="0" applyNumberFormat="1" applyFont="1" applyAlignment="1" applyProtection="1">
      <alignment/>
      <protection hidden="1"/>
    </xf>
    <xf numFmtId="3" fontId="1" fillId="0" borderId="10" xfId="0" applyNumberFormat="1" applyFont="1" applyFill="1" applyBorder="1" applyAlignment="1" applyProtection="1">
      <alignment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220" fontId="1" fillId="0" borderId="10" xfId="0" applyNumberFormat="1" applyFont="1" applyFill="1" applyBorder="1" applyAlignment="1" applyProtection="1">
      <alignment/>
      <protection hidden="1"/>
    </xf>
    <xf numFmtId="220" fontId="1" fillId="0" borderId="10" xfId="0" applyNumberFormat="1" applyFont="1" applyBorder="1" applyAlignment="1" applyProtection="1">
      <alignment/>
      <protection hidden="1"/>
    </xf>
    <xf numFmtId="0" fontId="1" fillId="0" borderId="10" xfId="0" applyFont="1" applyFill="1" applyBorder="1" applyAlignment="1" applyProtection="1">
      <alignment horizontal="left"/>
      <protection hidden="1"/>
    </xf>
    <xf numFmtId="0" fontId="2" fillId="0" borderId="0" xfId="0" applyFont="1" applyFill="1" applyAlignment="1" applyProtection="1">
      <alignment/>
      <protection hidden="1"/>
    </xf>
    <xf numFmtId="49" fontId="2" fillId="0" borderId="10" xfId="0" applyNumberFormat="1" applyFont="1" applyFill="1" applyBorder="1" applyAlignment="1" applyProtection="1">
      <alignment/>
      <protection hidden="1"/>
    </xf>
    <xf numFmtId="2" fontId="2" fillId="0" borderId="11" xfId="0" applyNumberFormat="1" applyFont="1" applyFill="1" applyBorder="1" applyAlignment="1" applyProtection="1">
      <alignment horizontal="right"/>
      <protection hidden="1"/>
    </xf>
    <xf numFmtId="49" fontId="2" fillId="0" borderId="10" xfId="0" applyNumberFormat="1" applyFont="1" applyFill="1" applyBorder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alignment/>
      <protection hidden="1"/>
    </xf>
    <xf numFmtId="49" fontId="1" fillId="0" borderId="0" xfId="0" applyNumberFormat="1" applyFont="1" applyFill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1" fillId="0" borderId="0" xfId="0" applyFont="1" applyFill="1" applyAlignment="1" applyProtection="1">
      <alignment/>
      <protection hidden="1"/>
    </xf>
    <xf numFmtId="49" fontId="2" fillId="0" borderId="0" xfId="0" applyNumberFormat="1" applyFont="1" applyFill="1" applyAlignment="1" applyProtection="1">
      <alignment/>
      <protection hidden="1"/>
    </xf>
    <xf numFmtId="49" fontId="1" fillId="0" borderId="0" xfId="0" applyNumberFormat="1" applyFont="1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49" fontId="1" fillId="0" borderId="10" xfId="0" applyNumberFormat="1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A1" sqref="A1:F1"/>
    </sheetView>
  </sheetViews>
  <sheetFormatPr defaultColWidth="9.00390625" defaultRowHeight="15" customHeight="1"/>
  <cols>
    <col min="1" max="1" width="16.75390625" style="16" customWidth="1"/>
    <col min="2" max="6" width="12.75390625" style="16" customWidth="1"/>
    <col min="7" max="16384" width="9.125" style="16" customWidth="1"/>
  </cols>
  <sheetData>
    <row r="1" spans="1:6" ht="15" customHeight="1">
      <c r="A1" s="15" t="s">
        <v>0</v>
      </c>
      <c r="B1" s="15"/>
      <c r="C1" s="15"/>
      <c r="D1" s="15"/>
      <c r="E1" s="15"/>
      <c r="F1" s="15"/>
    </row>
    <row r="2" spans="1:6" s="20" customFormat="1" ht="15" customHeight="1">
      <c r="A2" s="17" t="s">
        <v>1</v>
      </c>
      <c r="B2" s="18" t="str">
        <f>LEFT(C20,LEN(C20)-4)&amp;" "&amp;RIGHT(C20,4)</f>
        <v>February 2017</v>
      </c>
      <c r="C2" s="18" t="str">
        <f>LEFT(D20,LEN(D20)-4)&amp;" "&amp;RIGHT(D20,4)</f>
        <v>January 2018</v>
      </c>
      <c r="D2" s="18" t="str">
        <f>LEFT(E20,LEN(E20)-4)&amp;" "&amp;RIGHT(E20,4)</f>
        <v>February 2018</v>
      </c>
      <c r="E2" s="19" t="s">
        <v>2</v>
      </c>
      <c r="F2" s="19" t="s">
        <v>3</v>
      </c>
    </row>
    <row r="3" spans="1:6" s="23" customFormat="1" ht="15" customHeight="1">
      <c r="A3" s="21" t="s">
        <v>4</v>
      </c>
      <c r="B3" s="22"/>
      <c r="C3" s="22"/>
      <c r="D3" s="22"/>
      <c r="E3" s="22"/>
      <c r="F3" s="22"/>
    </row>
    <row r="4" spans="1:6" ht="15" customHeight="1">
      <c r="A4" s="24" t="s">
        <v>5</v>
      </c>
      <c r="B4" s="1">
        <f>C21</f>
        <v>19850</v>
      </c>
      <c r="C4" s="1">
        <f>D21</f>
        <v>19290</v>
      </c>
      <c r="D4" s="2">
        <f>E21</f>
        <v>19200</v>
      </c>
      <c r="E4" s="3">
        <f>D4-C4</f>
        <v>-90</v>
      </c>
      <c r="F4" s="4">
        <f>D4-B4</f>
        <v>-650</v>
      </c>
    </row>
    <row r="5" spans="1:6" ht="15" customHeight="1">
      <c r="A5" s="24" t="s">
        <v>6</v>
      </c>
      <c r="B5" s="1">
        <f aca="true" t="shared" si="0" ref="B5:D6">C22</f>
        <v>129924</v>
      </c>
      <c r="C5" s="1">
        <f t="shared" si="0"/>
        <v>108458</v>
      </c>
      <c r="D5" s="2">
        <f t="shared" si="0"/>
        <v>107136</v>
      </c>
      <c r="E5" s="5">
        <f>D5-C5</f>
        <v>-1322</v>
      </c>
      <c r="F5" s="4">
        <f>D5-B5</f>
        <v>-22788</v>
      </c>
    </row>
    <row r="6" spans="1:6" ht="15" customHeight="1">
      <c r="A6" s="24" t="s">
        <v>7</v>
      </c>
      <c r="B6" s="1">
        <f t="shared" si="0"/>
        <v>9974</v>
      </c>
      <c r="C6" s="1">
        <f t="shared" si="0"/>
        <v>8987</v>
      </c>
      <c r="D6" s="2">
        <f t="shared" si="0"/>
        <v>8997</v>
      </c>
      <c r="E6" s="6">
        <f>D6-C6</f>
        <v>10</v>
      </c>
      <c r="F6" s="4">
        <f>D6-B6</f>
        <v>-977</v>
      </c>
    </row>
    <row r="7" spans="1:6" s="23" customFormat="1" ht="15" customHeight="1">
      <c r="A7" s="25" t="s">
        <v>8</v>
      </c>
      <c r="B7" s="7">
        <f>SUM(B4:B6)</f>
        <v>159748</v>
      </c>
      <c r="C7" s="7">
        <f>SUM(C4:C6)</f>
        <v>136735</v>
      </c>
      <c r="D7" s="8">
        <f>SUM(D4:D6)</f>
        <v>135333</v>
      </c>
      <c r="E7" s="9">
        <f>D7-C7</f>
        <v>-1402</v>
      </c>
      <c r="F7" s="10">
        <f>D7-B7</f>
        <v>-24415</v>
      </c>
    </row>
    <row r="8" spans="1:6" ht="15" customHeight="1">
      <c r="A8" s="26"/>
      <c r="B8" s="27"/>
      <c r="C8" s="27"/>
      <c r="D8" s="27"/>
      <c r="E8" s="27"/>
      <c r="F8" s="27"/>
    </row>
    <row r="9" spans="1:6" s="23" customFormat="1" ht="15" customHeight="1">
      <c r="A9" s="21" t="s">
        <v>9</v>
      </c>
      <c r="B9" s="22"/>
      <c r="C9" s="22"/>
      <c r="D9" s="22"/>
      <c r="E9" s="22"/>
      <c r="F9" s="22"/>
    </row>
    <row r="10" spans="1:6" ht="15" customHeight="1">
      <c r="A10" s="24" t="s">
        <v>5</v>
      </c>
      <c r="B10" s="1">
        <f>C24</f>
        <v>21813</v>
      </c>
      <c r="C10" s="1">
        <f>D24</f>
        <v>20062</v>
      </c>
      <c r="D10" s="2">
        <f>E24</f>
        <v>20278</v>
      </c>
      <c r="E10" s="5">
        <f>D10-C10</f>
        <v>216</v>
      </c>
      <c r="F10" s="4">
        <f>D10-B10</f>
        <v>-1535</v>
      </c>
    </row>
    <row r="11" spans="1:6" ht="15" customHeight="1">
      <c r="A11" s="24" t="s">
        <v>6</v>
      </c>
      <c r="B11" s="1">
        <f aca="true" t="shared" si="1" ref="B11:D12">C25</f>
        <v>73753</v>
      </c>
      <c r="C11" s="1">
        <f t="shared" si="1"/>
        <v>62176</v>
      </c>
      <c r="D11" s="2">
        <f t="shared" si="1"/>
        <v>61419</v>
      </c>
      <c r="E11" s="5">
        <f>D11-C11</f>
        <v>-757</v>
      </c>
      <c r="F11" s="4">
        <f>D11-B11</f>
        <v>-12334</v>
      </c>
    </row>
    <row r="12" spans="1:6" ht="15" customHeight="1">
      <c r="A12" s="24" t="s">
        <v>7</v>
      </c>
      <c r="B12" s="1">
        <f t="shared" si="1"/>
        <v>19779</v>
      </c>
      <c r="C12" s="1">
        <f t="shared" si="1"/>
        <v>18413</v>
      </c>
      <c r="D12" s="2">
        <f t="shared" si="1"/>
        <v>18314</v>
      </c>
      <c r="E12" s="5">
        <f>D12-C12</f>
        <v>-99</v>
      </c>
      <c r="F12" s="4">
        <f>D12-B12</f>
        <v>-1465</v>
      </c>
    </row>
    <row r="13" spans="1:6" s="23" customFormat="1" ht="15" customHeight="1">
      <c r="A13" s="25" t="s">
        <v>8</v>
      </c>
      <c r="B13" s="7">
        <f>SUM(B10:B12)</f>
        <v>115345</v>
      </c>
      <c r="C13" s="7">
        <f>SUM(C10:C12)</f>
        <v>100651</v>
      </c>
      <c r="D13" s="8">
        <f>SUM(D10:D12)</f>
        <v>100011</v>
      </c>
      <c r="E13" s="9">
        <f>D13-C13</f>
        <v>-640</v>
      </c>
      <c r="F13" s="10">
        <f>D13-B13</f>
        <v>-15334</v>
      </c>
    </row>
    <row r="14" spans="1:6" ht="15" customHeight="1">
      <c r="A14" s="26"/>
      <c r="B14" s="27"/>
      <c r="C14" s="27"/>
      <c r="D14" s="27"/>
      <c r="E14" s="27"/>
      <c r="F14" s="27"/>
    </row>
    <row r="15" spans="1:6" s="23" customFormat="1" ht="15" customHeight="1">
      <c r="A15" s="21" t="s">
        <v>10</v>
      </c>
      <c r="B15" s="22"/>
      <c r="C15" s="22"/>
      <c r="D15" s="22"/>
      <c r="E15" s="22"/>
      <c r="F15" s="22"/>
    </row>
    <row r="16" spans="1:6" ht="15" customHeight="1">
      <c r="A16" s="24" t="s">
        <v>5</v>
      </c>
      <c r="B16" s="1">
        <f>C27</f>
        <v>41663</v>
      </c>
      <c r="C16" s="1">
        <f>D27</f>
        <v>39352</v>
      </c>
      <c r="D16" s="2">
        <f>E27</f>
        <v>39478</v>
      </c>
      <c r="E16" s="5">
        <f>D16-C16</f>
        <v>126</v>
      </c>
      <c r="F16" s="4">
        <f>D16-B16</f>
        <v>-2185</v>
      </c>
    </row>
    <row r="17" spans="1:6" ht="15" customHeight="1">
      <c r="A17" s="24" t="s">
        <v>6</v>
      </c>
      <c r="B17" s="1">
        <f aca="true" t="shared" si="2" ref="B17:D18">C28</f>
        <v>203677</v>
      </c>
      <c r="C17" s="1">
        <f t="shared" si="2"/>
        <v>170634</v>
      </c>
      <c r="D17" s="2">
        <f t="shared" si="2"/>
        <v>168555</v>
      </c>
      <c r="E17" s="5">
        <f>D17-C17</f>
        <v>-2079</v>
      </c>
      <c r="F17" s="4">
        <f>D17-B17</f>
        <v>-35122</v>
      </c>
    </row>
    <row r="18" spans="1:6" ht="15" customHeight="1">
      <c r="A18" s="24" t="s">
        <v>7</v>
      </c>
      <c r="B18" s="1">
        <f t="shared" si="2"/>
        <v>29753</v>
      </c>
      <c r="C18" s="1">
        <f t="shared" si="2"/>
        <v>27400</v>
      </c>
      <c r="D18" s="2">
        <f t="shared" si="2"/>
        <v>27311</v>
      </c>
      <c r="E18" s="5">
        <f>D18-C18</f>
        <v>-89</v>
      </c>
      <c r="F18" s="4">
        <f>D18-B18</f>
        <v>-2442</v>
      </c>
    </row>
    <row r="19" spans="1:6" s="23" customFormat="1" ht="15" customHeight="1">
      <c r="A19" s="28" t="s">
        <v>8</v>
      </c>
      <c r="B19" s="11">
        <f>SUM(B16:B18)</f>
        <v>275093</v>
      </c>
      <c r="C19" s="11">
        <f>SUM(C16:C18)</f>
        <v>237386</v>
      </c>
      <c r="D19" s="12">
        <f>SUM(D16:D18)</f>
        <v>235344</v>
      </c>
      <c r="E19" s="13">
        <f>D19-C19</f>
        <v>-2042</v>
      </c>
      <c r="F19" s="14">
        <f>D19-B19</f>
        <v>-39749</v>
      </c>
    </row>
    <row r="20" spans="1:5" ht="15" customHeight="1" hidden="1">
      <c r="A20" s="29" t="s">
        <v>11</v>
      </c>
      <c r="B20" s="29" t="s">
        <v>12</v>
      </c>
      <c r="C20" s="29" t="s">
        <v>13</v>
      </c>
      <c r="D20" s="29" t="s">
        <v>14</v>
      </c>
      <c r="E20" s="29" t="s">
        <v>15</v>
      </c>
    </row>
    <row r="21" spans="1:5" ht="15" customHeight="1" hidden="1">
      <c r="A21" s="29" t="s">
        <v>4</v>
      </c>
      <c r="B21" s="29" t="s">
        <v>16</v>
      </c>
      <c r="C21" s="29">
        <v>19850</v>
      </c>
      <c r="D21" s="29">
        <v>19290</v>
      </c>
      <c r="E21" s="29">
        <v>19200</v>
      </c>
    </row>
    <row r="22" spans="1:5" ht="15" customHeight="1" hidden="1">
      <c r="A22" s="29" t="s">
        <v>4</v>
      </c>
      <c r="B22" s="29" t="s">
        <v>17</v>
      </c>
      <c r="C22" s="29">
        <v>129924</v>
      </c>
      <c r="D22" s="29">
        <v>108458</v>
      </c>
      <c r="E22" s="29">
        <v>107136</v>
      </c>
    </row>
    <row r="23" spans="1:5" ht="15" customHeight="1" hidden="1">
      <c r="A23" s="29" t="s">
        <v>4</v>
      </c>
      <c r="B23" s="29" t="s">
        <v>18</v>
      </c>
      <c r="C23" s="29">
        <v>9974</v>
      </c>
      <c r="D23" s="29">
        <v>8987</v>
      </c>
      <c r="E23" s="29">
        <v>8997</v>
      </c>
    </row>
    <row r="24" spans="1:5" ht="15" customHeight="1" hidden="1">
      <c r="A24" s="29" t="s">
        <v>9</v>
      </c>
      <c r="B24" s="29" t="s">
        <v>16</v>
      </c>
      <c r="C24" s="29">
        <v>21813</v>
      </c>
      <c r="D24" s="29">
        <v>20062</v>
      </c>
      <c r="E24" s="29">
        <v>20278</v>
      </c>
    </row>
    <row r="25" spans="1:5" ht="15" customHeight="1" hidden="1">
      <c r="A25" s="29" t="s">
        <v>9</v>
      </c>
      <c r="B25" s="29" t="s">
        <v>17</v>
      </c>
      <c r="C25" s="29">
        <v>73753</v>
      </c>
      <c r="D25" s="29">
        <v>62176</v>
      </c>
      <c r="E25" s="29">
        <v>61419</v>
      </c>
    </row>
    <row r="26" spans="1:5" ht="15" customHeight="1" hidden="1">
      <c r="A26" s="29" t="s">
        <v>9</v>
      </c>
      <c r="B26" s="29" t="s">
        <v>18</v>
      </c>
      <c r="C26" s="29">
        <v>19779</v>
      </c>
      <c r="D26" s="29">
        <v>18413</v>
      </c>
      <c r="E26" s="29">
        <v>18314</v>
      </c>
    </row>
    <row r="27" spans="1:5" ht="15" customHeight="1" hidden="1">
      <c r="A27" s="29" t="s">
        <v>10</v>
      </c>
      <c r="B27" s="29" t="s">
        <v>16</v>
      </c>
      <c r="C27" s="29">
        <v>41663</v>
      </c>
      <c r="D27" s="29">
        <v>39352</v>
      </c>
      <c r="E27" s="29">
        <v>39478</v>
      </c>
    </row>
    <row r="28" spans="1:5" ht="15" customHeight="1" hidden="1">
      <c r="A28" s="29" t="s">
        <v>10</v>
      </c>
      <c r="B28" s="29" t="s">
        <v>17</v>
      </c>
      <c r="C28" s="29">
        <v>203677</v>
      </c>
      <c r="D28" s="29">
        <v>170634</v>
      </c>
      <c r="E28" s="29">
        <v>168555</v>
      </c>
    </row>
    <row r="29" spans="1:5" ht="15" customHeight="1" hidden="1">
      <c r="A29" s="29" t="s">
        <v>10</v>
      </c>
      <c r="B29" s="29" t="s">
        <v>18</v>
      </c>
      <c r="C29" s="29">
        <v>29753</v>
      </c>
      <c r="D29" s="29">
        <v>27400</v>
      </c>
      <c r="E29" s="29">
        <v>27311</v>
      </c>
    </row>
  </sheetData>
  <sheetProtection password="A762" sheet="1"/>
  <mergeCells count="6">
    <mergeCell ref="A1:F1"/>
    <mergeCell ref="A3:F3"/>
    <mergeCell ref="A9:F9"/>
    <mergeCell ref="A15:F15"/>
    <mergeCell ref="A8:F8"/>
    <mergeCell ref="A14:F1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 Pre-installed User</dc:creator>
  <cp:keywords/>
  <dc:description/>
  <cp:lastModifiedBy>Sabrina Bowen</cp:lastModifiedBy>
  <cp:lastPrinted>2014-06-03T10:28:25Z</cp:lastPrinted>
  <dcterms:created xsi:type="dcterms:W3CDTF">1999-06-21T13:54:36Z</dcterms:created>
  <dcterms:modified xsi:type="dcterms:W3CDTF">2018-02-26T11:50:04Z</dcterms:modified>
  <cp:category/>
  <cp:version/>
  <cp:contentType/>
  <cp:contentStatus/>
</cp:coreProperties>
</file>