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15420" windowHeight="11715" activeTab="0"/>
  </bookViews>
  <sheets>
    <sheet name="LR2017M02TBL8" sheetId="1" r:id="rId1"/>
  </sheets>
  <definedNames>
    <definedName name="_xlnm.Print_Area" localSheetId="0">'LR2017M02TBL8'!$A$1:$J$27</definedName>
    <definedName name="tbl8">'LR2017M02TBL8'!$A$33:$G$58</definedName>
  </definedNames>
  <calcPr fullCalcOnLoad="1"/>
</workbook>
</file>

<file path=xl/sharedStrings.xml><?xml version="1.0" encoding="utf-8"?>
<sst xmlns="http://schemas.openxmlformats.org/spreadsheetml/2006/main" count="42" uniqueCount="29">
  <si>
    <t>Table 8   Persons on the Live Register classified by nationality grouping</t>
  </si>
  <si>
    <t>Nationality grouping</t>
  </si>
  <si>
    <t xml:space="preserve">Non-Irish nationals </t>
  </si>
  <si>
    <t>United Kingdom</t>
  </si>
  <si>
    <t>EU15 excl. IRL &amp; UK</t>
  </si>
  <si>
    <t>EU15 to EU28 States</t>
  </si>
  <si>
    <t xml:space="preserve">Other </t>
  </si>
  <si>
    <t>Non-Irish
 nationals</t>
  </si>
  <si>
    <t>Irish
 nationals</t>
  </si>
  <si>
    <t>All
 Persons</t>
  </si>
  <si>
    <t>year</t>
  </si>
  <si>
    <t>month</t>
  </si>
  <si>
    <t>UK</t>
  </si>
  <si>
    <t>EU13</t>
  </si>
  <si>
    <t>EU15_28</t>
  </si>
  <si>
    <t>Irish</t>
  </si>
  <si>
    <t>Rest Of World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</si>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</sst>
</file>

<file path=xl/styles.xml><?xml version="1.0" encoding="utf-8"?>
<styleSheet xmlns="http://schemas.openxmlformats.org/spreadsheetml/2006/main">
  <numFmts count="5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mmm\ yyyy"/>
    <numFmt numFmtId="177" formatCode="mmmm\ yyyy"/>
    <numFmt numFmtId="178" formatCode="#,##0.0"/>
    <numFmt numFmtId="179" formatCode="#\+0.0"/>
    <numFmt numFmtId="180" formatCode="\+\ 0.0"/>
    <numFmt numFmtId="181" formatCode="\+\ \ 0.0"/>
    <numFmt numFmtId="182" formatCode="\+\ \ \ 0.0"/>
    <numFmt numFmtId="183" formatCode="\+0.0"/>
    <numFmt numFmtId="184" formatCode="\-\ \ \ 0.0"/>
    <numFmt numFmtId="185" formatCode="\-\ \ 0.0"/>
    <numFmt numFmtId="186" formatCode="\-\ \ \ \ 0.0"/>
    <numFmt numFmtId="187" formatCode="\-\ \ \ \ 0.00"/>
    <numFmt numFmtId="188" formatCode="\-\ \ \ \ 0.000"/>
    <numFmt numFmtId="189" formatCode="\+##,??0.0;\-##,??0.0;0.0"/>
    <numFmt numFmtId="190" formatCode="\ \ #,##0"/>
    <numFmt numFmtId="191" formatCode="\ \ \+\ #,##0"/>
    <numFmt numFmtId="192" formatCode="\ \ \+\ \ #,##0"/>
    <numFmt numFmtId="193" formatCode="\ \ \ \ \ #,##0"/>
    <numFmt numFmtId="194" formatCode="\ #,##0"/>
    <numFmt numFmtId="195" formatCode="\ \ \ #,##0"/>
    <numFmt numFmtId="196" formatCode="\+#,##0"/>
    <numFmt numFmtId="197" formatCode="\+\ #,##0"/>
    <numFmt numFmtId="198" formatCode="\ \+\ #,##0"/>
    <numFmt numFmtId="199" formatCode="\ \+\ \ #,##0"/>
    <numFmt numFmtId="200" formatCode="\ \ \+\ \ \ \ #,##0"/>
    <numFmt numFmtId="201" formatCode="\ \ \ \ \ \ \ #,##0"/>
    <numFmt numFmtId="202" formatCode="0.0"/>
    <numFmt numFmtId="203" formatCode="\ \+\ \ \ \ \ \ \ \ \ #,##0"/>
    <numFmt numFmtId="204" formatCode="\ \+\ \ \ \ \ #,##0"/>
    <numFmt numFmtId="205" formatCode="\ \+\ \ \ \ \ \ \ #,##0"/>
    <numFmt numFmtId="206" formatCode="\+\ \ \ #,##0"/>
    <numFmt numFmtId="207" formatCode="[$-1809]dd\ mmmm\ yyyy"/>
    <numFmt numFmtId="208" formatCode="\ \ \+\ \ \ \ \ #,##0"/>
    <numFmt numFmtId="209" formatCode="\ \ \+\ \ \ \ \ \ \ #,##0"/>
    <numFmt numFmtId="210" formatCode="\ \+\ \ \ \ \ \ #,##0"/>
    <numFmt numFmtId="211" formatCode="\ \ \+#,##0"/>
    <numFmt numFmtId="212" formatCode="\ \ \ \ \ \ #,##0"/>
    <numFmt numFmtId="213" formatCode="\ \ \+\ \ \ #,##0"/>
  </numFmts>
  <fonts count="41">
    <font>
      <sz val="10"/>
      <name val="Switzerland"/>
      <family val="0"/>
    </font>
    <font>
      <b/>
      <sz val="10"/>
      <name val="Switzerland"/>
      <family val="0"/>
    </font>
    <font>
      <i/>
      <sz val="10"/>
      <name val="Switzerland"/>
      <family val="0"/>
    </font>
    <font>
      <b/>
      <i/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4" fillId="0" borderId="0" xfId="0" applyNumberFormat="1" applyFont="1" applyAlignment="1" applyProtection="1">
      <alignment/>
      <protection hidden="1"/>
    </xf>
    <xf numFmtId="3" fontId="4" fillId="0" borderId="0" xfId="0" applyNumberFormat="1" applyFont="1" applyFill="1" applyBorder="1" applyAlignment="1" applyProtection="1">
      <alignment horizontal="right"/>
      <protection hidden="1"/>
    </xf>
    <xf numFmtId="3" fontId="4" fillId="0" borderId="0" xfId="0" applyNumberFormat="1" applyFont="1" applyBorder="1" applyAlignment="1" applyProtection="1">
      <alignment horizontal="right"/>
      <protection hidden="1"/>
    </xf>
    <xf numFmtId="3" fontId="40" fillId="0" borderId="0" xfId="0" applyNumberFormat="1" applyFont="1" applyFill="1" applyAlignment="1" applyProtection="1">
      <alignment/>
      <protection hidden="1"/>
    </xf>
    <xf numFmtId="3" fontId="4" fillId="0" borderId="0" xfId="0" applyNumberFormat="1" applyFont="1" applyFill="1" applyAlignment="1" applyProtection="1">
      <alignment/>
      <protection hidden="1"/>
    </xf>
    <xf numFmtId="3" fontId="4" fillId="0" borderId="10" xfId="0" applyNumberFormat="1" applyFont="1" applyBorder="1" applyAlignment="1" applyProtection="1">
      <alignment/>
      <protection hidden="1"/>
    </xf>
    <xf numFmtId="3" fontId="4" fillId="0" borderId="10" xfId="0" applyNumberFormat="1" applyFont="1" applyFill="1" applyBorder="1" applyAlignment="1" applyProtection="1">
      <alignment horizontal="right"/>
      <protection hidden="1"/>
    </xf>
    <xf numFmtId="3" fontId="4" fillId="0" borderId="10" xfId="0" applyNumberFormat="1" applyFont="1" applyBorder="1" applyAlignment="1" applyProtection="1">
      <alignment horizontal="right"/>
      <protection hidden="1"/>
    </xf>
    <xf numFmtId="3" fontId="4" fillId="0" borderId="10" xfId="0" applyNumberFormat="1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left"/>
      <protection hidden="1"/>
    </xf>
    <xf numFmtId="3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3" fontId="4" fillId="0" borderId="12" xfId="0" applyNumberFormat="1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1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3" fontId="4" fillId="0" borderId="0" xfId="0" applyNumberFormat="1" applyFont="1" applyFill="1" applyBorder="1" applyAlignment="1" applyProtection="1">
      <alignment/>
      <protection hidden="1"/>
    </xf>
    <xf numFmtId="0" fontId="4" fillId="0" borderId="10" xfId="0" applyFont="1" applyFill="1" applyBorder="1" applyAlignment="1" applyProtection="1">
      <alignment/>
      <protection hidden="1"/>
    </xf>
    <xf numFmtId="0" fontId="4" fillId="0" borderId="10" xfId="0" applyFont="1" applyFill="1" applyBorder="1" applyAlignment="1" applyProtection="1">
      <alignment wrapText="1"/>
      <protection hidden="1"/>
    </xf>
    <xf numFmtId="0" fontId="4" fillId="0" borderId="10" xfId="0" applyFont="1" applyFill="1" applyBorder="1" applyAlignment="1" applyProtection="1">
      <alignment horizontal="right"/>
      <protection hidden="1"/>
    </xf>
    <xf numFmtId="0" fontId="5" fillId="0" borderId="10" xfId="0" applyFont="1" applyFill="1" applyBorder="1" applyAlignment="1" applyProtection="1">
      <alignment horizontal="right" wrapText="1"/>
      <protection hidden="1"/>
    </xf>
    <xf numFmtId="3" fontId="5" fillId="0" borderId="10" xfId="0" applyNumberFormat="1" applyFont="1" applyFill="1" applyBorder="1" applyAlignment="1" applyProtection="1">
      <alignment horizontal="right" wrapText="1"/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4" fillId="0" borderId="1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5" customHeight="1"/>
  <cols>
    <col min="1" max="1" width="5.00390625" style="12" bestFit="1" customWidth="1"/>
    <col min="2" max="2" width="10.125" style="12" customWidth="1"/>
    <col min="3" max="3" width="10.00390625" style="12" customWidth="1"/>
    <col min="4" max="4" width="7.25390625" style="12" customWidth="1"/>
    <col min="5" max="5" width="8.125" style="12" customWidth="1"/>
    <col min="6" max="6" width="8.375" style="12" customWidth="1"/>
    <col min="7" max="7" width="3.875" style="12" customWidth="1"/>
    <col min="8" max="9" width="10.00390625" style="12" customWidth="1"/>
    <col min="10" max="10" width="10.00390625" style="5" customWidth="1"/>
    <col min="11" max="16384" width="9.125" style="12" customWidth="1"/>
  </cols>
  <sheetData>
    <row r="1" spans="1:10" ht="1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ht="15" customHeight="1">
      <c r="A2" s="13"/>
      <c r="B2" s="13"/>
      <c r="C2" s="14" t="s">
        <v>1</v>
      </c>
      <c r="D2" s="14"/>
      <c r="E2" s="14"/>
      <c r="F2" s="14"/>
      <c r="G2" s="14"/>
      <c r="H2" s="14"/>
      <c r="I2" s="14"/>
      <c r="J2" s="15"/>
    </row>
    <row r="3" spans="1:10" ht="15" customHeight="1">
      <c r="A3" s="16"/>
      <c r="B3" s="16"/>
      <c r="C3" s="17" t="s">
        <v>2</v>
      </c>
      <c r="D3" s="17"/>
      <c r="E3" s="17"/>
      <c r="F3" s="17"/>
      <c r="G3" s="18"/>
      <c r="H3" s="16"/>
      <c r="I3" s="16"/>
      <c r="J3" s="19"/>
    </row>
    <row r="4" spans="1:10" ht="33.75">
      <c r="A4" s="20"/>
      <c r="B4" s="20"/>
      <c r="C4" s="21" t="s">
        <v>3</v>
      </c>
      <c r="D4" s="21" t="s">
        <v>4</v>
      </c>
      <c r="E4" s="21" t="s">
        <v>5</v>
      </c>
      <c r="F4" s="22" t="s">
        <v>6</v>
      </c>
      <c r="G4" s="22"/>
      <c r="H4" s="23" t="s">
        <v>7</v>
      </c>
      <c r="I4" s="23" t="s">
        <v>8</v>
      </c>
      <c r="J4" s="24" t="s">
        <v>9</v>
      </c>
    </row>
    <row r="5" spans="1:10" ht="15" customHeight="1">
      <c r="A5" s="16"/>
      <c r="B5" s="16"/>
      <c r="C5" s="16"/>
      <c r="D5" s="16"/>
      <c r="E5" s="16"/>
      <c r="F5" s="16"/>
      <c r="G5" s="16"/>
      <c r="H5" s="16"/>
      <c r="I5" s="16"/>
      <c r="J5" s="19"/>
    </row>
    <row r="6" spans="1:10" ht="15" customHeight="1">
      <c r="A6" s="25">
        <f>A34</f>
        <v>2015</v>
      </c>
      <c r="B6" s="25" t="str">
        <f>B34</f>
        <v>February</v>
      </c>
      <c r="C6" s="1">
        <f>C34</f>
        <v>13527</v>
      </c>
      <c r="D6" s="1">
        <f>D34</f>
        <v>3589</v>
      </c>
      <c r="E6" s="1">
        <f>E34</f>
        <v>35123</v>
      </c>
      <c r="F6" s="1">
        <f>G34</f>
        <v>8700</v>
      </c>
      <c r="G6" s="2"/>
      <c r="H6" s="3">
        <f>SUM(C6:F6)</f>
        <v>60939</v>
      </c>
      <c r="I6" s="3">
        <f>F34</f>
        <v>293919</v>
      </c>
      <c r="J6" s="4">
        <f>SUM(H6:I6)</f>
        <v>354858</v>
      </c>
    </row>
    <row r="7" spans="1:10" ht="15" customHeight="1">
      <c r="A7" s="25" t="str">
        <f>IF(B7="January",A35," ")</f>
        <v> </v>
      </c>
      <c r="B7" s="26" t="str">
        <f>B35</f>
        <v>March</v>
      </c>
      <c r="C7" s="1">
        <f>C35</f>
        <v>13303</v>
      </c>
      <c r="D7" s="1">
        <f>D35</f>
        <v>3381</v>
      </c>
      <c r="E7" s="1">
        <f>E35</f>
        <v>34402</v>
      </c>
      <c r="F7" s="1">
        <f>G35</f>
        <v>8705</v>
      </c>
      <c r="G7" s="2"/>
      <c r="H7" s="3">
        <f aca="true" t="shared" si="0" ref="H7:H26">SUM(C7:F7)</f>
        <v>59791</v>
      </c>
      <c r="I7" s="3">
        <f>F35</f>
        <v>288606</v>
      </c>
      <c r="J7" s="4">
        <f aca="true" t="shared" si="1" ref="J7:J26">SUM(H7:I7)</f>
        <v>348397</v>
      </c>
    </row>
    <row r="8" spans="1:10" ht="15" customHeight="1">
      <c r="A8" s="25" t="str">
        <f>IF(B8="January",A36," ")</f>
        <v> </v>
      </c>
      <c r="B8" s="26" t="str">
        <f>B36</f>
        <v>April</v>
      </c>
      <c r="C8" s="1">
        <f>C36</f>
        <v>13042</v>
      </c>
      <c r="D8" s="1">
        <f>D36</f>
        <v>3299</v>
      </c>
      <c r="E8" s="1">
        <f>E36</f>
        <v>33624</v>
      </c>
      <c r="F8" s="1">
        <f>G36</f>
        <v>8663</v>
      </c>
      <c r="G8" s="2"/>
      <c r="H8" s="3">
        <f t="shared" si="0"/>
        <v>58628</v>
      </c>
      <c r="I8" s="3">
        <f>F36</f>
        <v>284630</v>
      </c>
      <c r="J8" s="4">
        <f t="shared" si="1"/>
        <v>343258</v>
      </c>
    </row>
    <row r="9" spans="1:10" ht="15" customHeight="1">
      <c r="A9" s="25" t="str">
        <f>IF(B9="January",A37," ")</f>
        <v> </v>
      </c>
      <c r="B9" s="25" t="str">
        <f>B37</f>
        <v>May</v>
      </c>
      <c r="C9" s="1">
        <f>C37</f>
        <v>13029</v>
      </c>
      <c r="D9" s="1">
        <f>D37</f>
        <v>3290</v>
      </c>
      <c r="E9" s="1">
        <f>E37</f>
        <v>33098</v>
      </c>
      <c r="F9" s="1">
        <f>G37</f>
        <v>8911</v>
      </c>
      <c r="G9" s="2"/>
      <c r="H9" s="3">
        <f t="shared" si="0"/>
        <v>58328</v>
      </c>
      <c r="I9" s="3">
        <f>F37</f>
        <v>287003</v>
      </c>
      <c r="J9" s="4">
        <f t="shared" si="1"/>
        <v>345331</v>
      </c>
    </row>
    <row r="10" spans="1:10" ht="15" customHeight="1">
      <c r="A10" s="25" t="str">
        <f>IF(B10="January",A38," ")</f>
        <v> </v>
      </c>
      <c r="B10" s="25" t="str">
        <f>B38</f>
        <v>June</v>
      </c>
      <c r="C10" s="1">
        <f>C38</f>
        <v>13338</v>
      </c>
      <c r="D10" s="1">
        <f>D38</f>
        <v>3374</v>
      </c>
      <c r="E10" s="1">
        <f>E38</f>
        <v>33155</v>
      </c>
      <c r="F10" s="1">
        <f>G38</f>
        <v>9414</v>
      </c>
      <c r="G10" s="2"/>
      <c r="H10" s="3">
        <f t="shared" si="0"/>
        <v>59281</v>
      </c>
      <c r="I10" s="3">
        <f>F38</f>
        <v>296915</v>
      </c>
      <c r="J10" s="5">
        <f t="shared" si="1"/>
        <v>356196</v>
      </c>
    </row>
    <row r="11" spans="1:10" ht="15" customHeight="1">
      <c r="A11" s="25" t="str">
        <f>IF(B11="January",A39," ")</f>
        <v> </v>
      </c>
      <c r="B11" s="25" t="str">
        <f>B39</f>
        <v>July</v>
      </c>
      <c r="C11" s="1">
        <f>C39</f>
        <v>13451</v>
      </c>
      <c r="D11" s="1">
        <f>D39</f>
        <v>3415</v>
      </c>
      <c r="E11" s="1">
        <f>E39</f>
        <v>32628</v>
      </c>
      <c r="F11" s="1">
        <f>G39</f>
        <v>9424</v>
      </c>
      <c r="G11" s="2"/>
      <c r="H11" s="3">
        <f t="shared" si="0"/>
        <v>58918</v>
      </c>
      <c r="I11" s="3">
        <f>F39</f>
        <v>304395</v>
      </c>
      <c r="J11" s="5">
        <f t="shared" si="1"/>
        <v>363313</v>
      </c>
    </row>
    <row r="12" spans="1:10" ht="15" customHeight="1">
      <c r="A12" s="25" t="str">
        <f>IF(B12="January",A40," ")</f>
        <v> </v>
      </c>
      <c r="B12" s="25" t="str">
        <f>B40</f>
        <v>August</v>
      </c>
      <c r="C12" s="1">
        <f>C40</f>
        <v>13253</v>
      </c>
      <c r="D12" s="1">
        <f>D40</f>
        <v>3390</v>
      </c>
      <c r="E12" s="1">
        <f>E40</f>
        <v>32179</v>
      </c>
      <c r="F12" s="1">
        <f>G40</f>
        <v>9427</v>
      </c>
      <c r="G12" s="2"/>
      <c r="H12" s="3">
        <f t="shared" si="0"/>
        <v>58249</v>
      </c>
      <c r="I12" s="3">
        <f>F40</f>
        <v>300550</v>
      </c>
      <c r="J12" s="5">
        <f t="shared" si="1"/>
        <v>358799</v>
      </c>
    </row>
    <row r="13" spans="1:10" ht="15" customHeight="1">
      <c r="A13" s="25" t="str">
        <f>IF(B13="January",A41," ")</f>
        <v> </v>
      </c>
      <c r="B13" s="25" t="str">
        <f>B41</f>
        <v>September</v>
      </c>
      <c r="C13" s="1">
        <f>C41</f>
        <v>12398</v>
      </c>
      <c r="D13" s="1">
        <f>D41</f>
        <v>3212</v>
      </c>
      <c r="E13" s="1">
        <f>E41</f>
        <v>30629</v>
      </c>
      <c r="F13" s="1">
        <f>G41</f>
        <v>8839</v>
      </c>
      <c r="G13" s="2"/>
      <c r="H13" s="3">
        <f t="shared" si="0"/>
        <v>55078</v>
      </c>
      <c r="I13" s="3">
        <f>F41</f>
        <v>277392</v>
      </c>
      <c r="J13" s="5">
        <f t="shared" si="1"/>
        <v>332470</v>
      </c>
    </row>
    <row r="14" spans="1:10" ht="15" customHeight="1">
      <c r="A14" s="25" t="str">
        <f>IF(B14="January",A42," ")</f>
        <v> </v>
      </c>
      <c r="B14" s="25" t="str">
        <f>B42</f>
        <v>October</v>
      </c>
      <c r="C14" s="1">
        <f>C42</f>
        <v>11984</v>
      </c>
      <c r="D14" s="1">
        <f>D42</f>
        <v>3143</v>
      </c>
      <c r="E14" s="1">
        <f>E42</f>
        <v>29919</v>
      </c>
      <c r="F14" s="1">
        <f>G42</f>
        <v>8275</v>
      </c>
      <c r="G14" s="2"/>
      <c r="H14" s="3">
        <f t="shared" si="0"/>
        <v>53321</v>
      </c>
      <c r="I14" s="3">
        <f>F42</f>
        <v>267210</v>
      </c>
      <c r="J14" s="5">
        <f t="shared" si="1"/>
        <v>320531</v>
      </c>
    </row>
    <row r="15" spans="1:10" ht="15" customHeight="1">
      <c r="A15" s="25" t="str">
        <f>IF(B15="January",A43," ")</f>
        <v> </v>
      </c>
      <c r="B15" s="25" t="str">
        <f>B43</f>
        <v>November</v>
      </c>
      <c r="C15" s="1">
        <f>C43</f>
        <v>11869</v>
      </c>
      <c r="D15" s="1">
        <f>D43</f>
        <v>3285</v>
      </c>
      <c r="E15" s="1">
        <f>E43</f>
        <v>30174</v>
      </c>
      <c r="F15" s="1">
        <f>G43</f>
        <v>8151</v>
      </c>
      <c r="G15" s="2"/>
      <c r="H15" s="3">
        <f t="shared" si="0"/>
        <v>53479</v>
      </c>
      <c r="I15" s="3">
        <f>F43</f>
        <v>262852</v>
      </c>
      <c r="J15" s="5">
        <f t="shared" si="1"/>
        <v>316331</v>
      </c>
    </row>
    <row r="16" spans="1:10" ht="15" customHeight="1">
      <c r="A16" s="25" t="str">
        <f>IF(B16="January",A44," ")</f>
        <v> </v>
      </c>
      <c r="B16" s="25" t="str">
        <f>B44</f>
        <v>December</v>
      </c>
      <c r="C16" s="1">
        <f>C44</f>
        <v>12054</v>
      </c>
      <c r="D16" s="1">
        <f>D44</f>
        <v>3377</v>
      </c>
      <c r="E16" s="1">
        <f>E44</f>
        <v>30712</v>
      </c>
      <c r="F16" s="1">
        <f>G44</f>
        <v>8128</v>
      </c>
      <c r="G16" s="2"/>
      <c r="H16" s="3">
        <f t="shared" si="0"/>
        <v>54271</v>
      </c>
      <c r="I16" s="3">
        <f>F44</f>
        <v>266375</v>
      </c>
      <c r="J16" s="5">
        <f t="shared" si="1"/>
        <v>320646</v>
      </c>
    </row>
    <row r="17" spans="1:9" ht="15" customHeight="1">
      <c r="A17" s="25"/>
      <c r="B17" s="25"/>
      <c r="C17" s="1"/>
      <c r="D17" s="1"/>
      <c r="E17" s="1"/>
      <c r="F17" s="1"/>
      <c r="G17" s="2"/>
      <c r="H17" s="3"/>
      <c r="I17" s="3"/>
    </row>
    <row r="18" spans="1:10" ht="15" customHeight="1">
      <c r="A18" s="25">
        <f>IF(B18="January",A45," ")</f>
        <v>2016</v>
      </c>
      <c r="B18" s="25" t="str">
        <f aca="true" t="shared" si="2" ref="B18:E26">B45</f>
        <v>January</v>
      </c>
      <c r="C18" s="1">
        <f t="shared" si="2"/>
        <v>12079</v>
      </c>
      <c r="D18" s="1">
        <f t="shared" si="2"/>
        <v>3428</v>
      </c>
      <c r="E18" s="1">
        <f t="shared" si="2"/>
        <v>31347</v>
      </c>
      <c r="F18" s="1">
        <f aca="true" t="shared" si="3" ref="F18:F26">G45</f>
        <v>8005</v>
      </c>
      <c r="G18" s="2"/>
      <c r="H18" s="3">
        <f t="shared" si="0"/>
        <v>54859</v>
      </c>
      <c r="I18" s="3">
        <f aca="true" t="shared" si="4" ref="I18:I26">F45</f>
        <v>266654</v>
      </c>
      <c r="J18" s="5">
        <f t="shared" si="1"/>
        <v>321513</v>
      </c>
    </row>
    <row r="19" spans="1:10" ht="15" customHeight="1">
      <c r="A19" s="25" t="str">
        <f>IF(B19="January",A46," ")</f>
        <v> </v>
      </c>
      <c r="B19" s="25" t="str">
        <f t="shared" si="2"/>
        <v>February</v>
      </c>
      <c r="C19" s="1">
        <f t="shared" si="2"/>
        <v>12015</v>
      </c>
      <c r="D19" s="1">
        <f t="shared" si="2"/>
        <v>3385</v>
      </c>
      <c r="E19" s="1">
        <f t="shared" si="2"/>
        <v>31551</v>
      </c>
      <c r="F19" s="1">
        <f t="shared" si="3"/>
        <v>8137</v>
      </c>
      <c r="G19" s="2"/>
      <c r="H19" s="3">
        <f t="shared" si="0"/>
        <v>55088</v>
      </c>
      <c r="I19" s="3">
        <f t="shared" si="4"/>
        <v>264361</v>
      </c>
      <c r="J19" s="5">
        <f t="shared" si="1"/>
        <v>319449</v>
      </c>
    </row>
    <row r="20" spans="1:10" ht="15" customHeight="1">
      <c r="A20" s="25" t="str">
        <f>IF(B20="January",A47," ")</f>
        <v> </v>
      </c>
      <c r="B20" s="25" t="str">
        <f t="shared" si="2"/>
        <v>March</v>
      </c>
      <c r="C20" s="1">
        <f t="shared" si="2"/>
        <v>11867</v>
      </c>
      <c r="D20" s="1">
        <f t="shared" si="2"/>
        <v>3255</v>
      </c>
      <c r="E20" s="1">
        <f t="shared" si="2"/>
        <v>30980</v>
      </c>
      <c r="F20" s="1">
        <f t="shared" si="3"/>
        <v>7983</v>
      </c>
      <c r="G20" s="2"/>
      <c r="H20" s="3">
        <f t="shared" si="0"/>
        <v>54085</v>
      </c>
      <c r="I20" s="3">
        <f t="shared" si="4"/>
        <v>261278</v>
      </c>
      <c r="J20" s="5">
        <f t="shared" si="1"/>
        <v>315363</v>
      </c>
    </row>
    <row r="21" spans="1:10" ht="15" customHeight="1">
      <c r="A21" s="25" t="str">
        <f>IF(B21="January",A48," ")</f>
        <v> </v>
      </c>
      <c r="B21" s="25" t="str">
        <f t="shared" si="2"/>
        <v>April</v>
      </c>
      <c r="C21" s="1">
        <f t="shared" si="2"/>
        <v>11527</v>
      </c>
      <c r="D21" s="1">
        <f t="shared" si="2"/>
        <v>3217</v>
      </c>
      <c r="E21" s="1">
        <f t="shared" si="2"/>
        <v>30035</v>
      </c>
      <c r="F21" s="1">
        <f t="shared" si="3"/>
        <v>7909</v>
      </c>
      <c r="G21" s="2"/>
      <c r="H21" s="3">
        <f t="shared" si="0"/>
        <v>52688</v>
      </c>
      <c r="I21" s="3">
        <f t="shared" si="4"/>
        <v>252852</v>
      </c>
      <c r="J21" s="5">
        <f t="shared" si="1"/>
        <v>305540</v>
      </c>
    </row>
    <row r="22" spans="1:10" ht="15" customHeight="1">
      <c r="A22" s="25" t="str">
        <f>IF(B22="January",A49," ")</f>
        <v> </v>
      </c>
      <c r="B22" s="25" t="str">
        <f t="shared" si="2"/>
        <v>May</v>
      </c>
      <c r="C22" s="1">
        <f t="shared" si="2"/>
        <v>11556</v>
      </c>
      <c r="D22" s="1">
        <f t="shared" si="2"/>
        <v>3213</v>
      </c>
      <c r="E22" s="1">
        <f t="shared" si="2"/>
        <v>29470</v>
      </c>
      <c r="F22" s="1">
        <f t="shared" si="3"/>
        <v>8259</v>
      </c>
      <c r="G22" s="2"/>
      <c r="H22" s="3">
        <f t="shared" si="0"/>
        <v>52498</v>
      </c>
      <c r="I22" s="3">
        <f t="shared" si="4"/>
        <v>254324</v>
      </c>
      <c r="J22" s="5">
        <f t="shared" si="1"/>
        <v>306822</v>
      </c>
    </row>
    <row r="23" spans="1:10" ht="15" customHeight="1">
      <c r="A23" s="25" t="str">
        <f>IF(B23="January",A50," ")</f>
        <v> </v>
      </c>
      <c r="B23" s="25" t="str">
        <f t="shared" si="2"/>
        <v>June</v>
      </c>
      <c r="C23" s="1">
        <f t="shared" si="2"/>
        <v>11822</v>
      </c>
      <c r="D23" s="1">
        <f t="shared" si="2"/>
        <v>3319</v>
      </c>
      <c r="E23" s="1">
        <f t="shared" si="2"/>
        <v>29315</v>
      </c>
      <c r="F23" s="1">
        <f t="shared" si="3"/>
        <v>8684</v>
      </c>
      <c r="G23" s="2"/>
      <c r="H23" s="3">
        <f t="shared" si="0"/>
        <v>53140</v>
      </c>
      <c r="I23" s="3">
        <f t="shared" si="4"/>
        <v>262514</v>
      </c>
      <c r="J23" s="5">
        <f t="shared" si="1"/>
        <v>315654</v>
      </c>
    </row>
    <row r="24" spans="1:10" ht="15" customHeight="1">
      <c r="A24" s="25" t="str">
        <f>IF(B24="January",A51," ")</f>
        <v> </v>
      </c>
      <c r="B24" s="25" t="str">
        <f t="shared" si="2"/>
        <v>July</v>
      </c>
      <c r="C24" s="1">
        <f t="shared" si="2"/>
        <v>11855</v>
      </c>
      <c r="D24" s="1">
        <f t="shared" si="2"/>
        <v>3312</v>
      </c>
      <c r="E24" s="1">
        <f t="shared" si="2"/>
        <v>28837</v>
      </c>
      <c r="F24" s="1">
        <f t="shared" si="3"/>
        <v>8706</v>
      </c>
      <c r="G24" s="2"/>
      <c r="H24" s="3">
        <f t="shared" si="0"/>
        <v>52710</v>
      </c>
      <c r="I24" s="3">
        <f t="shared" si="4"/>
        <v>266285</v>
      </c>
      <c r="J24" s="5">
        <f t="shared" si="1"/>
        <v>318995</v>
      </c>
    </row>
    <row r="25" spans="1:10" ht="15" customHeight="1">
      <c r="A25" s="25" t="str">
        <f>IF(B25="January",A52," ")</f>
        <v> </v>
      </c>
      <c r="B25" s="25" t="str">
        <f t="shared" si="2"/>
        <v>August</v>
      </c>
      <c r="C25" s="1">
        <f t="shared" si="2"/>
        <v>11716</v>
      </c>
      <c r="D25" s="1">
        <f t="shared" si="2"/>
        <v>3329</v>
      </c>
      <c r="E25" s="1">
        <f t="shared" si="2"/>
        <v>28219</v>
      </c>
      <c r="F25" s="1">
        <f t="shared" si="3"/>
        <v>8633</v>
      </c>
      <c r="G25" s="2"/>
      <c r="H25" s="3">
        <f t="shared" si="0"/>
        <v>51897</v>
      </c>
      <c r="I25" s="3">
        <f t="shared" si="4"/>
        <v>264121</v>
      </c>
      <c r="J25" s="5">
        <f t="shared" si="1"/>
        <v>316018</v>
      </c>
    </row>
    <row r="26" spans="1:10" ht="15" customHeight="1">
      <c r="A26" s="25" t="str">
        <f>IF(B26="January",A53," ")</f>
        <v> </v>
      </c>
      <c r="B26" s="25" t="str">
        <f t="shared" si="2"/>
        <v>September</v>
      </c>
      <c r="C26" s="1">
        <f t="shared" si="2"/>
        <v>10816</v>
      </c>
      <c r="D26" s="1">
        <f t="shared" si="2"/>
        <v>3072</v>
      </c>
      <c r="E26" s="1">
        <f t="shared" si="2"/>
        <v>26647</v>
      </c>
      <c r="F26" s="1">
        <f t="shared" si="3"/>
        <v>7769</v>
      </c>
      <c r="G26" s="2"/>
      <c r="H26" s="3">
        <f t="shared" si="0"/>
        <v>48304</v>
      </c>
      <c r="I26" s="3">
        <f t="shared" si="4"/>
        <v>237799</v>
      </c>
      <c r="J26" s="5">
        <f t="shared" si="1"/>
        <v>286103</v>
      </c>
    </row>
    <row r="27" spans="1:10" ht="15" customHeight="1">
      <c r="A27" s="25" t="str">
        <f>IF(B27="January",A54," ")</f>
        <v> </v>
      </c>
      <c r="B27" s="25" t="str">
        <f>B54</f>
        <v>October</v>
      </c>
      <c r="C27" s="1">
        <f>C54</f>
        <v>10535</v>
      </c>
      <c r="D27" s="1">
        <f>D54</f>
        <v>3037</v>
      </c>
      <c r="E27" s="1">
        <f>E54</f>
        <v>26161</v>
      </c>
      <c r="F27" s="1">
        <f>G54</f>
        <v>7289</v>
      </c>
      <c r="G27" s="2"/>
      <c r="H27" s="3">
        <f>SUM(C27:F27)</f>
        <v>47022</v>
      </c>
      <c r="I27" s="3">
        <f>F54</f>
        <v>229787</v>
      </c>
      <c r="J27" s="5">
        <f>SUM(H27:I27)</f>
        <v>276809</v>
      </c>
    </row>
    <row r="28" spans="1:10" ht="15" customHeight="1">
      <c r="A28" s="25" t="str">
        <f>IF(B28="January",A55," ")</f>
        <v> </v>
      </c>
      <c r="B28" s="25" t="str">
        <f>B55</f>
        <v>November</v>
      </c>
      <c r="C28" s="1">
        <f>C55</f>
        <v>10487</v>
      </c>
      <c r="D28" s="1">
        <f>D55</f>
        <v>3146</v>
      </c>
      <c r="E28" s="1">
        <f>E55</f>
        <v>26163</v>
      </c>
      <c r="F28" s="1">
        <f>G55</f>
        <v>7150</v>
      </c>
      <c r="G28" s="2"/>
      <c r="H28" s="3">
        <f>SUM(C28:F28)</f>
        <v>46946</v>
      </c>
      <c r="I28" s="3">
        <f>F55</f>
        <v>226214</v>
      </c>
      <c r="J28" s="5">
        <f>SUM(H28:I28)</f>
        <v>273160</v>
      </c>
    </row>
    <row r="29" spans="1:10" ht="15" customHeight="1">
      <c r="A29" s="25" t="str">
        <f>IF(B29="January",A56," ")</f>
        <v> </v>
      </c>
      <c r="B29" s="25" t="str">
        <f>B56</f>
        <v>December</v>
      </c>
      <c r="C29" s="1">
        <f>C56</f>
        <v>10608</v>
      </c>
      <c r="D29" s="1">
        <f>D56</f>
        <v>3213</v>
      </c>
      <c r="E29" s="1">
        <f>E56</f>
        <v>26879</v>
      </c>
      <c r="F29" s="1">
        <f>G56</f>
        <v>7158</v>
      </c>
      <c r="G29" s="2"/>
      <c r="H29" s="3">
        <f>SUM(C29:F29)</f>
        <v>47858</v>
      </c>
      <c r="I29" s="3">
        <f>F56</f>
        <v>228644</v>
      </c>
      <c r="J29" s="5">
        <f>SUM(H29:I29)</f>
        <v>276502</v>
      </c>
    </row>
    <row r="30" spans="1:9" ht="15" customHeight="1">
      <c r="A30" s="25"/>
      <c r="B30" s="25"/>
      <c r="C30" s="1"/>
      <c r="D30" s="1"/>
      <c r="E30" s="1"/>
      <c r="F30" s="1"/>
      <c r="G30" s="2"/>
      <c r="H30" s="3"/>
      <c r="I30" s="3"/>
    </row>
    <row r="31" spans="1:10" ht="15" customHeight="1">
      <c r="A31" s="25">
        <f>IF(B31="January",A57," ")</f>
        <v>2017</v>
      </c>
      <c r="B31" s="25" t="str">
        <f aca="true" t="shared" si="5" ref="B31:E32">B57</f>
        <v>January</v>
      </c>
      <c r="C31" s="1">
        <f t="shared" si="5"/>
        <v>10614</v>
      </c>
      <c r="D31" s="1">
        <f t="shared" si="5"/>
        <v>3234</v>
      </c>
      <c r="E31" s="1">
        <f t="shared" si="5"/>
        <v>27518</v>
      </c>
      <c r="F31" s="1">
        <f>G57</f>
        <v>7186</v>
      </c>
      <c r="G31" s="2"/>
      <c r="H31" s="3">
        <f>SUM(C31:F31)</f>
        <v>48552</v>
      </c>
      <c r="I31" s="3">
        <f>F57</f>
        <v>228340</v>
      </c>
      <c r="J31" s="5">
        <f>SUM(H31:I31)</f>
        <v>276892</v>
      </c>
    </row>
    <row r="32" spans="1:10" ht="15" customHeight="1">
      <c r="A32" s="27" t="str">
        <f>IF(B32="January",A58," ")</f>
        <v> </v>
      </c>
      <c r="B32" s="27" t="str">
        <f t="shared" si="5"/>
        <v>February</v>
      </c>
      <c r="C32" s="6">
        <f t="shared" si="5"/>
        <v>10524</v>
      </c>
      <c r="D32" s="6">
        <f t="shared" si="5"/>
        <v>3219</v>
      </c>
      <c r="E32" s="6">
        <f t="shared" si="5"/>
        <v>27369</v>
      </c>
      <c r="F32" s="6">
        <f>G58</f>
        <v>7218</v>
      </c>
      <c r="G32" s="7"/>
      <c r="H32" s="8">
        <f>SUM(C32:F32)</f>
        <v>48330</v>
      </c>
      <c r="I32" s="8">
        <f>F58</f>
        <v>226763</v>
      </c>
      <c r="J32" s="9">
        <f>SUM(H32:I32)</f>
        <v>275093</v>
      </c>
    </row>
    <row r="33" spans="1:7" ht="15" customHeight="1" hidden="1">
      <c r="A33" s="28" t="s">
        <v>10</v>
      </c>
      <c r="B33" s="28" t="s">
        <v>11</v>
      </c>
      <c r="C33" s="28" t="s">
        <v>12</v>
      </c>
      <c r="D33" s="28" t="s">
        <v>13</v>
      </c>
      <c r="E33" s="28" t="s">
        <v>14</v>
      </c>
      <c r="F33" s="28" t="s">
        <v>15</v>
      </c>
      <c r="G33" s="28" t="s">
        <v>16</v>
      </c>
    </row>
    <row r="34" spans="1:7" ht="15" customHeight="1" hidden="1">
      <c r="A34" s="28">
        <v>2015</v>
      </c>
      <c r="B34" s="28" t="s">
        <v>17</v>
      </c>
      <c r="C34" s="29">
        <v>13527</v>
      </c>
      <c r="D34" s="29">
        <v>3589</v>
      </c>
      <c r="E34" s="29">
        <v>35123</v>
      </c>
      <c r="F34" s="29">
        <v>293919</v>
      </c>
      <c r="G34" s="29">
        <v>8700</v>
      </c>
    </row>
    <row r="35" spans="1:7" ht="15" customHeight="1" hidden="1">
      <c r="A35" s="28">
        <v>2015</v>
      </c>
      <c r="B35" s="28" t="s">
        <v>18</v>
      </c>
      <c r="C35" s="29">
        <v>13303</v>
      </c>
      <c r="D35" s="29">
        <v>3381</v>
      </c>
      <c r="E35" s="29">
        <v>34402</v>
      </c>
      <c r="F35" s="29">
        <v>288606</v>
      </c>
      <c r="G35" s="29">
        <v>8705</v>
      </c>
    </row>
    <row r="36" spans="1:7" ht="15" customHeight="1" hidden="1">
      <c r="A36" s="28">
        <v>2015</v>
      </c>
      <c r="B36" s="28" t="s">
        <v>19</v>
      </c>
      <c r="C36" s="29">
        <v>13042</v>
      </c>
      <c r="D36" s="29">
        <v>3299</v>
      </c>
      <c r="E36" s="29">
        <v>33624</v>
      </c>
      <c r="F36" s="29">
        <v>284630</v>
      </c>
      <c r="G36" s="29">
        <v>8663</v>
      </c>
    </row>
    <row r="37" spans="1:7" ht="15" customHeight="1" hidden="1">
      <c r="A37" s="28">
        <v>2015</v>
      </c>
      <c r="B37" s="28" t="s">
        <v>20</v>
      </c>
      <c r="C37" s="29">
        <v>13029</v>
      </c>
      <c r="D37" s="29">
        <v>3290</v>
      </c>
      <c r="E37" s="29">
        <v>33098</v>
      </c>
      <c r="F37" s="29">
        <v>287003</v>
      </c>
      <c r="G37" s="29">
        <v>8911</v>
      </c>
    </row>
    <row r="38" spans="1:7" ht="15" customHeight="1" hidden="1">
      <c r="A38" s="28">
        <v>2015</v>
      </c>
      <c r="B38" s="28" t="s">
        <v>21</v>
      </c>
      <c r="C38" s="29">
        <v>13338</v>
      </c>
      <c r="D38" s="29">
        <v>3374</v>
      </c>
      <c r="E38" s="29">
        <v>33155</v>
      </c>
      <c r="F38" s="29">
        <v>296915</v>
      </c>
      <c r="G38" s="29">
        <v>9414</v>
      </c>
    </row>
    <row r="39" spans="1:7" ht="15" customHeight="1" hidden="1">
      <c r="A39" s="28">
        <v>2015</v>
      </c>
      <c r="B39" s="28" t="s">
        <v>22</v>
      </c>
      <c r="C39" s="29">
        <v>13451</v>
      </c>
      <c r="D39" s="29">
        <v>3415</v>
      </c>
      <c r="E39" s="29">
        <v>32628</v>
      </c>
      <c r="F39" s="29">
        <v>304395</v>
      </c>
      <c r="G39" s="29">
        <v>9424</v>
      </c>
    </row>
    <row r="40" spans="1:7" ht="15" customHeight="1" hidden="1">
      <c r="A40" s="28">
        <v>2015</v>
      </c>
      <c r="B40" s="28" t="s">
        <v>23</v>
      </c>
      <c r="C40" s="29">
        <v>13253</v>
      </c>
      <c r="D40" s="29">
        <v>3390</v>
      </c>
      <c r="E40" s="29">
        <v>32179</v>
      </c>
      <c r="F40" s="29">
        <v>300550</v>
      </c>
      <c r="G40" s="29">
        <v>9427</v>
      </c>
    </row>
    <row r="41" spans="1:7" ht="15" customHeight="1" hidden="1">
      <c r="A41" s="28">
        <v>2015</v>
      </c>
      <c r="B41" s="28" t="s">
        <v>24</v>
      </c>
      <c r="C41" s="29">
        <v>12398</v>
      </c>
      <c r="D41" s="29">
        <v>3212</v>
      </c>
      <c r="E41" s="29">
        <v>30629</v>
      </c>
      <c r="F41" s="29">
        <v>277392</v>
      </c>
      <c r="G41" s="29">
        <v>8839</v>
      </c>
    </row>
    <row r="42" spans="1:7" ht="15" customHeight="1" hidden="1">
      <c r="A42" s="28">
        <v>2015</v>
      </c>
      <c r="B42" s="28" t="s">
        <v>25</v>
      </c>
      <c r="C42" s="29">
        <v>11984</v>
      </c>
      <c r="D42" s="29">
        <v>3143</v>
      </c>
      <c r="E42" s="29">
        <v>29919</v>
      </c>
      <c r="F42" s="29">
        <v>267210</v>
      </c>
      <c r="G42" s="29">
        <v>8275</v>
      </c>
    </row>
    <row r="43" spans="1:7" ht="15" customHeight="1" hidden="1">
      <c r="A43" s="28">
        <v>2015</v>
      </c>
      <c r="B43" s="28" t="s">
        <v>26</v>
      </c>
      <c r="C43" s="29">
        <v>11869</v>
      </c>
      <c r="D43" s="29">
        <v>3285</v>
      </c>
      <c r="E43" s="29">
        <v>30174</v>
      </c>
      <c r="F43" s="29">
        <v>262852</v>
      </c>
      <c r="G43" s="29">
        <v>8151</v>
      </c>
    </row>
    <row r="44" spans="1:7" ht="15" customHeight="1" hidden="1">
      <c r="A44" s="28">
        <v>2015</v>
      </c>
      <c r="B44" s="28" t="s">
        <v>27</v>
      </c>
      <c r="C44" s="29">
        <v>12054</v>
      </c>
      <c r="D44" s="29">
        <v>3377</v>
      </c>
      <c r="E44" s="29">
        <v>30712</v>
      </c>
      <c r="F44" s="29">
        <v>266375</v>
      </c>
      <c r="G44" s="29">
        <v>8128</v>
      </c>
    </row>
    <row r="45" spans="1:7" ht="15" customHeight="1" hidden="1">
      <c r="A45" s="28">
        <v>2016</v>
      </c>
      <c r="B45" s="28" t="s">
        <v>28</v>
      </c>
      <c r="C45" s="29">
        <v>12079</v>
      </c>
      <c r="D45" s="29">
        <v>3428</v>
      </c>
      <c r="E45" s="29">
        <v>31347</v>
      </c>
      <c r="F45" s="29">
        <v>266654</v>
      </c>
      <c r="G45" s="29">
        <v>8005</v>
      </c>
    </row>
    <row r="46" spans="1:7" ht="15" customHeight="1" hidden="1">
      <c r="A46" s="28">
        <v>2016</v>
      </c>
      <c r="B46" s="28" t="s">
        <v>17</v>
      </c>
      <c r="C46" s="29">
        <v>12015</v>
      </c>
      <c r="D46" s="29">
        <v>3385</v>
      </c>
      <c r="E46" s="29">
        <v>31551</v>
      </c>
      <c r="F46" s="29">
        <v>264361</v>
      </c>
      <c r="G46" s="29">
        <v>8137</v>
      </c>
    </row>
    <row r="47" spans="1:7" ht="15" customHeight="1" hidden="1">
      <c r="A47" s="28">
        <v>2016</v>
      </c>
      <c r="B47" s="28" t="s">
        <v>18</v>
      </c>
      <c r="C47" s="29">
        <v>11867</v>
      </c>
      <c r="D47" s="29">
        <v>3255</v>
      </c>
      <c r="E47" s="29">
        <v>30980</v>
      </c>
      <c r="F47" s="29">
        <v>261278</v>
      </c>
      <c r="G47" s="29">
        <v>7983</v>
      </c>
    </row>
    <row r="48" spans="1:7" ht="15" customHeight="1" hidden="1">
      <c r="A48" s="28">
        <v>2016</v>
      </c>
      <c r="B48" s="28" t="s">
        <v>19</v>
      </c>
      <c r="C48" s="29">
        <v>11527</v>
      </c>
      <c r="D48" s="29">
        <v>3217</v>
      </c>
      <c r="E48" s="29">
        <v>30035</v>
      </c>
      <c r="F48" s="29">
        <v>252852</v>
      </c>
      <c r="G48" s="29">
        <v>7909</v>
      </c>
    </row>
    <row r="49" spans="1:7" ht="15" customHeight="1" hidden="1">
      <c r="A49" s="28">
        <v>2016</v>
      </c>
      <c r="B49" s="28" t="s">
        <v>20</v>
      </c>
      <c r="C49" s="29">
        <v>11556</v>
      </c>
      <c r="D49" s="29">
        <v>3213</v>
      </c>
      <c r="E49" s="29">
        <v>29470</v>
      </c>
      <c r="F49" s="29">
        <v>254324</v>
      </c>
      <c r="G49" s="29">
        <v>8259</v>
      </c>
    </row>
    <row r="50" spans="1:7" ht="15" customHeight="1" hidden="1">
      <c r="A50" s="28">
        <v>2016</v>
      </c>
      <c r="B50" s="28" t="s">
        <v>21</v>
      </c>
      <c r="C50" s="29">
        <v>11822</v>
      </c>
      <c r="D50" s="29">
        <v>3319</v>
      </c>
      <c r="E50" s="29">
        <v>29315</v>
      </c>
      <c r="F50" s="29">
        <v>262514</v>
      </c>
      <c r="G50" s="29">
        <v>8684</v>
      </c>
    </row>
    <row r="51" spans="1:7" ht="15" customHeight="1" hidden="1">
      <c r="A51" s="28">
        <v>2016</v>
      </c>
      <c r="B51" s="28" t="s">
        <v>22</v>
      </c>
      <c r="C51" s="29">
        <v>11855</v>
      </c>
      <c r="D51" s="29">
        <v>3312</v>
      </c>
      <c r="E51" s="29">
        <v>28837</v>
      </c>
      <c r="F51" s="29">
        <v>266285</v>
      </c>
      <c r="G51" s="29">
        <v>8706</v>
      </c>
    </row>
    <row r="52" spans="1:7" ht="15" customHeight="1" hidden="1">
      <c r="A52" s="28">
        <v>2016</v>
      </c>
      <c r="B52" s="28" t="s">
        <v>23</v>
      </c>
      <c r="C52" s="29">
        <v>11716</v>
      </c>
      <c r="D52" s="29">
        <v>3329</v>
      </c>
      <c r="E52" s="29">
        <v>28219</v>
      </c>
      <c r="F52" s="29">
        <v>264121</v>
      </c>
      <c r="G52" s="29">
        <v>8633</v>
      </c>
    </row>
    <row r="53" spans="1:7" ht="15" customHeight="1" hidden="1">
      <c r="A53" s="28">
        <v>2016</v>
      </c>
      <c r="B53" s="28" t="s">
        <v>24</v>
      </c>
      <c r="C53" s="29">
        <v>10816</v>
      </c>
      <c r="D53" s="29">
        <v>3072</v>
      </c>
      <c r="E53" s="29">
        <v>26647</v>
      </c>
      <c r="F53" s="29">
        <v>237799</v>
      </c>
      <c r="G53" s="29">
        <v>7769</v>
      </c>
    </row>
    <row r="54" spans="1:7" ht="15" customHeight="1" hidden="1">
      <c r="A54" s="28">
        <v>2016</v>
      </c>
      <c r="B54" s="28" t="s">
        <v>25</v>
      </c>
      <c r="C54" s="29">
        <v>10535</v>
      </c>
      <c r="D54" s="29">
        <v>3037</v>
      </c>
      <c r="E54" s="29">
        <v>26161</v>
      </c>
      <c r="F54" s="29">
        <v>229787</v>
      </c>
      <c r="G54" s="29">
        <v>7289</v>
      </c>
    </row>
    <row r="55" spans="1:7" ht="15" customHeight="1" hidden="1">
      <c r="A55" s="28">
        <v>2016</v>
      </c>
      <c r="B55" s="28" t="s">
        <v>26</v>
      </c>
      <c r="C55" s="5">
        <v>10487</v>
      </c>
      <c r="D55" s="5">
        <v>3146</v>
      </c>
      <c r="E55" s="5">
        <v>26163</v>
      </c>
      <c r="F55" s="5">
        <v>226214</v>
      </c>
      <c r="G55" s="5">
        <v>7150</v>
      </c>
    </row>
    <row r="56" spans="1:7" ht="15" customHeight="1" hidden="1">
      <c r="A56" s="28">
        <v>2016</v>
      </c>
      <c r="B56" s="28" t="s">
        <v>27</v>
      </c>
      <c r="C56" s="5">
        <v>10608</v>
      </c>
      <c r="D56" s="5">
        <v>3213</v>
      </c>
      <c r="E56" s="5">
        <v>26879</v>
      </c>
      <c r="F56" s="5">
        <v>228644</v>
      </c>
      <c r="G56" s="5">
        <v>7158</v>
      </c>
    </row>
    <row r="57" spans="1:7" ht="15" customHeight="1" hidden="1">
      <c r="A57" s="28">
        <v>2017</v>
      </c>
      <c r="B57" s="28" t="s">
        <v>28</v>
      </c>
      <c r="C57" s="5">
        <v>10614</v>
      </c>
      <c r="D57" s="5">
        <v>3234</v>
      </c>
      <c r="E57" s="5">
        <v>27518</v>
      </c>
      <c r="F57" s="5">
        <v>228340</v>
      </c>
      <c r="G57" s="5">
        <v>7186</v>
      </c>
    </row>
    <row r="58" spans="1:7" ht="15" customHeight="1" hidden="1">
      <c r="A58" s="28">
        <v>2017</v>
      </c>
      <c r="B58" s="28" t="s">
        <v>17</v>
      </c>
      <c r="C58" s="5">
        <v>10524</v>
      </c>
      <c r="D58" s="5">
        <v>3219</v>
      </c>
      <c r="E58" s="5">
        <v>27369</v>
      </c>
      <c r="F58" s="5">
        <v>226763</v>
      </c>
      <c r="G58" s="5">
        <v>7218</v>
      </c>
    </row>
  </sheetData>
  <sheetProtection password="B462" sheet="1"/>
  <mergeCells count="3">
    <mergeCell ref="A1:I1"/>
    <mergeCell ref="C2:I2"/>
    <mergeCell ref="C3:F3"/>
  </mergeCells>
  <printOptions gridLines="1"/>
  <pageMargins left="0.7480314960629921" right="0.7480314960629921" top="0.984251968503937" bottom="0.984251968503937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Sabrina Bowen</cp:lastModifiedBy>
  <cp:lastPrinted>2014-06-03T11:28:36Z</cp:lastPrinted>
  <dcterms:created xsi:type="dcterms:W3CDTF">1998-06-02T11:14:54Z</dcterms:created>
  <dcterms:modified xsi:type="dcterms:W3CDTF">2017-02-27T12:14:00Z</dcterms:modified>
  <cp:category/>
  <cp:version/>
  <cp:contentType/>
  <cp:contentStatus/>
</cp:coreProperties>
</file>