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341" windowWidth="18375" windowHeight="12735" activeTab="0"/>
  </bookViews>
  <sheets>
    <sheet name="LR2017M02TBL5" sheetId="1" r:id="rId1"/>
    <sheet name="Sheet1" sheetId="2" state="hidden" r:id="rId2"/>
  </sheets>
  <definedNames>
    <definedName name="_xlnm.Print_Area" localSheetId="0">'LR2017M02TBL5'!$A$1:$H$44</definedName>
    <definedName name="tbl5">'LR2017M02TBL5'!$A$45:$G$75</definedName>
  </definedNames>
  <calcPr fullCalcOnLoad="1"/>
</workbook>
</file>

<file path=xl/sharedStrings.xml><?xml version="1.0" encoding="utf-8"?>
<sst xmlns="http://schemas.openxmlformats.org/spreadsheetml/2006/main" count="106" uniqueCount="37">
  <si>
    <t>Table 5   Persons on the Live Register classified by last held occupation</t>
  </si>
  <si>
    <t>Monthly
 change</t>
  </si>
  <si>
    <t>Annual
 change</t>
  </si>
  <si>
    <t>Under 25
 years</t>
  </si>
  <si>
    <t>25 years
 &amp; over</t>
  </si>
  <si>
    <t>Broad occupational group</t>
  </si>
  <si>
    <t>Males</t>
  </si>
  <si>
    <t>Managers and administrators</t>
  </si>
  <si>
    <t>Professional</t>
  </si>
  <si>
    <t xml:space="preserve">Associate professional and technical </t>
  </si>
  <si>
    <t>Clerical and secretarial</t>
  </si>
  <si>
    <t xml:space="preserve">Craft and related </t>
  </si>
  <si>
    <t>Personal and protective service</t>
  </si>
  <si>
    <t>Sales</t>
  </si>
  <si>
    <t>Plant and machine operatives</t>
  </si>
  <si>
    <t>Other occupation</t>
  </si>
  <si>
    <t xml:space="preserve">Total </t>
  </si>
  <si>
    <t>Females</t>
  </si>
  <si>
    <t>Total</t>
  </si>
  <si>
    <t>All Persons</t>
  </si>
  <si>
    <t>sex2</t>
  </si>
  <si>
    <t>CURR_OCCUPATION_CODE</t>
  </si>
  <si>
    <t>February2016</t>
  </si>
  <si>
    <t>January2017</t>
  </si>
  <si>
    <t>February2017</t>
  </si>
  <si>
    <t>lr_flagU25</t>
  </si>
  <si>
    <t>lr_flagO25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</si>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</sst>
</file>

<file path=xl/styles.xml><?xml version="1.0" encoding="utf-8"?>
<styleSheet xmlns="http://schemas.openxmlformats.org/spreadsheetml/2006/main">
  <numFmts count="6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IR£&quot;* #,##0_-;\-&quot;IR£&quot;* #,##0_-;_-&quot;IR£&quot;* &quot;-&quot;_-;_-@_-"/>
    <numFmt numFmtId="165" formatCode="_-&quot;IR£&quot;* #,##0.00_-;\-&quot;IR£&quot;* #,##0.00_-;_-&quot;IR£&quot;* &quot;-&quot;??_-;_-@_-"/>
    <numFmt numFmtId="166" formatCode="\+\ \ \ #,##0"/>
    <numFmt numFmtId="167" formatCode="\ \ \ \ #,##0"/>
    <numFmt numFmtId="168" formatCode="\+\ \ \ \ \ #,##0"/>
    <numFmt numFmtId="169" formatCode="\+\ \ #,##0"/>
    <numFmt numFmtId="170" formatCode="\+\ \ \ \ #,##0"/>
    <numFmt numFmtId="171" formatCode="\+\ \ \ \ \ \ #,##0"/>
    <numFmt numFmtId="172" formatCode="\ \+\ \ \ \ \ \ \ #,##0"/>
    <numFmt numFmtId="173" formatCode="\+\ \ \ \ \ \ \ #,##0"/>
    <numFmt numFmtId="174" formatCode="\+\ \ \ \ \ \ \ \ \ #,##0"/>
    <numFmt numFmtId="175" formatCode="\ \ \ \ \ \ \ #,##0"/>
    <numFmt numFmtId="176" formatCode="\ \ \ \ \ \ \ \ \ #,##0"/>
    <numFmt numFmtId="177" formatCode="\ \ \ \ \ \ \ \ \ \ #,##0"/>
    <numFmt numFmtId="178" formatCode="\ \ \ \ \ \+\ \ \ \ #,##0"/>
    <numFmt numFmtId="179" formatCode="\ \+\ \ \ \ #,##0"/>
    <numFmt numFmtId="180" formatCode="#,##0.0"/>
    <numFmt numFmtId="181" formatCode="\ \+\ \ #,##0"/>
    <numFmt numFmtId="182" formatCode="\+\ \ \ \ \ \ \ \ \ \ \ #,##0"/>
    <numFmt numFmtId="183" formatCode="\ \+\ \ \ \ \ \ \ \ #,##0"/>
    <numFmt numFmtId="184" formatCode="\ \+\ \ \ \ \ \ \ \ \ #,##0"/>
    <numFmt numFmtId="185" formatCode="\+\ \ \ \ \ \ \ \ #,##0"/>
    <numFmt numFmtId="186" formatCode="\ \ \ \ \ #,##0"/>
    <numFmt numFmtId="187" formatCode="\ \+\ \ \ \ \ #,##0"/>
    <numFmt numFmtId="188" formatCode="\ \ \ \ \ \ \ \ #,##0"/>
    <numFmt numFmtId="189" formatCode="\ \ \ #,##0"/>
    <numFmt numFmtId="190" formatCode="\ \ #,##0"/>
    <numFmt numFmtId="191" formatCode="\ \ \ \ \+\ \ \ \ #,##0"/>
    <numFmt numFmtId="192" formatCode="\ \ \ \+\ \ \ \ #,##0"/>
    <numFmt numFmtId="193" formatCode="\ \ \+\ \ \ \ #,##0"/>
    <numFmt numFmtId="194" formatCode="\ \+\ \ \ #,##0"/>
    <numFmt numFmtId="195" formatCode="\ \+\ \ \ \ \ \ \ \ \ \ #,##0"/>
    <numFmt numFmtId="196" formatCode="\ \+\ \ \ \ \ \ \ \ \ \ \ #,##0"/>
    <numFmt numFmtId="197" formatCode="\ \+\ \ \ \ \ \ \ \ \ \ \ \ #,##0"/>
    <numFmt numFmtId="198" formatCode="\ \ \ \ \ \ #,##0"/>
    <numFmt numFmtId="199" formatCode="\ \ \ \ \ \ \ \ \ \ \ #,##0"/>
    <numFmt numFmtId="200" formatCode="\ \+\ \ \ \ \ \ #,##0"/>
    <numFmt numFmtId="201" formatCode="\ \+\ \ \ \ \ \ \ \ \ \ \ \ \ #,##0"/>
    <numFmt numFmtId="202" formatCode="\+\ \ \ \ \ \ \ \ \ \ #,##0"/>
    <numFmt numFmtId="203" formatCode="\ \-\ \ \ \ \ \ \ \ #,##0"/>
    <numFmt numFmtId="204" formatCode="\ \-\ \ \ \ \ \ \ \ \ #,##0"/>
    <numFmt numFmtId="205" formatCode="\-\ \ \ \ \ \ \ #,##0"/>
    <numFmt numFmtId="206" formatCode="\-\ \ \ \ \ #,##0"/>
    <numFmt numFmtId="207" formatCode="\-\ \ \ \ #,##0"/>
    <numFmt numFmtId="208" formatCode="\-\ \ \ \ \ \ \ \ #,##0"/>
    <numFmt numFmtId="209" formatCode="\-\ \ \ \ \ \ #,##0"/>
    <numFmt numFmtId="210" formatCode="\ #,##0"/>
    <numFmt numFmtId="211" formatCode="\+\ \ \ \ \ \ \ \ \ \ \ \ #,##0"/>
    <numFmt numFmtId="212" formatCode="\ \ \ \ \ \ \ \ \ \ \ \ #,##0"/>
    <numFmt numFmtId="213" formatCode="&quot;+&quot;#,#00;\-#,#00"/>
    <numFmt numFmtId="214" formatCode="&quot;+&quot;#,#00;\-#,###"/>
    <numFmt numFmtId="215" formatCode="&quot;+&quot;#,##0;\-#,##0"/>
    <numFmt numFmtId="216" formatCode="#,##0_ ;[Red]\-#,##0\ "/>
    <numFmt numFmtId="217" formatCode="&quot;&quot;#,##0;\-#,##0"/>
  </numFmts>
  <fonts count="48">
    <font>
      <sz val="10"/>
      <name val="Arial"/>
      <family val="0"/>
    </font>
    <font>
      <b/>
      <sz val="10"/>
      <name val="Switzerland"/>
      <family val="2"/>
    </font>
    <font>
      <sz val="10"/>
      <name val="Switzerland"/>
      <family val="2"/>
    </font>
    <font>
      <sz val="8"/>
      <name val="Switzerland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" fontId="4" fillId="0" borderId="0" xfId="0" applyNumberFormat="1" applyFont="1" applyFill="1" applyAlignment="1" applyProtection="1">
      <alignment/>
      <protection hidden="1"/>
    </xf>
    <xf numFmtId="215" fontId="44" fillId="0" borderId="0" xfId="0" applyNumberFormat="1" applyFont="1" applyFill="1" applyAlignment="1" applyProtection="1">
      <alignment/>
      <protection hidden="1"/>
    </xf>
    <xf numFmtId="3" fontId="44" fillId="0" borderId="0" xfId="0" applyNumberFormat="1" applyFont="1" applyFill="1" applyAlignment="1" applyProtection="1">
      <alignment/>
      <protection hidden="1"/>
    </xf>
    <xf numFmtId="3" fontId="4" fillId="0" borderId="0" xfId="55" applyNumberFormat="1" applyFont="1" applyFill="1" applyProtection="1">
      <alignment/>
      <protection hidden="1"/>
    </xf>
    <xf numFmtId="3" fontId="5" fillId="0" borderId="0" xfId="0" applyNumberFormat="1" applyFont="1" applyFill="1" applyAlignment="1" applyProtection="1">
      <alignment/>
      <protection hidden="1"/>
    </xf>
    <xf numFmtId="215" fontId="45" fillId="0" borderId="0" xfId="0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3" fontId="46" fillId="0" borderId="0" xfId="0" applyNumberFormat="1" applyFont="1" applyFill="1" applyAlignment="1" applyProtection="1">
      <alignment horizontal="right"/>
      <protection hidden="1"/>
    </xf>
    <xf numFmtId="3" fontId="46" fillId="0" borderId="0" xfId="0" applyNumberFormat="1" applyFont="1" applyFill="1" applyAlignment="1" applyProtection="1">
      <alignment/>
      <protection hidden="1"/>
    </xf>
    <xf numFmtId="3" fontId="4" fillId="0" borderId="0" xfId="0" applyNumberFormat="1" applyFont="1" applyFill="1" applyAlignment="1" applyProtection="1">
      <alignment horizontal="right"/>
      <protection hidden="1"/>
    </xf>
    <xf numFmtId="215" fontId="5" fillId="0" borderId="0" xfId="0" applyNumberFormat="1" applyFont="1" applyFill="1" applyAlignment="1" applyProtection="1">
      <alignment/>
      <protection hidden="1"/>
    </xf>
    <xf numFmtId="3" fontId="47" fillId="0" borderId="0" xfId="0" applyNumberFormat="1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0" fontId="4" fillId="0" borderId="10" xfId="0" applyFont="1" applyFill="1" applyBorder="1" applyAlignment="1" applyProtection="1">
      <alignment/>
      <protection hidden="1"/>
    </xf>
    <xf numFmtId="3" fontId="4" fillId="0" borderId="10" xfId="0" applyNumberFormat="1" applyFont="1" applyFill="1" applyBorder="1" applyAlignment="1" applyProtection="1">
      <alignment horizontal="right" wrapText="1"/>
      <protection hidden="1"/>
    </xf>
    <xf numFmtId="49" fontId="4" fillId="0" borderId="10" xfId="0" applyNumberFormat="1" applyFont="1" applyFill="1" applyBorder="1" applyAlignment="1" applyProtection="1">
      <alignment horizontal="right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horizontal="left"/>
      <protection hidden="1"/>
    </xf>
    <xf numFmtId="0" fontId="0" fillId="0" borderId="11" xfId="0" applyNumberFormat="1" applyBorder="1" applyAlignment="1" applyProtection="1">
      <alignment horizontal="right" wrapText="1"/>
      <protection hidden="1"/>
    </xf>
    <xf numFmtId="49" fontId="4" fillId="0" borderId="11" xfId="0" applyNumberFormat="1" applyFont="1" applyFill="1" applyBorder="1" applyAlignment="1" applyProtection="1">
      <alignment horizontal="right" wrapText="1"/>
      <protection hidden="1"/>
    </xf>
    <xf numFmtId="3" fontId="4" fillId="0" borderId="0" xfId="0" applyNumberFormat="1" applyFont="1" applyFill="1" applyBorder="1" applyAlignment="1" applyProtection="1">
      <alignment horizontal="left"/>
      <protection hidden="1"/>
    </xf>
    <xf numFmtId="3" fontId="4" fillId="0" borderId="0" xfId="0" applyNumberFormat="1" applyFont="1" applyFill="1" applyBorder="1" applyAlignment="1" applyProtection="1">
      <alignment/>
      <protection hidden="1"/>
    </xf>
    <xf numFmtId="180" fontId="5" fillId="0" borderId="0" xfId="0" applyNumberFormat="1" applyFont="1" applyFill="1" applyBorder="1" applyAlignment="1" applyProtection="1">
      <alignment horizontal="left"/>
      <protection hidden="1"/>
    </xf>
    <xf numFmtId="180" fontId="4" fillId="0" borderId="0" xfId="0" applyNumberFormat="1" applyFont="1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/>
      <protection hidden="1"/>
    </xf>
    <xf numFmtId="180" fontId="5" fillId="0" borderId="0" xfId="0" applyNumberFormat="1" applyFont="1" applyFill="1" applyAlignment="1" applyProtection="1">
      <alignment horizontal="left"/>
      <protection hidden="1"/>
    </xf>
    <xf numFmtId="180" fontId="4" fillId="0" borderId="11" xfId="0" applyNumberFormat="1" applyFont="1" applyFill="1" applyBorder="1" applyAlignment="1" applyProtection="1">
      <alignment/>
      <protection hidden="1"/>
    </xf>
    <xf numFmtId="3" fontId="5" fillId="0" borderId="11" xfId="0" applyNumberFormat="1" applyFont="1" applyFill="1" applyBorder="1" applyAlignment="1" applyProtection="1">
      <alignment/>
      <protection hidden="1"/>
    </xf>
    <xf numFmtId="175" fontId="5" fillId="0" borderId="11" xfId="0" applyNumberFormat="1" applyFont="1" applyFill="1" applyBorder="1" applyAlignment="1" applyProtection="1">
      <alignment/>
      <protection hidden="1"/>
    </xf>
    <xf numFmtId="166" fontId="5" fillId="0" borderId="11" xfId="0" applyNumberFormat="1" applyFont="1" applyFill="1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>
      <alignment/>
      <protection hidden="1"/>
    </xf>
    <xf numFmtId="0" fontId="0" fillId="0" borderId="11" xfId="0" applyNumberFormat="1" applyBorder="1" applyAlignment="1" applyProtection="1">
      <alignment horizontal="right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 6 (i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SheetLayoutView="100" workbookViewId="0" topLeftCell="A1">
      <selection activeCell="A1" sqref="A1:H1"/>
    </sheetView>
  </sheetViews>
  <sheetFormatPr defaultColWidth="9.140625" defaultRowHeight="15" customHeight="1"/>
  <cols>
    <col min="1" max="1" width="30.7109375" style="14" customWidth="1"/>
    <col min="2" max="2" width="8.140625" style="14" customWidth="1"/>
    <col min="3" max="3" width="8.7109375" style="14" customWidth="1"/>
    <col min="4" max="4" width="8.140625" style="14" customWidth="1"/>
    <col min="5" max="8" width="9.7109375" style="33" customWidth="1"/>
    <col min="9" max="16384" width="9.140625" style="14" customWidth="1"/>
  </cols>
  <sheetData>
    <row r="1" spans="1:8" ht="1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1:8" s="18" customFormat="1" ht="15" customHeight="1">
      <c r="A2" s="15"/>
      <c r="B2" s="16" t="str">
        <f>LEFT(C45,LEN(C45)-4)&amp;" "&amp;RIGHT(C45,4)</f>
        <v>February 2016</v>
      </c>
      <c r="C2" s="16" t="str">
        <f>LEFT(D45,LEN(D45)-4)&amp;" "&amp;RIGHT(D45,4)</f>
        <v>January 2017</v>
      </c>
      <c r="D2" s="16" t="str">
        <f>LEFT(E45,LEN(E45)-4)&amp;" "&amp;RIGHT(E45,4)</f>
        <v>February 2017</v>
      </c>
      <c r="E2" s="17" t="s">
        <v>1</v>
      </c>
      <c r="F2" s="17" t="s">
        <v>2</v>
      </c>
      <c r="G2" s="17" t="s">
        <v>3</v>
      </c>
      <c r="H2" s="17" t="s">
        <v>4</v>
      </c>
    </row>
    <row r="3" spans="1:8" s="18" customFormat="1" ht="15" customHeight="1">
      <c r="A3" s="19" t="s">
        <v>5</v>
      </c>
      <c r="B3" s="20"/>
      <c r="C3" s="20"/>
      <c r="D3" s="20"/>
      <c r="E3" s="21"/>
      <c r="F3" s="21"/>
      <c r="G3" s="21"/>
      <c r="H3" s="21"/>
    </row>
    <row r="4" spans="1:8" ht="15" customHeight="1">
      <c r="A4" s="22"/>
      <c r="B4" s="23"/>
      <c r="C4" s="23"/>
      <c r="D4" s="23"/>
      <c r="E4" s="23"/>
      <c r="F4" s="23"/>
      <c r="G4" s="7"/>
      <c r="H4" s="7"/>
    </row>
    <row r="5" spans="1:8" ht="15" customHeight="1">
      <c r="A5" s="24" t="s">
        <v>6</v>
      </c>
      <c r="B5" s="23"/>
      <c r="C5" s="23"/>
      <c r="D5" s="23"/>
      <c r="E5" s="23"/>
      <c r="F5" s="23"/>
      <c r="G5" s="7"/>
      <c r="H5" s="7"/>
    </row>
    <row r="6" spans="1:8" s="26" customFormat="1" ht="15" customHeight="1">
      <c r="A6" s="25" t="s">
        <v>7</v>
      </c>
      <c r="B6" s="1">
        <f>C46</f>
        <v>8235</v>
      </c>
      <c r="C6" s="1">
        <f>D46</f>
        <v>7447</v>
      </c>
      <c r="D6" s="1">
        <f>E46</f>
        <v>7288</v>
      </c>
      <c r="E6" s="2">
        <f>D6-C6</f>
        <v>-159</v>
      </c>
      <c r="F6" s="2">
        <f>D6-B6</f>
        <v>-947</v>
      </c>
      <c r="G6" s="1">
        <f>F46</f>
        <v>199</v>
      </c>
      <c r="H6" s="1">
        <f aca="true" t="shared" si="0" ref="H6:H15">G46</f>
        <v>7089</v>
      </c>
    </row>
    <row r="7" spans="1:8" ht="15" customHeight="1">
      <c r="A7" s="25" t="s">
        <v>8</v>
      </c>
      <c r="B7" s="1">
        <f aca="true" t="shared" si="1" ref="B7:D15">C47</f>
        <v>8029</v>
      </c>
      <c r="C7" s="1">
        <f t="shared" si="1"/>
        <v>7294</v>
      </c>
      <c r="D7" s="1">
        <f t="shared" si="1"/>
        <v>7126</v>
      </c>
      <c r="E7" s="2">
        <f aca="true" t="shared" si="2" ref="E7:E16">D7-C7</f>
        <v>-168</v>
      </c>
      <c r="F7" s="2">
        <f aca="true" t="shared" si="3" ref="F7:F16">D7-B7</f>
        <v>-903</v>
      </c>
      <c r="G7" s="1">
        <f aca="true" t="shared" si="4" ref="G7:G15">F47</f>
        <v>346</v>
      </c>
      <c r="H7" s="1">
        <f t="shared" si="0"/>
        <v>6780</v>
      </c>
    </row>
    <row r="8" spans="1:8" ht="15" customHeight="1">
      <c r="A8" s="25" t="s">
        <v>9</v>
      </c>
      <c r="B8" s="1">
        <f t="shared" si="1"/>
        <v>5172</v>
      </c>
      <c r="C8" s="1">
        <f t="shared" si="1"/>
        <v>4724</v>
      </c>
      <c r="D8" s="1">
        <f t="shared" si="1"/>
        <v>4684</v>
      </c>
      <c r="E8" s="2">
        <f t="shared" si="2"/>
        <v>-40</v>
      </c>
      <c r="F8" s="2">
        <f t="shared" si="3"/>
        <v>-488</v>
      </c>
      <c r="G8" s="1">
        <f t="shared" si="4"/>
        <v>455</v>
      </c>
      <c r="H8" s="1">
        <f t="shared" si="0"/>
        <v>4229</v>
      </c>
    </row>
    <row r="9" spans="1:8" ht="15" customHeight="1">
      <c r="A9" s="25" t="s">
        <v>10</v>
      </c>
      <c r="B9" s="1">
        <f t="shared" si="1"/>
        <v>8286</v>
      </c>
      <c r="C9" s="1">
        <f t="shared" si="1"/>
        <v>7400</v>
      </c>
      <c r="D9" s="1">
        <f t="shared" si="1"/>
        <v>7515</v>
      </c>
      <c r="E9" s="2">
        <f t="shared" si="2"/>
        <v>115</v>
      </c>
      <c r="F9" s="2">
        <f t="shared" si="3"/>
        <v>-771</v>
      </c>
      <c r="G9" s="1">
        <f t="shared" si="4"/>
        <v>679</v>
      </c>
      <c r="H9" s="3">
        <f t="shared" si="0"/>
        <v>6836</v>
      </c>
    </row>
    <row r="10" spans="1:8" ht="15" customHeight="1">
      <c r="A10" s="25" t="s">
        <v>11</v>
      </c>
      <c r="B10" s="1">
        <f t="shared" si="1"/>
        <v>54606</v>
      </c>
      <c r="C10" s="1">
        <f t="shared" si="1"/>
        <v>44107</v>
      </c>
      <c r="D10" s="1">
        <f t="shared" si="1"/>
        <v>43690</v>
      </c>
      <c r="E10" s="2">
        <f t="shared" si="2"/>
        <v>-417</v>
      </c>
      <c r="F10" s="2">
        <f t="shared" si="3"/>
        <v>-10916</v>
      </c>
      <c r="G10" s="1">
        <f t="shared" si="4"/>
        <v>2836</v>
      </c>
      <c r="H10" s="1">
        <f t="shared" si="0"/>
        <v>40854</v>
      </c>
    </row>
    <row r="11" spans="1:8" ht="15" customHeight="1">
      <c r="A11" s="25" t="s">
        <v>12</v>
      </c>
      <c r="B11" s="1">
        <f t="shared" si="1"/>
        <v>13932</v>
      </c>
      <c r="C11" s="1">
        <f t="shared" si="1"/>
        <v>12064</v>
      </c>
      <c r="D11" s="1">
        <f t="shared" si="1"/>
        <v>11939</v>
      </c>
      <c r="E11" s="2">
        <f t="shared" si="2"/>
        <v>-125</v>
      </c>
      <c r="F11" s="2">
        <f t="shared" si="3"/>
        <v>-1993</v>
      </c>
      <c r="G11" s="1">
        <f t="shared" si="4"/>
        <v>1174</v>
      </c>
      <c r="H11" s="1">
        <f t="shared" si="0"/>
        <v>10765</v>
      </c>
    </row>
    <row r="12" spans="1:8" s="26" customFormat="1" ht="15" customHeight="1">
      <c r="A12" s="25" t="s">
        <v>13</v>
      </c>
      <c r="B12" s="1">
        <f t="shared" si="1"/>
        <v>12924</v>
      </c>
      <c r="C12" s="1">
        <f t="shared" si="1"/>
        <v>10754</v>
      </c>
      <c r="D12" s="1">
        <f t="shared" si="1"/>
        <v>10868</v>
      </c>
      <c r="E12" s="2">
        <f t="shared" si="2"/>
        <v>114</v>
      </c>
      <c r="F12" s="2">
        <f t="shared" si="3"/>
        <v>-2056</v>
      </c>
      <c r="G12" s="1">
        <f t="shared" si="4"/>
        <v>2396</v>
      </c>
      <c r="H12" s="1">
        <f t="shared" si="0"/>
        <v>8472</v>
      </c>
    </row>
    <row r="13" spans="1:8" ht="15" customHeight="1">
      <c r="A13" s="25" t="s">
        <v>14</v>
      </c>
      <c r="B13" s="1">
        <f t="shared" si="1"/>
        <v>38682</v>
      </c>
      <c r="C13" s="1">
        <f t="shared" si="1"/>
        <v>32594</v>
      </c>
      <c r="D13" s="1">
        <f t="shared" si="1"/>
        <v>32123</v>
      </c>
      <c r="E13" s="2">
        <f t="shared" si="2"/>
        <v>-471</v>
      </c>
      <c r="F13" s="2">
        <f t="shared" si="3"/>
        <v>-6559</v>
      </c>
      <c r="G13" s="4">
        <f t="shared" si="4"/>
        <v>3470</v>
      </c>
      <c r="H13" s="4">
        <f t="shared" si="0"/>
        <v>28653</v>
      </c>
    </row>
    <row r="14" spans="1:8" ht="15" customHeight="1">
      <c r="A14" s="25" t="s">
        <v>15</v>
      </c>
      <c r="B14" s="1">
        <f t="shared" si="1"/>
        <v>28886</v>
      </c>
      <c r="C14" s="1">
        <f t="shared" si="1"/>
        <v>24897</v>
      </c>
      <c r="D14" s="1">
        <f t="shared" si="1"/>
        <v>24544</v>
      </c>
      <c r="E14" s="2">
        <f t="shared" si="2"/>
        <v>-353</v>
      </c>
      <c r="F14" s="2">
        <f t="shared" si="3"/>
        <v>-4342</v>
      </c>
      <c r="G14" s="4">
        <f t="shared" si="4"/>
        <v>3422</v>
      </c>
      <c r="H14" s="4">
        <f t="shared" si="0"/>
        <v>21122</v>
      </c>
    </row>
    <row r="15" spans="1:8" ht="15" customHeight="1">
      <c r="A15" s="25" t="str">
        <f>"No occupation"&amp;CHAR(185)</f>
        <v>No occupation¹</v>
      </c>
      <c r="B15" s="1">
        <f t="shared" si="1"/>
        <v>11368</v>
      </c>
      <c r="C15" s="1">
        <f t="shared" si="1"/>
        <v>10084</v>
      </c>
      <c r="D15" s="1">
        <f t="shared" si="1"/>
        <v>9971</v>
      </c>
      <c r="E15" s="2">
        <f t="shared" si="2"/>
        <v>-113</v>
      </c>
      <c r="F15" s="2">
        <f t="shared" si="3"/>
        <v>-1397</v>
      </c>
      <c r="G15" s="4">
        <f t="shared" si="4"/>
        <v>3421</v>
      </c>
      <c r="H15" s="4">
        <f t="shared" si="0"/>
        <v>6550</v>
      </c>
    </row>
    <row r="16" spans="1:8" ht="15" customHeight="1">
      <c r="A16" s="27" t="s">
        <v>16</v>
      </c>
      <c r="B16" s="5">
        <f>SUM(B6:B15)</f>
        <v>190120</v>
      </c>
      <c r="C16" s="5">
        <f>SUM(C6:C15)</f>
        <v>161365</v>
      </c>
      <c r="D16" s="5">
        <f>SUM(D6:D15)</f>
        <v>159748</v>
      </c>
      <c r="E16" s="6">
        <f t="shared" si="2"/>
        <v>-1617</v>
      </c>
      <c r="F16" s="6">
        <f t="shared" si="3"/>
        <v>-30372</v>
      </c>
      <c r="G16" s="5">
        <f>SUM(G6:G15)</f>
        <v>18398</v>
      </c>
      <c r="H16" s="5">
        <f>SUM(H6:H15)</f>
        <v>141350</v>
      </c>
    </row>
    <row r="17" spans="1:8" ht="15" customHeight="1">
      <c r="A17" s="25"/>
      <c r="B17" s="1"/>
      <c r="C17" s="7"/>
      <c r="D17" s="7"/>
      <c r="E17" s="2"/>
      <c r="F17" s="2"/>
      <c r="G17" s="8"/>
      <c r="H17" s="8"/>
    </row>
    <row r="18" spans="1:8" ht="15" customHeight="1">
      <c r="A18" s="24" t="s">
        <v>17</v>
      </c>
      <c r="B18" s="1"/>
      <c r="C18" s="1"/>
      <c r="D18" s="1"/>
      <c r="E18" s="2"/>
      <c r="F18" s="2"/>
      <c r="G18" s="9"/>
      <c r="H18" s="9"/>
    </row>
    <row r="19" spans="1:8" ht="15" customHeight="1">
      <c r="A19" s="25" t="s">
        <v>7</v>
      </c>
      <c r="B19" s="1">
        <f>C56</f>
        <v>6142</v>
      </c>
      <c r="C19" s="1">
        <f>D56</f>
        <v>5646</v>
      </c>
      <c r="D19" s="1">
        <f>E56</f>
        <v>5517</v>
      </c>
      <c r="E19" s="2">
        <f>D19-C19</f>
        <v>-129</v>
      </c>
      <c r="F19" s="2">
        <f>D19-B19</f>
        <v>-625</v>
      </c>
      <c r="G19" s="1">
        <f>F56</f>
        <v>120</v>
      </c>
      <c r="H19" s="1">
        <f aca="true" t="shared" si="5" ref="H19:H28">G56</f>
        <v>5397</v>
      </c>
    </row>
    <row r="20" spans="1:8" ht="15" customHeight="1">
      <c r="A20" s="25" t="s">
        <v>8</v>
      </c>
      <c r="B20" s="1">
        <f aca="true" t="shared" si="6" ref="B20:D28">C57</f>
        <v>9403</v>
      </c>
      <c r="C20" s="1">
        <f t="shared" si="6"/>
        <v>8750</v>
      </c>
      <c r="D20" s="1">
        <f t="shared" si="6"/>
        <v>8621</v>
      </c>
      <c r="E20" s="2">
        <f aca="true" t="shared" si="7" ref="E20:E29">D20-C20</f>
        <v>-129</v>
      </c>
      <c r="F20" s="2">
        <f aca="true" t="shared" si="8" ref="F20:F29">D20-B20</f>
        <v>-782</v>
      </c>
      <c r="G20" s="1">
        <f aca="true" t="shared" si="9" ref="G20:G28">F57</f>
        <v>376</v>
      </c>
      <c r="H20" s="1">
        <f t="shared" si="5"/>
        <v>8245</v>
      </c>
    </row>
    <row r="21" spans="1:8" s="26" customFormat="1" ht="15" customHeight="1">
      <c r="A21" s="25" t="s">
        <v>9</v>
      </c>
      <c r="B21" s="1">
        <f t="shared" si="6"/>
        <v>3997</v>
      </c>
      <c r="C21" s="1">
        <f t="shared" si="6"/>
        <v>3846</v>
      </c>
      <c r="D21" s="1">
        <f t="shared" si="6"/>
        <v>3810</v>
      </c>
      <c r="E21" s="2">
        <f t="shared" si="7"/>
        <v>-36</v>
      </c>
      <c r="F21" s="2">
        <f t="shared" si="8"/>
        <v>-187</v>
      </c>
      <c r="G21" s="1">
        <f t="shared" si="9"/>
        <v>240</v>
      </c>
      <c r="H21" s="1">
        <f t="shared" si="5"/>
        <v>3570</v>
      </c>
    </row>
    <row r="22" spans="1:8" ht="15" customHeight="1">
      <c r="A22" s="25" t="s">
        <v>10</v>
      </c>
      <c r="B22" s="1">
        <f t="shared" si="6"/>
        <v>22367</v>
      </c>
      <c r="C22" s="1">
        <f t="shared" si="6"/>
        <v>20529</v>
      </c>
      <c r="D22" s="1">
        <f t="shared" si="6"/>
        <v>20848</v>
      </c>
      <c r="E22" s="2">
        <f t="shared" si="7"/>
        <v>319</v>
      </c>
      <c r="F22" s="2">
        <f t="shared" si="8"/>
        <v>-1519</v>
      </c>
      <c r="G22" s="4">
        <f t="shared" si="9"/>
        <v>868</v>
      </c>
      <c r="H22" s="4">
        <f t="shared" si="5"/>
        <v>19980</v>
      </c>
    </row>
    <row r="23" spans="1:8" ht="15" customHeight="1">
      <c r="A23" s="25" t="s">
        <v>11</v>
      </c>
      <c r="B23" s="1">
        <f t="shared" si="6"/>
        <v>6897</v>
      </c>
      <c r="C23" s="1">
        <f t="shared" si="6"/>
        <v>6537</v>
      </c>
      <c r="D23" s="1">
        <f t="shared" si="6"/>
        <v>6523</v>
      </c>
      <c r="E23" s="2">
        <f t="shared" si="7"/>
        <v>-14</v>
      </c>
      <c r="F23" s="2">
        <f t="shared" si="8"/>
        <v>-374</v>
      </c>
      <c r="G23" s="4">
        <f t="shared" si="9"/>
        <v>782</v>
      </c>
      <c r="H23" s="4">
        <f t="shared" si="5"/>
        <v>5741</v>
      </c>
    </row>
    <row r="24" spans="1:8" s="26" customFormat="1" ht="15" customHeight="1">
      <c r="A24" s="25" t="s">
        <v>12</v>
      </c>
      <c r="B24" s="1">
        <f t="shared" si="6"/>
        <v>28058</v>
      </c>
      <c r="C24" s="1">
        <f t="shared" si="6"/>
        <v>24757</v>
      </c>
      <c r="D24" s="1">
        <f t="shared" si="6"/>
        <v>24622</v>
      </c>
      <c r="E24" s="2">
        <f t="shared" si="7"/>
        <v>-135</v>
      </c>
      <c r="F24" s="2">
        <f t="shared" si="8"/>
        <v>-3436</v>
      </c>
      <c r="G24" s="1">
        <f t="shared" si="9"/>
        <v>2692</v>
      </c>
      <c r="H24" s="1">
        <f t="shared" si="5"/>
        <v>21930</v>
      </c>
    </row>
    <row r="25" spans="1:8" ht="15" customHeight="1">
      <c r="A25" s="25" t="s">
        <v>13</v>
      </c>
      <c r="B25" s="1">
        <f t="shared" si="6"/>
        <v>22023</v>
      </c>
      <c r="C25" s="1">
        <f t="shared" si="6"/>
        <v>18443</v>
      </c>
      <c r="D25" s="1">
        <f t="shared" si="6"/>
        <v>18587</v>
      </c>
      <c r="E25" s="2">
        <f t="shared" si="7"/>
        <v>144</v>
      </c>
      <c r="F25" s="2">
        <f t="shared" si="8"/>
        <v>-3436</v>
      </c>
      <c r="G25" s="1">
        <f t="shared" si="9"/>
        <v>2778</v>
      </c>
      <c r="H25" s="1">
        <f t="shared" si="5"/>
        <v>15809</v>
      </c>
    </row>
    <row r="26" spans="1:8" ht="15" customHeight="1">
      <c r="A26" s="25" t="s">
        <v>14</v>
      </c>
      <c r="B26" s="1">
        <f t="shared" si="6"/>
        <v>13374</v>
      </c>
      <c r="C26" s="1">
        <f t="shared" si="6"/>
        <v>11860</v>
      </c>
      <c r="D26" s="1">
        <f t="shared" si="6"/>
        <v>11799</v>
      </c>
      <c r="E26" s="2">
        <f t="shared" si="7"/>
        <v>-61</v>
      </c>
      <c r="F26" s="2">
        <f t="shared" si="8"/>
        <v>-1575</v>
      </c>
      <c r="G26" s="1">
        <f t="shared" si="9"/>
        <v>1436</v>
      </c>
      <c r="H26" s="1">
        <f t="shared" si="5"/>
        <v>10363</v>
      </c>
    </row>
    <row r="27" spans="1:8" ht="15" customHeight="1">
      <c r="A27" s="25" t="s">
        <v>15</v>
      </c>
      <c r="B27" s="1">
        <f t="shared" si="6"/>
        <v>9504</v>
      </c>
      <c r="C27" s="1">
        <f t="shared" si="6"/>
        <v>8360</v>
      </c>
      <c r="D27" s="1">
        <f t="shared" si="6"/>
        <v>8308</v>
      </c>
      <c r="E27" s="2">
        <f t="shared" si="7"/>
        <v>-52</v>
      </c>
      <c r="F27" s="2">
        <f t="shared" si="8"/>
        <v>-1196</v>
      </c>
      <c r="G27" s="10">
        <f t="shared" si="9"/>
        <v>1634</v>
      </c>
      <c r="H27" s="10">
        <f t="shared" si="5"/>
        <v>6674</v>
      </c>
    </row>
    <row r="28" spans="1:8" ht="15" customHeight="1">
      <c r="A28" s="25" t="str">
        <f>"No occupation"&amp;CHAR(185)</f>
        <v>No occupation¹</v>
      </c>
      <c r="B28" s="1">
        <f t="shared" si="6"/>
        <v>7564</v>
      </c>
      <c r="C28" s="1">
        <f t="shared" si="6"/>
        <v>6799</v>
      </c>
      <c r="D28" s="1">
        <f t="shared" si="6"/>
        <v>6710</v>
      </c>
      <c r="E28" s="2">
        <f t="shared" si="7"/>
        <v>-89</v>
      </c>
      <c r="F28" s="2">
        <f t="shared" si="8"/>
        <v>-854</v>
      </c>
      <c r="G28" s="10">
        <f t="shared" si="9"/>
        <v>2152</v>
      </c>
      <c r="H28" s="10">
        <f t="shared" si="5"/>
        <v>4558</v>
      </c>
    </row>
    <row r="29" spans="1:8" ht="15" customHeight="1">
      <c r="A29" s="27" t="s">
        <v>18</v>
      </c>
      <c r="B29" s="5">
        <f>SUM(B19:B28)</f>
        <v>129329</v>
      </c>
      <c r="C29" s="5">
        <f>SUM(C19:C28)</f>
        <v>115527</v>
      </c>
      <c r="D29" s="5">
        <f>SUM(D19:D28)</f>
        <v>115345</v>
      </c>
      <c r="E29" s="11">
        <f t="shared" si="7"/>
        <v>-182</v>
      </c>
      <c r="F29" s="11">
        <f t="shared" si="8"/>
        <v>-13984</v>
      </c>
      <c r="G29" s="5">
        <f>SUM(G19:G28)</f>
        <v>13078</v>
      </c>
      <c r="H29" s="5">
        <f>SUM(H19:H28)</f>
        <v>102267</v>
      </c>
    </row>
    <row r="30" spans="1:8" ht="15" customHeight="1">
      <c r="A30" s="25"/>
      <c r="B30" s="1"/>
      <c r="C30" s="7"/>
      <c r="D30" s="7"/>
      <c r="E30" s="2"/>
      <c r="F30" s="2"/>
      <c r="G30" s="7"/>
      <c r="H30" s="7"/>
    </row>
    <row r="31" spans="1:8" s="26" customFormat="1" ht="15" customHeight="1">
      <c r="A31" s="24" t="s">
        <v>19</v>
      </c>
      <c r="B31" s="5"/>
      <c r="C31" s="5"/>
      <c r="D31" s="5"/>
      <c r="E31" s="2"/>
      <c r="F31" s="2"/>
      <c r="G31" s="12"/>
      <c r="H31" s="12"/>
    </row>
    <row r="32" spans="1:8" ht="15" customHeight="1">
      <c r="A32" s="25" t="s">
        <v>7</v>
      </c>
      <c r="B32" s="1">
        <f>C66</f>
        <v>14377</v>
      </c>
      <c r="C32" s="1">
        <f>D66</f>
        <v>13093</v>
      </c>
      <c r="D32" s="1">
        <f>E66</f>
        <v>12805</v>
      </c>
      <c r="E32" s="2">
        <f>D32-C32</f>
        <v>-288</v>
      </c>
      <c r="F32" s="2">
        <f>D32-B32</f>
        <v>-1572</v>
      </c>
      <c r="G32" s="1">
        <f>F66</f>
        <v>319</v>
      </c>
      <c r="H32" s="1">
        <f aca="true" t="shared" si="10" ref="H32:H41">G66</f>
        <v>12486</v>
      </c>
    </row>
    <row r="33" spans="1:8" ht="15" customHeight="1">
      <c r="A33" s="25" t="s">
        <v>8</v>
      </c>
      <c r="B33" s="1">
        <f aca="true" t="shared" si="11" ref="B33:D41">C67</f>
        <v>17432</v>
      </c>
      <c r="C33" s="1">
        <f t="shared" si="11"/>
        <v>16044</v>
      </c>
      <c r="D33" s="1">
        <f t="shared" si="11"/>
        <v>15747</v>
      </c>
      <c r="E33" s="2">
        <f aca="true" t="shared" si="12" ref="E33:E42">D33-C33</f>
        <v>-297</v>
      </c>
      <c r="F33" s="2">
        <f aca="true" t="shared" si="13" ref="F33:F42">D33-B33</f>
        <v>-1685</v>
      </c>
      <c r="G33" s="1">
        <f aca="true" t="shared" si="14" ref="G33:G41">F67</f>
        <v>722</v>
      </c>
      <c r="H33" s="1">
        <f t="shared" si="10"/>
        <v>15025</v>
      </c>
    </row>
    <row r="34" spans="1:8" ht="15" customHeight="1">
      <c r="A34" s="25" t="s">
        <v>9</v>
      </c>
      <c r="B34" s="1">
        <f t="shared" si="11"/>
        <v>9169</v>
      </c>
      <c r="C34" s="1">
        <f t="shared" si="11"/>
        <v>8570</v>
      </c>
      <c r="D34" s="1">
        <f t="shared" si="11"/>
        <v>8494</v>
      </c>
      <c r="E34" s="2">
        <f t="shared" si="12"/>
        <v>-76</v>
      </c>
      <c r="F34" s="2">
        <f t="shared" si="13"/>
        <v>-675</v>
      </c>
      <c r="G34" s="1">
        <f t="shared" si="14"/>
        <v>695</v>
      </c>
      <c r="H34" s="1">
        <f t="shared" si="10"/>
        <v>7799</v>
      </c>
    </row>
    <row r="35" spans="1:8" ht="15" customHeight="1">
      <c r="A35" s="25" t="s">
        <v>10</v>
      </c>
      <c r="B35" s="1">
        <f t="shared" si="11"/>
        <v>30653</v>
      </c>
      <c r="C35" s="1">
        <f t="shared" si="11"/>
        <v>27929</v>
      </c>
      <c r="D35" s="1">
        <f t="shared" si="11"/>
        <v>28363</v>
      </c>
      <c r="E35" s="2">
        <f t="shared" si="12"/>
        <v>434</v>
      </c>
      <c r="F35" s="2">
        <f t="shared" si="13"/>
        <v>-2290</v>
      </c>
      <c r="G35" s="1">
        <f t="shared" si="14"/>
        <v>1547</v>
      </c>
      <c r="H35" s="1">
        <f t="shared" si="10"/>
        <v>26816</v>
      </c>
    </row>
    <row r="36" spans="1:8" ht="15" customHeight="1">
      <c r="A36" s="25" t="s">
        <v>11</v>
      </c>
      <c r="B36" s="1">
        <f t="shared" si="11"/>
        <v>61503</v>
      </c>
      <c r="C36" s="1">
        <f t="shared" si="11"/>
        <v>50644</v>
      </c>
      <c r="D36" s="1">
        <f t="shared" si="11"/>
        <v>50213</v>
      </c>
      <c r="E36" s="2">
        <f t="shared" si="12"/>
        <v>-431</v>
      </c>
      <c r="F36" s="2">
        <f t="shared" si="13"/>
        <v>-11290</v>
      </c>
      <c r="G36" s="1">
        <f t="shared" si="14"/>
        <v>3618</v>
      </c>
      <c r="H36" s="1">
        <f t="shared" si="10"/>
        <v>46595</v>
      </c>
    </row>
    <row r="37" spans="1:8" ht="15" customHeight="1">
      <c r="A37" s="25" t="s">
        <v>12</v>
      </c>
      <c r="B37" s="1">
        <f t="shared" si="11"/>
        <v>41990</v>
      </c>
      <c r="C37" s="1">
        <f t="shared" si="11"/>
        <v>36821</v>
      </c>
      <c r="D37" s="1">
        <f t="shared" si="11"/>
        <v>36561</v>
      </c>
      <c r="E37" s="2">
        <f t="shared" si="12"/>
        <v>-260</v>
      </c>
      <c r="F37" s="2">
        <f t="shared" si="13"/>
        <v>-5429</v>
      </c>
      <c r="G37" s="1">
        <f t="shared" si="14"/>
        <v>3866</v>
      </c>
      <c r="H37" s="1">
        <f t="shared" si="10"/>
        <v>32695</v>
      </c>
    </row>
    <row r="38" spans="1:8" ht="15" customHeight="1">
      <c r="A38" s="25" t="s">
        <v>13</v>
      </c>
      <c r="B38" s="1">
        <f t="shared" si="11"/>
        <v>34947</v>
      </c>
      <c r="C38" s="1">
        <f t="shared" si="11"/>
        <v>29197</v>
      </c>
      <c r="D38" s="1">
        <f t="shared" si="11"/>
        <v>29455</v>
      </c>
      <c r="E38" s="2">
        <f t="shared" si="12"/>
        <v>258</v>
      </c>
      <c r="F38" s="2">
        <f t="shared" si="13"/>
        <v>-5492</v>
      </c>
      <c r="G38" s="1">
        <f t="shared" si="14"/>
        <v>5174</v>
      </c>
      <c r="H38" s="1">
        <f t="shared" si="10"/>
        <v>24281</v>
      </c>
    </row>
    <row r="39" spans="1:8" s="26" customFormat="1" ht="15" customHeight="1">
      <c r="A39" s="25" t="s">
        <v>14</v>
      </c>
      <c r="B39" s="1">
        <f t="shared" si="11"/>
        <v>52056</v>
      </c>
      <c r="C39" s="1">
        <f t="shared" si="11"/>
        <v>44454</v>
      </c>
      <c r="D39" s="1">
        <f t="shared" si="11"/>
        <v>43922</v>
      </c>
      <c r="E39" s="2">
        <f t="shared" si="12"/>
        <v>-532</v>
      </c>
      <c r="F39" s="2">
        <f t="shared" si="13"/>
        <v>-8134</v>
      </c>
      <c r="G39" s="1">
        <f t="shared" si="14"/>
        <v>4906</v>
      </c>
      <c r="H39" s="1">
        <f t="shared" si="10"/>
        <v>39016</v>
      </c>
    </row>
    <row r="40" spans="1:8" ht="15" customHeight="1">
      <c r="A40" s="25" t="s">
        <v>15</v>
      </c>
      <c r="B40" s="1">
        <f t="shared" si="11"/>
        <v>38390</v>
      </c>
      <c r="C40" s="1">
        <f t="shared" si="11"/>
        <v>33257</v>
      </c>
      <c r="D40" s="1">
        <f t="shared" si="11"/>
        <v>32852</v>
      </c>
      <c r="E40" s="2">
        <f t="shared" si="12"/>
        <v>-405</v>
      </c>
      <c r="F40" s="2">
        <f t="shared" si="13"/>
        <v>-5538</v>
      </c>
      <c r="G40" s="1">
        <f t="shared" si="14"/>
        <v>5056</v>
      </c>
      <c r="H40" s="1">
        <f t="shared" si="10"/>
        <v>27796</v>
      </c>
    </row>
    <row r="41" spans="1:8" ht="15" customHeight="1">
      <c r="A41" s="25" t="str">
        <f>"No occupation"&amp;CHAR(185)</f>
        <v>No occupation¹</v>
      </c>
      <c r="B41" s="1">
        <f t="shared" si="11"/>
        <v>18932</v>
      </c>
      <c r="C41" s="1">
        <f t="shared" si="11"/>
        <v>16883</v>
      </c>
      <c r="D41" s="1">
        <f t="shared" si="11"/>
        <v>16681</v>
      </c>
      <c r="E41" s="2">
        <f t="shared" si="12"/>
        <v>-202</v>
      </c>
      <c r="F41" s="2">
        <f t="shared" si="13"/>
        <v>-2251</v>
      </c>
      <c r="G41" s="1">
        <f t="shared" si="14"/>
        <v>5573</v>
      </c>
      <c r="H41" s="1">
        <f t="shared" si="10"/>
        <v>11108</v>
      </c>
    </row>
    <row r="42" spans="1:8" ht="15" customHeight="1">
      <c r="A42" s="27" t="s">
        <v>16</v>
      </c>
      <c r="B42" s="5">
        <f>SUM(B32:B41)</f>
        <v>319449</v>
      </c>
      <c r="C42" s="5">
        <f>SUM(C32:C41)</f>
        <v>276892</v>
      </c>
      <c r="D42" s="5">
        <f>SUM(D32:D41)</f>
        <v>275093</v>
      </c>
      <c r="E42" s="6">
        <f t="shared" si="12"/>
        <v>-1799</v>
      </c>
      <c r="F42" s="6">
        <f t="shared" si="13"/>
        <v>-44356</v>
      </c>
      <c r="G42" s="5">
        <f>SUM(G32:G41)</f>
        <v>31476</v>
      </c>
      <c r="H42" s="5">
        <f>SUM(H32:H41)</f>
        <v>243617</v>
      </c>
    </row>
    <row r="43" spans="1:8" s="26" customFormat="1" ht="15" customHeight="1">
      <c r="A43" s="28"/>
      <c r="B43" s="29"/>
      <c r="C43" s="29"/>
      <c r="D43" s="29"/>
      <c r="E43" s="30"/>
      <c r="F43" s="31"/>
      <c r="G43" s="29"/>
      <c r="H43" s="29"/>
    </row>
    <row r="44" spans="1:5" ht="15" customHeight="1">
      <c r="A44" s="32" t="str">
        <f>CHAR(185)&amp;" Includes those who never worked and those who have no stated occupation"</f>
        <v>¹ Includes those who never worked and those who have no stated occupation</v>
      </c>
      <c r="B44" s="32"/>
      <c r="C44" s="32"/>
      <c r="D44" s="32"/>
      <c r="E44" s="32"/>
    </row>
    <row r="45" spans="1:7" ht="15" customHeight="1" hidden="1">
      <c r="A45" s="34" t="s">
        <v>20</v>
      </c>
      <c r="B45" s="34" t="s">
        <v>21</v>
      </c>
      <c r="C45" s="34" t="s">
        <v>22</v>
      </c>
      <c r="D45" s="34" t="s">
        <v>23</v>
      </c>
      <c r="E45" s="34" t="s">
        <v>24</v>
      </c>
      <c r="F45" s="34" t="s">
        <v>25</v>
      </c>
      <c r="G45" s="34" t="s">
        <v>26</v>
      </c>
    </row>
    <row r="46" spans="1:7" ht="15" customHeight="1" hidden="1">
      <c r="A46" s="34" t="s">
        <v>6</v>
      </c>
      <c r="B46" s="34" t="s">
        <v>27</v>
      </c>
      <c r="C46" s="34">
        <v>8235</v>
      </c>
      <c r="D46" s="34">
        <v>7447</v>
      </c>
      <c r="E46" s="34">
        <v>7288</v>
      </c>
      <c r="F46" s="34">
        <v>199</v>
      </c>
      <c r="G46" s="34">
        <v>7089</v>
      </c>
    </row>
    <row r="47" spans="1:7" ht="15" customHeight="1" hidden="1">
      <c r="A47" s="34" t="s">
        <v>6</v>
      </c>
      <c r="B47" s="34" t="s">
        <v>28</v>
      </c>
      <c r="C47" s="34">
        <v>8029</v>
      </c>
      <c r="D47" s="34">
        <v>7294</v>
      </c>
      <c r="E47" s="34">
        <v>7126</v>
      </c>
      <c r="F47" s="34">
        <v>346</v>
      </c>
      <c r="G47" s="34">
        <v>6780</v>
      </c>
    </row>
    <row r="48" spans="1:7" ht="15" customHeight="1" hidden="1">
      <c r="A48" s="34" t="s">
        <v>6</v>
      </c>
      <c r="B48" s="34" t="s">
        <v>29</v>
      </c>
      <c r="C48" s="34">
        <v>5172</v>
      </c>
      <c r="D48" s="34">
        <v>4724</v>
      </c>
      <c r="E48" s="34">
        <v>4684</v>
      </c>
      <c r="F48" s="34">
        <v>455</v>
      </c>
      <c r="G48" s="34">
        <v>4229</v>
      </c>
    </row>
    <row r="49" spans="1:7" ht="15" customHeight="1" hidden="1">
      <c r="A49" s="34" t="s">
        <v>6</v>
      </c>
      <c r="B49" s="34" t="s">
        <v>30</v>
      </c>
      <c r="C49" s="34">
        <v>8286</v>
      </c>
      <c r="D49" s="34">
        <v>7400</v>
      </c>
      <c r="E49" s="34">
        <v>7515</v>
      </c>
      <c r="F49" s="34">
        <v>679</v>
      </c>
      <c r="G49" s="34">
        <v>6836</v>
      </c>
    </row>
    <row r="50" spans="1:7" ht="15" customHeight="1" hidden="1">
      <c r="A50" s="34" t="s">
        <v>6</v>
      </c>
      <c r="B50" s="34" t="s">
        <v>31</v>
      </c>
      <c r="C50" s="34">
        <v>54606</v>
      </c>
      <c r="D50" s="34">
        <v>44107</v>
      </c>
      <c r="E50" s="34">
        <v>43690</v>
      </c>
      <c r="F50" s="34">
        <v>2836</v>
      </c>
      <c r="G50" s="34">
        <v>40854</v>
      </c>
    </row>
    <row r="51" spans="1:7" ht="15" customHeight="1" hidden="1">
      <c r="A51" s="34" t="s">
        <v>6</v>
      </c>
      <c r="B51" s="34" t="s">
        <v>32</v>
      </c>
      <c r="C51" s="34">
        <v>13932</v>
      </c>
      <c r="D51" s="34">
        <v>12064</v>
      </c>
      <c r="E51" s="34">
        <v>11939</v>
      </c>
      <c r="F51" s="34">
        <v>1174</v>
      </c>
      <c r="G51" s="34">
        <v>10765</v>
      </c>
    </row>
    <row r="52" spans="1:7" ht="15" customHeight="1" hidden="1">
      <c r="A52" s="34" t="s">
        <v>6</v>
      </c>
      <c r="B52" s="34" t="s">
        <v>33</v>
      </c>
      <c r="C52" s="34">
        <v>12924</v>
      </c>
      <c r="D52" s="34">
        <v>10754</v>
      </c>
      <c r="E52" s="34">
        <v>10868</v>
      </c>
      <c r="F52" s="34">
        <v>2396</v>
      </c>
      <c r="G52" s="34">
        <v>8472</v>
      </c>
    </row>
    <row r="53" spans="1:7" ht="15" customHeight="1" hidden="1">
      <c r="A53" s="34" t="s">
        <v>6</v>
      </c>
      <c r="B53" s="34" t="s">
        <v>34</v>
      </c>
      <c r="C53" s="34">
        <v>38682</v>
      </c>
      <c r="D53" s="34">
        <v>32594</v>
      </c>
      <c r="E53" s="34">
        <v>32123</v>
      </c>
      <c r="F53" s="34">
        <v>3470</v>
      </c>
      <c r="G53" s="34">
        <v>28653</v>
      </c>
    </row>
    <row r="54" spans="1:7" ht="15" customHeight="1" hidden="1">
      <c r="A54" s="34" t="s">
        <v>6</v>
      </c>
      <c r="B54" s="34" t="s">
        <v>35</v>
      </c>
      <c r="C54" s="34">
        <v>28886</v>
      </c>
      <c r="D54" s="34">
        <v>24897</v>
      </c>
      <c r="E54" s="34">
        <v>24544</v>
      </c>
      <c r="F54" s="34">
        <v>3422</v>
      </c>
      <c r="G54" s="34">
        <v>21122</v>
      </c>
    </row>
    <row r="55" spans="1:7" ht="15" customHeight="1" hidden="1">
      <c r="A55" s="34" t="s">
        <v>6</v>
      </c>
      <c r="B55" s="34" t="s">
        <v>36</v>
      </c>
      <c r="C55" s="34">
        <v>11368</v>
      </c>
      <c r="D55" s="34">
        <v>10084</v>
      </c>
      <c r="E55" s="34">
        <v>9971</v>
      </c>
      <c r="F55" s="34">
        <v>3421</v>
      </c>
      <c r="G55" s="34">
        <v>6550</v>
      </c>
    </row>
    <row r="56" spans="1:7" ht="15" customHeight="1" hidden="1">
      <c r="A56" s="34" t="s">
        <v>17</v>
      </c>
      <c r="B56" s="34" t="s">
        <v>27</v>
      </c>
      <c r="C56" s="34">
        <v>6142</v>
      </c>
      <c r="D56" s="34">
        <v>5646</v>
      </c>
      <c r="E56" s="34">
        <v>5517</v>
      </c>
      <c r="F56" s="34">
        <v>120</v>
      </c>
      <c r="G56" s="34">
        <v>5397</v>
      </c>
    </row>
    <row r="57" spans="1:7" ht="15" customHeight="1" hidden="1">
      <c r="A57" s="34" t="s">
        <v>17</v>
      </c>
      <c r="B57" s="34" t="s">
        <v>28</v>
      </c>
      <c r="C57" s="34">
        <v>9403</v>
      </c>
      <c r="D57" s="34">
        <v>8750</v>
      </c>
      <c r="E57" s="34">
        <v>8621</v>
      </c>
      <c r="F57" s="34">
        <v>376</v>
      </c>
      <c r="G57" s="34">
        <v>8245</v>
      </c>
    </row>
    <row r="58" spans="1:7" ht="15" customHeight="1" hidden="1">
      <c r="A58" s="34" t="s">
        <v>17</v>
      </c>
      <c r="B58" s="34" t="s">
        <v>29</v>
      </c>
      <c r="C58" s="34">
        <v>3997</v>
      </c>
      <c r="D58" s="34">
        <v>3846</v>
      </c>
      <c r="E58" s="34">
        <v>3810</v>
      </c>
      <c r="F58" s="34">
        <v>240</v>
      </c>
      <c r="G58" s="34">
        <v>3570</v>
      </c>
    </row>
    <row r="59" spans="1:7" ht="15" customHeight="1" hidden="1">
      <c r="A59" s="34" t="s">
        <v>17</v>
      </c>
      <c r="B59" s="34" t="s">
        <v>30</v>
      </c>
      <c r="C59" s="34">
        <v>22367</v>
      </c>
      <c r="D59" s="34">
        <v>20529</v>
      </c>
      <c r="E59" s="34">
        <v>20848</v>
      </c>
      <c r="F59" s="34">
        <v>868</v>
      </c>
      <c r="G59" s="34">
        <v>19980</v>
      </c>
    </row>
    <row r="60" spans="1:7" ht="15" customHeight="1" hidden="1">
      <c r="A60" s="34" t="s">
        <v>17</v>
      </c>
      <c r="B60" s="34" t="s">
        <v>31</v>
      </c>
      <c r="C60" s="34">
        <v>6897</v>
      </c>
      <c r="D60" s="34">
        <v>6537</v>
      </c>
      <c r="E60" s="34">
        <v>6523</v>
      </c>
      <c r="F60" s="34">
        <v>782</v>
      </c>
      <c r="G60" s="34">
        <v>5741</v>
      </c>
    </row>
    <row r="61" spans="1:7" ht="15" customHeight="1" hidden="1">
      <c r="A61" s="34" t="s">
        <v>17</v>
      </c>
      <c r="B61" s="34" t="s">
        <v>32</v>
      </c>
      <c r="C61" s="34">
        <v>28058</v>
      </c>
      <c r="D61" s="34">
        <v>24757</v>
      </c>
      <c r="E61" s="34">
        <v>24622</v>
      </c>
      <c r="F61" s="34">
        <v>2692</v>
      </c>
      <c r="G61" s="34">
        <v>21930</v>
      </c>
    </row>
    <row r="62" spans="1:7" ht="15" customHeight="1" hidden="1">
      <c r="A62" s="34" t="s">
        <v>17</v>
      </c>
      <c r="B62" s="34" t="s">
        <v>33</v>
      </c>
      <c r="C62" s="34">
        <v>22023</v>
      </c>
      <c r="D62" s="34">
        <v>18443</v>
      </c>
      <c r="E62" s="34">
        <v>18587</v>
      </c>
      <c r="F62" s="34">
        <v>2778</v>
      </c>
      <c r="G62" s="34">
        <v>15809</v>
      </c>
    </row>
    <row r="63" spans="1:7" ht="15" customHeight="1" hidden="1">
      <c r="A63" s="34" t="s">
        <v>17</v>
      </c>
      <c r="B63" s="34" t="s">
        <v>34</v>
      </c>
      <c r="C63" s="34">
        <v>13374</v>
      </c>
      <c r="D63" s="34">
        <v>11860</v>
      </c>
      <c r="E63" s="34">
        <v>11799</v>
      </c>
      <c r="F63" s="34">
        <v>1436</v>
      </c>
      <c r="G63" s="34">
        <v>10363</v>
      </c>
    </row>
    <row r="64" spans="1:7" ht="15" customHeight="1" hidden="1">
      <c r="A64" s="34" t="s">
        <v>17</v>
      </c>
      <c r="B64" s="34" t="s">
        <v>35</v>
      </c>
      <c r="C64" s="34">
        <v>9504</v>
      </c>
      <c r="D64" s="34">
        <v>8360</v>
      </c>
      <c r="E64" s="34">
        <v>8308</v>
      </c>
      <c r="F64" s="34">
        <v>1634</v>
      </c>
      <c r="G64" s="34">
        <v>6674</v>
      </c>
    </row>
    <row r="65" spans="1:7" ht="15" customHeight="1" hidden="1">
      <c r="A65" s="34" t="s">
        <v>17</v>
      </c>
      <c r="B65" s="34" t="s">
        <v>36</v>
      </c>
      <c r="C65" s="34">
        <v>7564</v>
      </c>
      <c r="D65" s="34">
        <v>6799</v>
      </c>
      <c r="E65" s="34">
        <v>6710</v>
      </c>
      <c r="F65" s="34">
        <v>2152</v>
      </c>
      <c r="G65" s="34">
        <v>4558</v>
      </c>
    </row>
    <row r="66" spans="1:7" ht="15" customHeight="1" hidden="1">
      <c r="A66" s="34" t="s">
        <v>19</v>
      </c>
      <c r="B66" s="34" t="s">
        <v>27</v>
      </c>
      <c r="C66" s="34">
        <v>14377</v>
      </c>
      <c r="D66" s="34">
        <v>13093</v>
      </c>
      <c r="E66" s="34">
        <v>12805</v>
      </c>
      <c r="F66" s="34">
        <v>319</v>
      </c>
      <c r="G66" s="34">
        <v>12486</v>
      </c>
    </row>
    <row r="67" spans="1:7" ht="15" customHeight="1" hidden="1">
      <c r="A67" s="34" t="s">
        <v>19</v>
      </c>
      <c r="B67" s="34" t="s">
        <v>28</v>
      </c>
      <c r="C67" s="34">
        <v>17432</v>
      </c>
      <c r="D67" s="34">
        <v>16044</v>
      </c>
      <c r="E67" s="34">
        <v>15747</v>
      </c>
      <c r="F67" s="34">
        <v>722</v>
      </c>
      <c r="G67" s="34">
        <v>15025</v>
      </c>
    </row>
    <row r="68" spans="1:7" ht="15" customHeight="1" hidden="1">
      <c r="A68" s="34" t="s">
        <v>19</v>
      </c>
      <c r="B68" s="34" t="s">
        <v>29</v>
      </c>
      <c r="C68" s="34">
        <v>9169</v>
      </c>
      <c r="D68" s="34">
        <v>8570</v>
      </c>
      <c r="E68" s="34">
        <v>8494</v>
      </c>
      <c r="F68" s="34">
        <v>695</v>
      </c>
      <c r="G68" s="34">
        <v>7799</v>
      </c>
    </row>
    <row r="69" spans="1:7" ht="15" customHeight="1" hidden="1">
      <c r="A69" s="34" t="s">
        <v>19</v>
      </c>
      <c r="B69" s="34" t="s">
        <v>30</v>
      </c>
      <c r="C69" s="34">
        <v>30653</v>
      </c>
      <c r="D69" s="34">
        <v>27929</v>
      </c>
      <c r="E69" s="34">
        <v>28363</v>
      </c>
      <c r="F69" s="34">
        <v>1547</v>
      </c>
      <c r="G69" s="34">
        <v>26816</v>
      </c>
    </row>
    <row r="70" spans="1:7" ht="15" customHeight="1" hidden="1">
      <c r="A70" s="34" t="s">
        <v>19</v>
      </c>
      <c r="B70" s="34" t="s">
        <v>31</v>
      </c>
      <c r="C70" s="34">
        <v>61503</v>
      </c>
      <c r="D70" s="34">
        <v>50644</v>
      </c>
      <c r="E70" s="34">
        <v>50213</v>
      </c>
      <c r="F70" s="34">
        <v>3618</v>
      </c>
      <c r="G70" s="34">
        <v>46595</v>
      </c>
    </row>
    <row r="71" spans="1:7" ht="15" customHeight="1" hidden="1">
      <c r="A71" s="34" t="s">
        <v>19</v>
      </c>
      <c r="B71" s="34" t="s">
        <v>32</v>
      </c>
      <c r="C71" s="34">
        <v>41990</v>
      </c>
      <c r="D71" s="34">
        <v>36821</v>
      </c>
      <c r="E71" s="34">
        <v>36561</v>
      </c>
      <c r="F71" s="34">
        <v>3866</v>
      </c>
      <c r="G71" s="34">
        <v>32695</v>
      </c>
    </row>
    <row r="72" spans="1:7" ht="15" customHeight="1" hidden="1">
      <c r="A72" s="34" t="s">
        <v>19</v>
      </c>
      <c r="B72" s="34" t="s">
        <v>33</v>
      </c>
      <c r="C72" s="34">
        <v>34947</v>
      </c>
      <c r="D72" s="34">
        <v>29197</v>
      </c>
      <c r="E72" s="34">
        <v>29455</v>
      </c>
      <c r="F72" s="34">
        <v>5174</v>
      </c>
      <c r="G72" s="34">
        <v>24281</v>
      </c>
    </row>
    <row r="73" spans="1:7" ht="15" customHeight="1" hidden="1">
      <c r="A73" s="34" t="s">
        <v>19</v>
      </c>
      <c r="B73" s="34" t="s">
        <v>34</v>
      </c>
      <c r="C73" s="34">
        <v>52056</v>
      </c>
      <c r="D73" s="34">
        <v>44454</v>
      </c>
      <c r="E73" s="34">
        <v>43922</v>
      </c>
      <c r="F73" s="34">
        <v>4906</v>
      </c>
      <c r="G73" s="34">
        <v>39016</v>
      </c>
    </row>
    <row r="74" spans="1:7" ht="15" customHeight="1" hidden="1">
      <c r="A74" s="34" t="s">
        <v>19</v>
      </c>
      <c r="B74" s="34" t="s">
        <v>35</v>
      </c>
      <c r="C74" s="34">
        <v>38390</v>
      </c>
      <c r="D74" s="34">
        <v>33257</v>
      </c>
      <c r="E74" s="34">
        <v>32852</v>
      </c>
      <c r="F74" s="34">
        <v>5056</v>
      </c>
      <c r="G74" s="34">
        <v>27796</v>
      </c>
    </row>
    <row r="75" spans="1:7" ht="15" customHeight="1" hidden="1">
      <c r="A75" s="34" t="s">
        <v>19</v>
      </c>
      <c r="B75" s="34" t="s">
        <v>36</v>
      </c>
      <c r="C75" s="34">
        <v>18932</v>
      </c>
      <c r="D75" s="34">
        <v>16883</v>
      </c>
      <c r="E75" s="34">
        <v>16681</v>
      </c>
      <c r="F75" s="34">
        <v>5573</v>
      </c>
      <c r="G75" s="34">
        <v>11108</v>
      </c>
    </row>
  </sheetData>
  <sheetProtection password="B462" sheet="1"/>
  <mergeCells count="9">
    <mergeCell ref="G2:G3"/>
    <mergeCell ref="H2:H3"/>
    <mergeCell ref="A1:H1"/>
    <mergeCell ref="A44:E44"/>
    <mergeCell ref="B2:B3"/>
    <mergeCell ref="C2:C3"/>
    <mergeCell ref="D2:D3"/>
    <mergeCell ref="E2:E3"/>
    <mergeCell ref="F2:F3"/>
  </mergeCells>
  <printOptions/>
  <pageMargins left="0.5905511811023623" right="0.5511811023622047" top="0.984251968503937" bottom="0.984251968503937" header="0.5118110236220472" footer="0.5118110236220472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4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oreillymrg</dc:creator>
  <cp:keywords/>
  <dc:description/>
  <cp:lastModifiedBy>Sabrina Bowen</cp:lastModifiedBy>
  <cp:lastPrinted>2014-06-03T12:37:33Z</cp:lastPrinted>
  <dcterms:created xsi:type="dcterms:W3CDTF">2001-05-31T09:22:34Z</dcterms:created>
  <dcterms:modified xsi:type="dcterms:W3CDTF">2017-02-27T10:42:53Z</dcterms:modified>
  <cp:category/>
  <cp:version/>
  <cp:contentType/>
  <cp:contentStatus/>
</cp:coreProperties>
</file>