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251" windowWidth="15180" windowHeight="12840" activeTab="0"/>
  </bookViews>
  <sheets>
    <sheet name="LR2017M04TBL4" sheetId="1" r:id="rId1"/>
  </sheets>
  <definedNames>
    <definedName name="_xlnm.Print_Area" localSheetId="0">'LR2017M04TBL4'!$A$1:$H$45</definedName>
    <definedName name="tbl4">'LR2017M04TBL4'!$A$46:$G$79</definedName>
  </definedNames>
  <calcPr fullCalcOnLoad="1"/>
</workbook>
</file>

<file path=xl/sharedStrings.xml><?xml version="1.0" encoding="utf-8"?>
<sst xmlns="http://schemas.openxmlformats.org/spreadsheetml/2006/main" count="114" uniqueCount="37">
  <si>
    <t>Table 4   Persons on the Live Register classified by region</t>
  </si>
  <si>
    <t>Monthly
 change</t>
  </si>
  <si>
    <t>Annual
 change</t>
  </si>
  <si>
    <t>Under 25
 years</t>
  </si>
  <si>
    <t>25 years
 &amp; over</t>
  </si>
  <si>
    <t>Males</t>
  </si>
  <si>
    <t xml:space="preserve">      Border, Midland and Western</t>
  </si>
  <si>
    <t xml:space="preserve">      Border</t>
  </si>
  <si>
    <t xml:space="preserve">      Midland</t>
  </si>
  <si>
    <t xml:space="preserve">      West</t>
  </si>
  <si>
    <t xml:space="preserve">      Southern and  Eastern</t>
  </si>
  <si>
    <t xml:space="preserve">      Dublin</t>
  </si>
  <si>
    <t xml:space="preserve">      Mid-East</t>
  </si>
  <si>
    <t xml:space="preserve">      Mid-West</t>
  </si>
  <si>
    <t xml:space="preserve">      South-East</t>
  </si>
  <si>
    <t xml:space="preserve">      South-West</t>
  </si>
  <si>
    <t xml:space="preserve">      Total</t>
  </si>
  <si>
    <t>Females</t>
  </si>
  <si>
    <t>All Persons</t>
  </si>
  <si>
    <t>sex2</t>
  </si>
  <si>
    <t>lwocode</t>
  </si>
  <si>
    <t>April2016</t>
  </si>
  <si>
    <t>March2017</t>
  </si>
  <si>
    <t>April2017</t>
  </si>
  <si>
    <t>lr_flagU25</t>
  </si>
  <si>
    <t>lr_flagO25</t>
  </si>
  <si>
    <t>Border, Midland and Western</t>
  </si>
  <si>
    <t>Border</t>
  </si>
  <si>
    <t>Midlands</t>
  </si>
  <si>
    <t>West</t>
  </si>
  <si>
    <t>Southern and  Eastern</t>
  </si>
  <si>
    <t>Dublin</t>
  </si>
  <si>
    <t>Mid-East</t>
  </si>
  <si>
    <t>Mid-West</t>
  </si>
  <si>
    <t>South-East</t>
  </si>
  <si>
    <t>South-West</t>
  </si>
  <si>
    <t>All Regions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</si>
</sst>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 \ \ \ \ \+\ \ \ \ \ #,##0"/>
    <numFmt numFmtId="169" formatCode="\ \ \ \ \ \ #,##0"/>
    <numFmt numFmtId="170" formatCode="\ \+\ #,##0"/>
    <numFmt numFmtId="171" formatCode="\+\ \ \ #,##0"/>
    <numFmt numFmtId="172" formatCode="\ \ \ \ #,##0"/>
    <numFmt numFmtId="173" formatCode="\ \ #,##0"/>
    <numFmt numFmtId="174" formatCode="\+\ \ \ \ \ General"/>
    <numFmt numFmtId="175" formatCode="\ \ \ \ \ \ General"/>
    <numFmt numFmtId="176" formatCode="\ \ \ \ General"/>
    <numFmt numFmtId="177" formatCode="\+\ #,##0"/>
    <numFmt numFmtId="178" formatCode="\ \+\ \ \ \ \ \ \ \ #,##0"/>
    <numFmt numFmtId="179" formatCode="\+\ \ \ \ \ #,##0"/>
    <numFmt numFmtId="180" formatCode="\ \+\ \ \ \ \ \ \ \ \ #,##0"/>
    <numFmt numFmtId="181" formatCode="\ \+\ \ \ \ \ \ \ \ \ \ #,##0"/>
    <numFmt numFmtId="182" formatCode="\+\ \ #,##0"/>
    <numFmt numFmtId="183" formatCode="\+\ \ \ \ #,##0"/>
    <numFmt numFmtId="184" formatCode="\+\ \ \ \ \ \ #,##0"/>
    <numFmt numFmtId="185" formatCode="\+\ \ \ \ \ \ \ \ #,##0"/>
    <numFmt numFmtId="186" formatCode="\+##,??0.0;\-##,??0.0;0.0"/>
    <numFmt numFmtId="187" formatCode="\ \+\ \ \ \ \ \ \ #,##0"/>
    <numFmt numFmtId="188" formatCode="\+\ \ \ \ \ \ \ #,##0"/>
    <numFmt numFmtId="189" formatCode="\+\ \ \ \ \ \ \ \ \ #,##0"/>
    <numFmt numFmtId="190" formatCode="\ \ \ \ \ \ \ #,##0"/>
    <numFmt numFmtId="191" formatCode="\ \ \ \ \ \ \ \ \ #,##0"/>
    <numFmt numFmtId="192" formatCode="\+\ \ \ \ \ \ \ \ \ \ #,##0"/>
    <numFmt numFmtId="193" formatCode="\ \ \ \ \ \ \ \ #,##0"/>
    <numFmt numFmtId="194" formatCode="\ \ \ \ \ \ \ \ \ \ #,##0"/>
    <numFmt numFmtId="195" formatCode="\ \ \ \ \ \+\ \ \ \ \ \ #,##0"/>
    <numFmt numFmtId="196" formatCode="\ \ \ \ \ \+\ \ \ \ \ \ \ #,##0"/>
    <numFmt numFmtId="197" formatCode="\ \ \ \ \ \+\ \ \ \ #,##0"/>
    <numFmt numFmtId="198" formatCode="\ \ \ \ \ \+\ \ #,##0"/>
    <numFmt numFmtId="199" formatCode="\ #,##0"/>
    <numFmt numFmtId="200" formatCode="\ \ \ \ \ \+\ \ \ \ \ \ \ \ #,##0"/>
    <numFmt numFmtId="201" formatCode="\ \ \ \ \ \+\ \ \ \ \ \ \ \ \ #,##0"/>
    <numFmt numFmtId="202" formatCode="\ \+\ \ \ \ \ #,##0"/>
    <numFmt numFmtId="203" formatCode="\ \+\ \ \ \ #,##0"/>
    <numFmt numFmtId="204" formatCode="\ \+\ \ \ \ \ \ #,##0"/>
    <numFmt numFmtId="205" formatCode="\ \ \ \ \ \ \ \ \ \ \ #,##0"/>
    <numFmt numFmtId="206" formatCode="\ \ \ \ \ \ \ \ \ \ \ \ #,##0"/>
    <numFmt numFmtId="207" formatCode="\-\ \ \ \ \ \ #,##0"/>
    <numFmt numFmtId="208" formatCode="\-\ \ \ \ \ \ \ \ #,##0"/>
    <numFmt numFmtId="209" formatCode="\-\ \ \ \ \ \ \ \ \ #,##0"/>
    <numFmt numFmtId="210" formatCode="\ \+\ \ \ #,##0"/>
    <numFmt numFmtId="211" formatCode="\ \+\ \ #,##0"/>
    <numFmt numFmtId="212" formatCode="\-\ \ \ \ #,##0"/>
    <numFmt numFmtId="213" formatCode="\-\ #,##0"/>
    <numFmt numFmtId="214" formatCode="\+#,##0"/>
    <numFmt numFmtId="215" formatCode="\+??,???,??0;\-??,???,??0;0"/>
    <numFmt numFmtId="216" formatCode="#,##0_ ;\-#,##0\ "/>
    <numFmt numFmtId="217" formatCode="\ \ \ \ \ \+\ \ \ \ \ \ \ \ \ \ #,##0"/>
    <numFmt numFmtId="218" formatCode="\ \ \ \ \ \+\ \ \ #,##0"/>
    <numFmt numFmtId="219" formatCode="\ \ \ \ \ \ \ \ \ \ \ \ \ \ #,##0"/>
    <numFmt numFmtId="220" formatCode="0.0"/>
    <numFmt numFmtId="221" formatCode="[$-1809]dd\ mmmm\ yyyy"/>
    <numFmt numFmtId="222" formatCode="\-\ \ \ \ \ #,##0"/>
    <numFmt numFmtId="223" formatCode="&quot;+&quot;#,#00;\-#,#00"/>
    <numFmt numFmtId="224" formatCode="&quot;+&quot;#,##0;\-#,##0"/>
    <numFmt numFmtId="225" formatCode="\ \ \ \ \ \+\ #,##0"/>
    <numFmt numFmtId="226" formatCode="\ \ \ \ \ \+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224" fontId="1" fillId="0" borderId="0" xfId="0" applyNumberFormat="1" applyFont="1" applyFill="1" applyAlignment="1" applyProtection="1">
      <alignment/>
      <protection hidden="1"/>
    </xf>
    <xf numFmtId="223" fontId="1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223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223" fontId="2" fillId="0" borderId="10" xfId="0" applyNumberFormat="1" applyFont="1" applyFill="1" applyBorder="1" applyAlignment="1" applyProtection="1">
      <alignment/>
      <protection hidden="1"/>
    </xf>
    <xf numFmtId="3" fontId="40" fillId="0" borderId="0" xfId="0" applyNumberFormat="1" applyFont="1" applyAlignment="1" applyProtection="1">
      <alignment/>
      <protection hidden="1"/>
    </xf>
    <xf numFmtId="223" fontId="40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10" xfId="0" applyFont="1" applyFill="1" applyBorder="1" applyAlignment="1" applyProtection="1">
      <alignment horizontal="left"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right" wrapText="1"/>
      <protection hidden="1"/>
    </xf>
    <xf numFmtId="49" fontId="1" fillId="0" borderId="10" xfId="0" applyNumberFormat="1" applyFont="1" applyFill="1" applyBorder="1" applyAlignment="1" applyProtection="1">
      <alignment horizontal="right" wrapText="1"/>
      <protection hidden="1"/>
    </xf>
    <xf numFmtId="3" fontId="2" fillId="0" borderId="11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righ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28.57421875" style="7" customWidth="1"/>
    <col min="2" max="4" width="10.7109375" style="7" customWidth="1"/>
    <col min="5" max="6" width="8.7109375" style="7" customWidth="1"/>
    <col min="7" max="7" width="8.57421875" style="7" customWidth="1"/>
    <col min="8" max="8" width="7.8515625" style="7" customWidth="1"/>
    <col min="9" max="16384" width="9.140625" style="7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>
      <c r="A2" s="15" t="str">
        <f>"NUTS2 and NUTS3 Regions"&amp;CHAR(185)</f>
        <v>NUTS2 and NUTS3 Regions¹</v>
      </c>
      <c r="B2" s="16" t="str">
        <f>LEFT(C46,LEN(C46)-4)&amp;" "&amp;RIGHT(C46,4)</f>
        <v>April 2016</v>
      </c>
      <c r="C2" s="16" t="str">
        <f>LEFT(D46,LEN(D46)-4)&amp;" "&amp;RIGHT(D46,4)</f>
        <v>March 2017</v>
      </c>
      <c r="D2" s="16" t="str">
        <f>LEFT(E46,LEN(E46)-4)&amp;" "&amp;RIGHT(E46,4)</f>
        <v>April 2017</v>
      </c>
      <c r="E2" s="16" t="s">
        <v>1</v>
      </c>
      <c r="F2" s="16" t="s">
        <v>2</v>
      </c>
      <c r="G2" s="16" t="s">
        <v>3</v>
      </c>
      <c r="H2" s="16" t="s">
        <v>4</v>
      </c>
    </row>
    <row r="3" spans="1:8" ht="15" customHeight="1">
      <c r="A3" s="17"/>
      <c r="B3" s="18"/>
      <c r="C3" s="19"/>
      <c r="D3" s="19"/>
      <c r="E3" s="20"/>
      <c r="F3" s="20"/>
      <c r="G3" s="20"/>
      <c r="H3" s="20"/>
    </row>
    <row r="4" spans="1:8" ht="15" customHeight="1">
      <c r="A4" s="21" t="s">
        <v>5</v>
      </c>
      <c r="B4" s="21"/>
      <c r="C4" s="21"/>
      <c r="D4" s="21"/>
      <c r="E4" s="21"/>
      <c r="F4" s="21"/>
      <c r="G4" s="21"/>
      <c r="H4" s="21"/>
    </row>
    <row r="5" spans="1:8" s="23" customFormat="1" ht="15" customHeight="1">
      <c r="A5" s="22" t="s">
        <v>6</v>
      </c>
      <c r="B5" s="1">
        <f>C47</f>
        <v>56522</v>
      </c>
      <c r="C5" s="1">
        <f>D47</f>
        <v>48726</v>
      </c>
      <c r="D5" s="1">
        <f>E47</f>
        <v>47725</v>
      </c>
      <c r="E5" s="2">
        <f>D5-C5</f>
        <v>-1001</v>
      </c>
      <c r="F5" s="1">
        <f>D5-B5</f>
        <v>-8797</v>
      </c>
      <c r="G5" s="1">
        <f aca="true" t="shared" si="0" ref="G5:H8">F47</f>
        <v>5707</v>
      </c>
      <c r="H5" s="1">
        <f t="shared" si="0"/>
        <v>42018</v>
      </c>
    </row>
    <row r="6" spans="1:8" ht="15" customHeight="1">
      <c r="A6" s="24" t="s">
        <v>7</v>
      </c>
      <c r="B6" s="3">
        <f aca="true" t="shared" si="1" ref="B6:D8">C48</f>
        <v>25658</v>
      </c>
      <c r="C6" s="3">
        <f t="shared" si="1"/>
        <v>21917</v>
      </c>
      <c r="D6" s="3">
        <f t="shared" si="1"/>
        <v>21628</v>
      </c>
      <c r="E6" s="4">
        <f>D6-C6</f>
        <v>-289</v>
      </c>
      <c r="F6" s="5">
        <f>D6-B6</f>
        <v>-4030</v>
      </c>
      <c r="G6" s="6">
        <f t="shared" si="0"/>
        <v>2611</v>
      </c>
      <c r="H6" s="6">
        <f t="shared" si="0"/>
        <v>19017</v>
      </c>
    </row>
    <row r="7" spans="1:8" ht="15" customHeight="1">
      <c r="A7" s="24" t="s">
        <v>8</v>
      </c>
      <c r="B7" s="3">
        <f t="shared" si="1"/>
        <v>14638</v>
      </c>
      <c r="C7" s="3">
        <f t="shared" si="1"/>
        <v>12433</v>
      </c>
      <c r="D7" s="3">
        <f t="shared" si="1"/>
        <v>12095</v>
      </c>
      <c r="E7" s="5">
        <f>D7-C7</f>
        <v>-338</v>
      </c>
      <c r="F7" s="5">
        <f>D7-B7</f>
        <v>-2543</v>
      </c>
      <c r="G7" s="6">
        <f t="shared" si="0"/>
        <v>1590</v>
      </c>
      <c r="H7" s="6">
        <f t="shared" si="0"/>
        <v>10505</v>
      </c>
    </row>
    <row r="8" spans="1:8" ht="15" customHeight="1">
      <c r="A8" s="24" t="s">
        <v>9</v>
      </c>
      <c r="B8" s="3">
        <f t="shared" si="1"/>
        <v>16226</v>
      </c>
      <c r="C8" s="3">
        <f t="shared" si="1"/>
        <v>14376</v>
      </c>
      <c r="D8" s="3">
        <f t="shared" si="1"/>
        <v>14002</v>
      </c>
      <c r="E8" s="5">
        <f>D8-C8</f>
        <v>-374</v>
      </c>
      <c r="F8" s="5">
        <f>D8-B8</f>
        <v>-2224</v>
      </c>
      <c r="G8" s="6">
        <f t="shared" si="0"/>
        <v>1506</v>
      </c>
      <c r="H8" s="6">
        <f t="shared" si="0"/>
        <v>12496</v>
      </c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s="23" customFormat="1" ht="15" customHeight="1">
      <c r="A10" s="26" t="s">
        <v>10</v>
      </c>
      <c r="B10" s="1">
        <f>C51</f>
        <v>124864</v>
      </c>
      <c r="C10" s="1">
        <f>D51</f>
        <v>106990</v>
      </c>
      <c r="D10" s="12">
        <f>E51</f>
        <v>104928</v>
      </c>
      <c r="E10" s="13">
        <f aca="true" t="shared" si="2" ref="E10:E15">D10-C10</f>
        <v>-2062</v>
      </c>
      <c r="F10" s="13">
        <f aca="true" t="shared" si="3" ref="F10:F15">D10-B10</f>
        <v>-19936</v>
      </c>
      <c r="G10" s="12">
        <f aca="true" t="shared" si="4" ref="G10:G15">F51</f>
        <v>11633</v>
      </c>
      <c r="H10" s="12">
        <f aca="true" t="shared" si="5" ref="H10:H15">G51</f>
        <v>93295</v>
      </c>
    </row>
    <row r="11" spans="1:8" ht="15" customHeight="1">
      <c r="A11" s="24" t="s">
        <v>11</v>
      </c>
      <c r="B11" s="3">
        <f aca="true" t="shared" si="6" ref="B11:D15">C52</f>
        <v>45528</v>
      </c>
      <c r="C11" s="3">
        <f t="shared" si="6"/>
        <v>39603</v>
      </c>
      <c r="D11" s="3">
        <f t="shared" si="6"/>
        <v>38916</v>
      </c>
      <c r="E11" s="5">
        <f t="shared" si="2"/>
        <v>-687</v>
      </c>
      <c r="F11" s="5">
        <f t="shared" si="3"/>
        <v>-6612</v>
      </c>
      <c r="G11" s="9">
        <f t="shared" si="4"/>
        <v>4230</v>
      </c>
      <c r="H11" s="9">
        <f t="shared" si="5"/>
        <v>34686</v>
      </c>
    </row>
    <row r="12" spans="1:8" ht="15" customHeight="1">
      <c r="A12" s="24" t="s">
        <v>12</v>
      </c>
      <c r="B12" s="3">
        <f t="shared" si="6"/>
        <v>16862</v>
      </c>
      <c r="C12" s="3">
        <f t="shared" si="6"/>
        <v>13948</v>
      </c>
      <c r="D12" s="3">
        <f t="shared" si="6"/>
        <v>13825</v>
      </c>
      <c r="E12" s="5">
        <f t="shared" si="2"/>
        <v>-123</v>
      </c>
      <c r="F12" s="5">
        <f t="shared" si="3"/>
        <v>-3037</v>
      </c>
      <c r="G12" s="9">
        <f t="shared" si="4"/>
        <v>1626</v>
      </c>
      <c r="H12" s="9">
        <f t="shared" si="5"/>
        <v>12199</v>
      </c>
    </row>
    <row r="13" spans="1:8" ht="15" customHeight="1">
      <c r="A13" s="24" t="s">
        <v>13</v>
      </c>
      <c r="B13" s="3">
        <f t="shared" si="6"/>
        <v>14903</v>
      </c>
      <c r="C13" s="3">
        <f t="shared" si="6"/>
        <v>13066</v>
      </c>
      <c r="D13" s="3">
        <f t="shared" si="6"/>
        <v>12783</v>
      </c>
      <c r="E13" s="5">
        <f t="shared" si="2"/>
        <v>-283</v>
      </c>
      <c r="F13" s="5">
        <f t="shared" si="3"/>
        <v>-2120</v>
      </c>
      <c r="G13" s="9">
        <f t="shared" si="4"/>
        <v>1551</v>
      </c>
      <c r="H13" s="9">
        <f t="shared" si="5"/>
        <v>11232</v>
      </c>
    </row>
    <row r="14" spans="1:8" ht="15" customHeight="1">
      <c r="A14" s="24" t="s">
        <v>14</v>
      </c>
      <c r="B14" s="3">
        <f t="shared" si="6"/>
        <v>24302</v>
      </c>
      <c r="C14" s="3">
        <f t="shared" si="6"/>
        <v>20549</v>
      </c>
      <c r="D14" s="3">
        <f t="shared" si="6"/>
        <v>20131</v>
      </c>
      <c r="E14" s="5">
        <f t="shared" si="2"/>
        <v>-418</v>
      </c>
      <c r="F14" s="5">
        <f t="shared" si="3"/>
        <v>-4171</v>
      </c>
      <c r="G14" s="3">
        <f t="shared" si="4"/>
        <v>2368</v>
      </c>
      <c r="H14" s="3">
        <f t="shared" si="5"/>
        <v>17763</v>
      </c>
    </row>
    <row r="15" spans="1:8" ht="15" customHeight="1">
      <c r="A15" s="24" t="s">
        <v>15</v>
      </c>
      <c r="B15" s="3">
        <f t="shared" si="6"/>
        <v>23269</v>
      </c>
      <c r="C15" s="3">
        <f t="shared" si="6"/>
        <v>19824</v>
      </c>
      <c r="D15" s="3">
        <f t="shared" si="6"/>
        <v>19273</v>
      </c>
      <c r="E15" s="5">
        <f t="shared" si="2"/>
        <v>-551</v>
      </c>
      <c r="F15" s="5">
        <f t="shared" si="3"/>
        <v>-3996</v>
      </c>
      <c r="G15" s="3">
        <f t="shared" si="4"/>
        <v>1858</v>
      </c>
      <c r="H15" s="3">
        <f t="shared" si="5"/>
        <v>17415</v>
      </c>
    </row>
    <row r="16" spans="1:8" s="23" customFormat="1" ht="15" customHeight="1">
      <c r="A16" s="26" t="s">
        <v>16</v>
      </c>
      <c r="B16" s="1">
        <f>SUM(B10,B5)</f>
        <v>181386</v>
      </c>
      <c r="C16" s="1">
        <f>SUM(C10,C5)</f>
        <v>155716</v>
      </c>
      <c r="D16" s="1">
        <f>SUM(D10,D5)</f>
        <v>152653</v>
      </c>
      <c r="E16" s="2">
        <f>D16-C16</f>
        <v>-3063</v>
      </c>
      <c r="F16" s="2">
        <f>D16-B16</f>
        <v>-28733</v>
      </c>
      <c r="G16" s="1">
        <f>SUM(G10,G5)</f>
        <v>17340</v>
      </c>
      <c r="H16" s="1">
        <f>SUM(H10,H5)</f>
        <v>135313</v>
      </c>
    </row>
    <row r="17" spans="1:8" ht="15" customHeight="1">
      <c r="A17" s="27"/>
      <c r="B17" s="27"/>
      <c r="C17" s="27"/>
      <c r="D17" s="27"/>
      <c r="E17" s="27"/>
      <c r="F17" s="27"/>
      <c r="G17" s="27"/>
      <c r="H17" s="27"/>
    </row>
    <row r="18" spans="1:8" ht="15" customHeight="1">
      <c r="A18" s="28" t="s">
        <v>17</v>
      </c>
      <c r="B18" s="28"/>
      <c r="C18" s="28"/>
      <c r="D18" s="28"/>
      <c r="E18" s="28"/>
      <c r="F18" s="28"/>
      <c r="G18" s="28"/>
      <c r="H18" s="28"/>
    </row>
    <row r="19" spans="1:8" s="23" customFormat="1" ht="15" customHeight="1">
      <c r="A19" s="22" t="s">
        <v>6</v>
      </c>
      <c r="B19" s="1">
        <f>C58</f>
        <v>40075</v>
      </c>
      <c r="C19" s="1">
        <f>D58</f>
        <v>36413</v>
      </c>
      <c r="D19" s="1">
        <f>E58</f>
        <v>36259</v>
      </c>
      <c r="E19" s="2">
        <f>D19-C19</f>
        <v>-154</v>
      </c>
      <c r="F19" s="2">
        <f>D19-B19</f>
        <v>-3816</v>
      </c>
      <c r="G19" s="1">
        <f aca="true" t="shared" si="7" ref="G19:H22">F58</f>
        <v>4243</v>
      </c>
      <c r="H19" s="1">
        <f t="shared" si="7"/>
        <v>32016</v>
      </c>
    </row>
    <row r="20" spans="1:8" ht="15" customHeight="1">
      <c r="A20" s="24" t="s">
        <v>7</v>
      </c>
      <c r="B20" s="3">
        <f aca="true" t="shared" si="8" ref="B20:D22">C59</f>
        <v>18040</v>
      </c>
      <c r="C20" s="3">
        <f t="shared" si="8"/>
        <v>16127</v>
      </c>
      <c r="D20" s="3">
        <f t="shared" si="8"/>
        <v>16061</v>
      </c>
      <c r="E20" s="5">
        <f>D20-C20</f>
        <v>-66</v>
      </c>
      <c r="F20" s="5">
        <f>D20-B20</f>
        <v>-1979</v>
      </c>
      <c r="G20" s="6">
        <f t="shared" si="7"/>
        <v>1910</v>
      </c>
      <c r="H20" s="6">
        <f t="shared" si="7"/>
        <v>14151</v>
      </c>
    </row>
    <row r="21" spans="1:8" ht="15" customHeight="1">
      <c r="A21" s="24" t="s">
        <v>8</v>
      </c>
      <c r="B21" s="3">
        <f t="shared" si="8"/>
        <v>10597</v>
      </c>
      <c r="C21" s="3">
        <f t="shared" si="8"/>
        <v>9535</v>
      </c>
      <c r="D21" s="3">
        <f t="shared" si="8"/>
        <v>9473</v>
      </c>
      <c r="E21" s="5">
        <f>D21-C21</f>
        <v>-62</v>
      </c>
      <c r="F21" s="5">
        <f>D21-B21</f>
        <v>-1124</v>
      </c>
      <c r="G21" s="6">
        <f t="shared" si="7"/>
        <v>1305</v>
      </c>
      <c r="H21" s="6">
        <f t="shared" si="7"/>
        <v>8168</v>
      </c>
    </row>
    <row r="22" spans="1:8" ht="15" customHeight="1">
      <c r="A22" s="24" t="s">
        <v>9</v>
      </c>
      <c r="B22" s="3">
        <f t="shared" si="8"/>
        <v>11438</v>
      </c>
      <c r="C22" s="3">
        <f t="shared" si="8"/>
        <v>10751</v>
      </c>
      <c r="D22" s="3">
        <f t="shared" si="8"/>
        <v>10725</v>
      </c>
      <c r="E22" s="5">
        <f>D22-C22</f>
        <v>-26</v>
      </c>
      <c r="F22" s="5">
        <f>D22-B22</f>
        <v>-713</v>
      </c>
      <c r="G22" s="6">
        <f t="shared" si="7"/>
        <v>1028</v>
      </c>
      <c r="H22" s="6">
        <f t="shared" si="7"/>
        <v>9697</v>
      </c>
    </row>
    <row r="23" spans="1:8" ht="15" customHeight="1">
      <c r="A23" s="25"/>
      <c r="B23" s="25"/>
      <c r="C23" s="25"/>
      <c r="D23" s="25"/>
      <c r="E23" s="25"/>
      <c r="F23" s="25"/>
      <c r="G23" s="25"/>
      <c r="H23" s="25"/>
    </row>
    <row r="24" spans="1:8" s="23" customFormat="1" ht="15" customHeight="1">
      <c r="A24" s="26" t="s">
        <v>10</v>
      </c>
      <c r="B24" s="1">
        <f>C62</f>
        <v>84079</v>
      </c>
      <c r="C24" s="1">
        <f>D62</f>
        <v>75073</v>
      </c>
      <c r="D24" s="1">
        <f>E62</f>
        <v>74505</v>
      </c>
      <c r="E24" s="2">
        <f aca="true" t="shared" si="9" ref="E24:E29">D24-C24</f>
        <v>-568</v>
      </c>
      <c r="F24" s="2">
        <f aca="true" t="shared" si="10" ref="F24:F29">D24-B24</f>
        <v>-9574</v>
      </c>
      <c r="G24" s="1">
        <f aca="true" t="shared" si="11" ref="G24:G29">F62</f>
        <v>8142</v>
      </c>
      <c r="H24" s="1">
        <f aca="true" t="shared" si="12" ref="H24:H29">G62</f>
        <v>66363</v>
      </c>
    </row>
    <row r="25" spans="1:8" ht="15" customHeight="1">
      <c r="A25" s="24" t="s">
        <v>11</v>
      </c>
      <c r="B25" s="3">
        <f aca="true" t="shared" si="13" ref="B25:D29">C63</f>
        <v>28581</v>
      </c>
      <c r="C25" s="3">
        <f t="shared" si="13"/>
        <v>25764</v>
      </c>
      <c r="D25" s="3">
        <f t="shared" si="13"/>
        <v>25432</v>
      </c>
      <c r="E25" s="4">
        <f t="shared" si="9"/>
        <v>-332</v>
      </c>
      <c r="F25" s="5">
        <f t="shared" si="10"/>
        <v>-3149</v>
      </c>
      <c r="G25" s="9">
        <f t="shared" si="11"/>
        <v>2649</v>
      </c>
      <c r="H25" s="9">
        <f t="shared" si="12"/>
        <v>22783</v>
      </c>
    </row>
    <row r="26" spans="1:8" ht="15" customHeight="1">
      <c r="A26" s="24" t="s">
        <v>12</v>
      </c>
      <c r="B26" s="3">
        <f t="shared" si="13"/>
        <v>12895</v>
      </c>
      <c r="C26" s="3">
        <f t="shared" si="13"/>
        <v>11120</v>
      </c>
      <c r="D26" s="3">
        <f t="shared" si="13"/>
        <v>11234</v>
      </c>
      <c r="E26" s="5">
        <f t="shared" si="9"/>
        <v>114</v>
      </c>
      <c r="F26" s="4">
        <f t="shared" si="10"/>
        <v>-1661</v>
      </c>
      <c r="G26" s="9">
        <f t="shared" si="11"/>
        <v>1181</v>
      </c>
      <c r="H26" s="9">
        <f t="shared" si="12"/>
        <v>10053</v>
      </c>
    </row>
    <row r="27" spans="1:8" ht="15" customHeight="1">
      <c r="A27" s="24" t="s">
        <v>13</v>
      </c>
      <c r="B27" s="3">
        <f t="shared" si="13"/>
        <v>10239</v>
      </c>
      <c r="C27" s="3">
        <f t="shared" si="13"/>
        <v>9139</v>
      </c>
      <c r="D27" s="3">
        <f t="shared" si="13"/>
        <v>9067</v>
      </c>
      <c r="E27" s="5">
        <f t="shared" si="9"/>
        <v>-72</v>
      </c>
      <c r="F27" s="5">
        <f t="shared" si="10"/>
        <v>-1172</v>
      </c>
      <c r="G27" s="9">
        <f t="shared" si="11"/>
        <v>1134</v>
      </c>
      <c r="H27" s="9">
        <f t="shared" si="12"/>
        <v>7933</v>
      </c>
    </row>
    <row r="28" spans="1:8" ht="15" customHeight="1">
      <c r="A28" s="24" t="s">
        <v>14</v>
      </c>
      <c r="B28" s="3">
        <f t="shared" si="13"/>
        <v>16635</v>
      </c>
      <c r="C28" s="3">
        <f t="shared" si="13"/>
        <v>14857</v>
      </c>
      <c r="D28" s="3">
        <f t="shared" si="13"/>
        <v>14866</v>
      </c>
      <c r="E28" s="5">
        <f t="shared" si="9"/>
        <v>9</v>
      </c>
      <c r="F28" s="5">
        <f t="shared" si="10"/>
        <v>-1769</v>
      </c>
      <c r="G28" s="3">
        <f t="shared" si="11"/>
        <v>1832</v>
      </c>
      <c r="H28" s="3">
        <f t="shared" si="12"/>
        <v>13034</v>
      </c>
    </row>
    <row r="29" spans="1:8" ht="15" customHeight="1">
      <c r="A29" s="24" t="s">
        <v>15</v>
      </c>
      <c r="B29" s="3">
        <f t="shared" si="13"/>
        <v>15729</v>
      </c>
      <c r="C29" s="3">
        <f t="shared" si="13"/>
        <v>14193</v>
      </c>
      <c r="D29" s="3">
        <f t="shared" si="13"/>
        <v>13906</v>
      </c>
      <c r="E29" s="5">
        <f t="shared" si="9"/>
        <v>-287</v>
      </c>
      <c r="F29" s="5">
        <f t="shared" si="10"/>
        <v>-1823</v>
      </c>
      <c r="G29" s="3">
        <f t="shared" si="11"/>
        <v>1346</v>
      </c>
      <c r="H29" s="3">
        <f t="shared" si="12"/>
        <v>12560</v>
      </c>
    </row>
    <row r="30" spans="1:8" s="23" customFormat="1" ht="15" customHeight="1">
      <c r="A30" s="26" t="s">
        <v>16</v>
      </c>
      <c r="B30" s="1">
        <f>SUM(B24,B19)</f>
        <v>124154</v>
      </c>
      <c r="C30" s="1">
        <f>SUM(C24,C19)</f>
        <v>111486</v>
      </c>
      <c r="D30" s="1">
        <f>SUM(D24,D19)</f>
        <v>110764</v>
      </c>
      <c r="E30" s="2">
        <f>D30-C30</f>
        <v>-722</v>
      </c>
      <c r="F30" s="2">
        <f>D30-B30</f>
        <v>-13390</v>
      </c>
      <c r="G30" s="1">
        <f>SUM(G24,G19)</f>
        <v>12385</v>
      </c>
      <c r="H30" s="1">
        <f>SUM(H24,H19)</f>
        <v>98379</v>
      </c>
    </row>
    <row r="31" spans="1:8" ht="15" customHeight="1">
      <c r="A31" s="29"/>
      <c r="B31" s="29"/>
      <c r="C31" s="29"/>
      <c r="D31" s="29"/>
      <c r="E31" s="29"/>
      <c r="F31" s="29"/>
      <c r="G31" s="29"/>
      <c r="H31" s="29"/>
    </row>
    <row r="32" spans="1:8" ht="15" customHeight="1">
      <c r="A32" s="1" t="s">
        <v>18</v>
      </c>
      <c r="E32" s="5"/>
      <c r="F32" s="8"/>
      <c r="G32" s="3"/>
      <c r="H32" s="3"/>
    </row>
    <row r="33" spans="1:8" s="23" customFormat="1" ht="15" customHeight="1">
      <c r="A33" s="22" t="s">
        <v>6</v>
      </c>
      <c r="B33" s="1">
        <f>C69</f>
        <v>96597</v>
      </c>
      <c r="C33" s="1">
        <f>D69</f>
        <v>85139</v>
      </c>
      <c r="D33" s="1">
        <f>E69</f>
        <v>83984</v>
      </c>
      <c r="E33" s="2">
        <f>D33-C33</f>
        <v>-1155</v>
      </c>
      <c r="F33" s="2">
        <f>D33-B33</f>
        <v>-12613</v>
      </c>
      <c r="G33" s="1">
        <f aca="true" t="shared" si="14" ref="G33:H36">F69</f>
        <v>9950</v>
      </c>
      <c r="H33" s="1">
        <f t="shared" si="14"/>
        <v>74034</v>
      </c>
    </row>
    <row r="34" spans="1:8" ht="15" customHeight="1">
      <c r="A34" s="24" t="s">
        <v>7</v>
      </c>
      <c r="B34" s="3">
        <f aca="true" t="shared" si="15" ref="B34:D36">C70</f>
        <v>43698</v>
      </c>
      <c r="C34" s="3">
        <f t="shared" si="15"/>
        <v>38044</v>
      </c>
      <c r="D34" s="3">
        <f t="shared" si="15"/>
        <v>37689</v>
      </c>
      <c r="E34" s="5">
        <f>D34-C34</f>
        <v>-355</v>
      </c>
      <c r="F34" s="5">
        <f>D34-B34</f>
        <v>-6009</v>
      </c>
      <c r="G34" s="6">
        <f t="shared" si="14"/>
        <v>4521</v>
      </c>
      <c r="H34" s="6">
        <f t="shared" si="14"/>
        <v>33168</v>
      </c>
    </row>
    <row r="35" spans="1:8" ht="15" customHeight="1">
      <c r="A35" s="24" t="s">
        <v>8</v>
      </c>
      <c r="B35" s="3">
        <f t="shared" si="15"/>
        <v>25235</v>
      </c>
      <c r="C35" s="3">
        <f t="shared" si="15"/>
        <v>21968</v>
      </c>
      <c r="D35" s="3">
        <f t="shared" si="15"/>
        <v>21568</v>
      </c>
      <c r="E35" s="5">
        <f>D35-C35</f>
        <v>-400</v>
      </c>
      <c r="F35" s="5">
        <f>D35-B35</f>
        <v>-3667</v>
      </c>
      <c r="G35" s="6">
        <f t="shared" si="14"/>
        <v>2895</v>
      </c>
      <c r="H35" s="6">
        <f t="shared" si="14"/>
        <v>18673</v>
      </c>
    </row>
    <row r="36" spans="1:8" ht="15" customHeight="1">
      <c r="A36" s="24" t="s">
        <v>9</v>
      </c>
      <c r="B36" s="3">
        <f t="shared" si="15"/>
        <v>27664</v>
      </c>
      <c r="C36" s="3">
        <f t="shared" si="15"/>
        <v>25127</v>
      </c>
      <c r="D36" s="3">
        <f t="shared" si="15"/>
        <v>24727</v>
      </c>
      <c r="E36" s="5">
        <f>D36-C36</f>
        <v>-400</v>
      </c>
      <c r="F36" s="5">
        <f>D36-B36</f>
        <v>-2937</v>
      </c>
      <c r="G36" s="6">
        <f t="shared" si="14"/>
        <v>2534</v>
      </c>
      <c r="H36" s="6">
        <f t="shared" si="14"/>
        <v>22193</v>
      </c>
    </row>
    <row r="37" spans="1:8" s="30" customFormat="1" ht="15" customHeight="1">
      <c r="A37" s="25"/>
      <c r="B37" s="25"/>
      <c r="C37" s="25"/>
      <c r="D37" s="25"/>
      <c r="E37" s="25"/>
      <c r="F37" s="25"/>
      <c r="G37" s="25"/>
      <c r="H37" s="25"/>
    </row>
    <row r="38" spans="1:8" s="23" customFormat="1" ht="15" customHeight="1">
      <c r="A38" s="26" t="s">
        <v>10</v>
      </c>
      <c r="B38" s="1">
        <f>C73</f>
        <v>208943</v>
      </c>
      <c r="C38" s="1">
        <f>D73</f>
        <v>182063</v>
      </c>
      <c r="D38" s="1">
        <f>E73</f>
        <v>179433</v>
      </c>
      <c r="E38" s="2">
        <f aca="true" t="shared" si="16" ref="E38:E43">D38-C38</f>
        <v>-2630</v>
      </c>
      <c r="F38" s="2">
        <f aca="true" t="shared" si="17" ref="F38:F43">D38-B38</f>
        <v>-29510</v>
      </c>
      <c r="G38" s="1">
        <f aca="true" t="shared" si="18" ref="G38:G43">F73</f>
        <v>19775</v>
      </c>
      <c r="H38" s="1">
        <f aca="true" t="shared" si="19" ref="H38:H43">G73</f>
        <v>159658</v>
      </c>
    </row>
    <row r="39" spans="1:8" ht="15" customHeight="1">
      <c r="A39" s="24" t="s">
        <v>11</v>
      </c>
      <c r="B39" s="3">
        <f aca="true" t="shared" si="20" ref="B39:D43">C74</f>
        <v>74109</v>
      </c>
      <c r="C39" s="3">
        <f t="shared" si="20"/>
        <v>65367</v>
      </c>
      <c r="D39" s="3">
        <f t="shared" si="20"/>
        <v>64348</v>
      </c>
      <c r="E39" s="5">
        <f t="shared" si="16"/>
        <v>-1019</v>
      </c>
      <c r="F39" s="5">
        <f t="shared" si="17"/>
        <v>-9761</v>
      </c>
      <c r="G39" s="9">
        <f t="shared" si="18"/>
        <v>6879</v>
      </c>
      <c r="H39" s="9">
        <f t="shared" si="19"/>
        <v>57469</v>
      </c>
    </row>
    <row r="40" spans="1:8" ht="15" customHeight="1">
      <c r="A40" s="24" t="s">
        <v>12</v>
      </c>
      <c r="B40" s="3">
        <f t="shared" si="20"/>
        <v>29757</v>
      </c>
      <c r="C40" s="3">
        <f t="shared" si="20"/>
        <v>25068</v>
      </c>
      <c r="D40" s="3">
        <f t="shared" si="20"/>
        <v>25059</v>
      </c>
      <c r="E40" s="5">
        <f t="shared" si="16"/>
        <v>-9</v>
      </c>
      <c r="F40" s="5">
        <f t="shared" si="17"/>
        <v>-4698</v>
      </c>
      <c r="G40" s="9">
        <f t="shared" si="18"/>
        <v>2807</v>
      </c>
      <c r="H40" s="9">
        <f t="shared" si="19"/>
        <v>22252</v>
      </c>
    </row>
    <row r="41" spans="1:8" ht="15" customHeight="1">
      <c r="A41" s="24" t="s">
        <v>13</v>
      </c>
      <c r="B41" s="3">
        <f t="shared" si="20"/>
        <v>25142</v>
      </c>
      <c r="C41" s="3">
        <f t="shared" si="20"/>
        <v>22205</v>
      </c>
      <c r="D41" s="3">
        <f t="shared" si="20"/>
        <v>21850</v>
      </c>
      <c r="E41" s="5">
        <f t="shared" si="16"/>
        <v>-355</v>
      </c>
      <c r="F41" s="5">
        <f t="shared" si="17"/>
        <v>-3292</v>
      </c>
      <c r="G41" s="9">
        <f t="shared" si="18"/>
        <v>2685</v>
      </c>
      <c r="H41" s="9">
        <f t="shared" si="19"/>
        <v>19165</v>
      </c>
    </row>
    <row r="42" spans="1:8" ht="15" customHeight="1">
      <c r="A42" s="24" t="s">
        <v>14</v>
      </c>
      <c r="B42" s="3">
        <f t="shared" si="20"/>
        <v>40937</v>
      </c>
      <c r="C42" s="3">
        <f t="shared" si="20"/>
        <v>35406</v>
      </c>
      <c r="D42" s="3">
        <f t="shared" si="20"/>
        <v>34997</v>
      </c>
      <c r="E42" s="5">
        <f t="shared" si="16"/>
        <v>-409</v>
      </c>
      <c r="F42" s="5">
        <f t="shared" si="17"/>
        <v>-5940</v>
      </c>
      <c r="G42" s="9">
        <f t="shared" si="18"/>
        <v>4200</v>
      </c>
      <c r="H42" s="9">
        <f t="shared" si="19"/>
        <v>30797</v>
      </c>
    </row>
    <row r="43" spans="1:8" ht="15" customHeight="1">
      <c r="A43" s="24" t="s">
        <v>15</v>
      </c>
      <c r="B43" s="3">
        <f t="shared" si="20"/>
        <v>38998</v>
      </c>
      <c r="C43" s="3">
        <f t="shared" si="20"/>
        <v>34017</v>
      </c>
      <c r="D43" s="3">
        <f t="shared" si="20"/>
        <v>33179</v>
      </c>
      <c r="E43" s="5">
        <f t="shared" si="16"/>
        <v>-838</v>
      </c>
      <c r="F43" s="5">
        <f t="shared" si="17"/>
        <v>-5819</v>
      </c>
      <c r="G43" s="9">
        <f t="shared" si="18"/>
        <v>3204</v>
      </c>
      <c r="H43" s="9">
        <f t="shared" si="19"/>
        <v>29975</v>
      </c>
    </row>
    <row r="44" spans="1:8" s="23" customFormat="1" ht="15" customHeight="1">
      <c r="A44" s="31" t="s">
        <v>16</v>
      </c>
      <c r="B44" s="10">
        <f>SUM(B38,B33)</f>
        <v>305540</v>
      </c>
      <c r="C44" s="10">
        <f>SUM(C38,C33)</f>
        <v>267202</v>
      </c>
      <c r="D44" s="10">
        <f>SUM(D38,D33)</f>
        <v>263417</v>
      </c>
      <c r="E44" s="11">
        <f>D44-C44</f>
        <v>-3785</v>
      </c>
      <c r="F44" s="11">
        <f>D44-B44</f>
        <v>-42123</v>
      </c>
      <c r="G44" s="10">
        <f>SUM(G38,G33)</f>
        <v>29725</v>
      </c>
      <c r="H44" s="10">
        <f>SUM(H38,H33)</f>
        <v>233692</v>
      </c>
    </row>
    <row r="45" spans="1:8" ht="15" customHeight="1">
      <c r="A45" s="32" t="str">
        <f>CHAR(185)&amp;" The composition of the regions is described in the Background Notes"</f>
        <v>¹ The composition of the regions is described in the Background Notes</v>
      </c>
      <c r="B45" s="32"/>
      <c r="C45" s="32"/>
      <c r="D45" s="32"/>
      <c r="E45" s="32"/>
      <c r="F45" s="32"/>
      <c r="G45" s="32"/>
      <c r="H45" s="32"/>
    </row>
    <row r="46" spans="1:7" ht="15" customHeight="1" hidden="1">
      <c r="A46" s="33" t="s">
        <v>19</v>
      </c>
      <c r="B46" s="33" t="s">
        <v>20</v>
      </c>
      <c r="C46" s="33" t="s">
        <v>21</v>
      </c>
      <c r="D46" s="33" t="s">
        <v>22</v>
      </c>
      <c r="E46" s="33" t="s">
        <v>23</v>
      </c>
      <c r="F46" s="33" t="s">
        <v>24</v>
      </c>
      <c r="G46" s="33" t="s">
        <v>25</v>
      </c>
    </row>
    <row r="47" spans="1:7" ht="15" customHeight="1" hidden="1">
      <c r="A47" s="33" t="s">
        <v>5</v>
      </c>
      <c r="B47" s="33" t="s">
        <v>26</v>
      </c>
      <c r="C47" s="33">
        <v>56522</v>
      </c>
      <c r="D47" s="33">
        <v>48726</v>
      </c>
      <c r="E47" s="33">
        <v>47725</v>
      </c>
      <c r="F47" s="33">
        <v>5707</v>
      </c>
      <c r="G47" s="33">
        <v>42018</v>
      </c>
    </row>
    <row r="48" spans="1:7" ht="15" customHeight="1" hidden="1">
      <c r="A48" s="33" t="s">
        <v>5</v>
      </c>
      <c r="B48" s="33" t="s">
        <v>27</v>
      </c>
      <c r="C48" s="33">
        <v>25658</v>
      </c>
      <c r="D48" s="33">
        <v>21917</v>
      </c>
      <c r="E48" s="33">
        <v>21628</v>
      </c>
      <c r="F48" s="33">
        <v>2611</v>
      </c>
      <c r="G48" s="33">
        <v>19017</v>
      </c>
    </row>
    <row r="49" spans="1:7" ht="15" customHeight="1" hidden="1">
      <c r="A49" s="33" t="s">
        <v>5</v>
      </c>
      <c r="B49" s="33" t="s">
        <v>28</v>
      </c>
      <c r="C49" s="33">
        <v>14638</v>
      </c>
      <c r="D49" s="33">
        <v>12433</v>
      </c>
      <c r="E49" s="33">
        <v>12095</v>
      </c>
      <c r="F49" s="33">
        <v>1590</v>
      </c>
      <c r="G49" s="33">
        <v>10505</v>
      </c>
    </row>
    <row r="50" spans="1:7" ht="15" customHeight="1" hidden="1">
      <c r="A50" s="33" t="s">
        <v>5</v>
      </c>
      <c r="B50" s="33" t="s">
        <v>29</v>
      </c>
      <c r="C50" s="33">
        <v>16226</v>
      </c>
      <c r="D50" s="33">
        <v>14376</v>
      </c>
      <c r="E50" s="33">
        <v>14002</v>
      </c>
      <c r="F50" s="33">
        <v>1506</v>
      </c>
      <c r="G50" s="33">
        <v>12496</v>
      </c>
    </row>
    <row r="51" spans="1:7" ht="15" customHeight="1" hidden="1">
      <c r="A51" s="33" t="s">
        <v>5</v>
      </c>
      <c r="B51" s="33" t="s">
        <v>30</v>
      </c>
      <c r="C51" s="33">
        <v>124864</v>
      </c>
      <c r="D51" s="33">
        <v>106990</v>
      </c>
      <c r="E51" s="33">
        <v>104928</v>
      </c>
      <c r="F51" s="33">
        <v>11633</v>
      </c>
      <c r="G51" s="33">
        <v>93295</v>
      </c>
    </row>
    <row r="52" spans="1:7" ht="15" customHeight="1" hidden="1">
      <c r="A52" s="33" t="s">
        <v>5</v>
      </c>
      <c r="B52" s="33" t="s">
        <v>31</v>
      </c>
      <c r="C52" s="33">
        <v>45528</v>
      </c>
      <c r="D52" s="33">
        <v>39603</v>
      </c>
      <c r="E52" s="33">
        <v>38916</v>
      </c>
      <c r="F52" s="33">
        <v>4230</v>
      </c>
      <c r="G52" s="33">
        <v>34686</v>
      </c>
    </row>
    <row r="53" spans="1:7" ht="15" customHeight="1" hidden="1">
      <c r="A53" s="33" t="s">
        <v>5</v>
      </c>
      <c r="B53" s="33" t="s">
        <v>32</v>
      </c>
      <c r="C53" s="33">
        <v>16862</v>
      </c>
      <c r="D53" s="33">
        <v>13948</v>
      </c>
      <c r="E53" s="33">
        <v>13825</v>
      </c>
      <c r="F53" s="33">
        <v>1626</v>
      </c>
      <c r="G53" s="33">
        <v>12199</v>
      </c>
    </row>
    <row r="54" spans="1:7" ht="15" customHeight="1" hidden="1">
      <c r="A54" s="33" t="s">
        <v>5</v>
      </c>
      <c r="B54" s="33" t="s">
        <v>33</v>
      </c>
      <c r="C54" s="33">
        <v>14903</v>
      </c>
      <c r="D54" s="33">
        <v>13066</v>
      </c>
      <c r="E54" s="33">
        <v>12783</v>
      </c>
      <c r="F54" s="33">
        <v>1551</v>
      </c>
      <c r="G54" s="33">
        <v>11232</v>
      </c>
    </row>
    <row r="55" spans="1:7" ht="15" customHeight="1" hidden="1">
      <c r="A55" s="33" t="s">
        <v>5</v>
      </c>
      <c r="B55" s="33" t="s">
        <v>34</v>
      </c>
      <c r="C55" s="33">
        <v>24302</v>
      </c>
      <c r="D55" s="33">
        <v>20549</v>
      </c>
      <c r="E55" s="33">
        <v>20131</v>
      </c>
      <c r="F55" s="33">
        <v>2368</v>
      </c>
      <c r="G55" s="33">
        <v>17763</v>
      </c>
    </row>
    <row r="56" spans="1:7" ht="15" customHeight="1" hidden="1">
      <c r="A56" s="33" t="s">
        <v>5</v>
      </c>
      <c r="B56" s="33" t="s">
        <v>35</v>
      </c>
      <c r="C56" s="33">
        <v>23269</v>
      </c>
      <c r="D56" s="33">
        <v>19824</v>
      </c>
      <c r="E56" s="33">
        <v>19273</v>
      </c>
      <c r="F56" s="33">
        <v>1858</v>
      </c>
      <c r="G56" s="33">
        <v>17415</v>
      </c>
    </row>
    <row r="57" spans="1:7" ht="15" customHeight="1" hidden="1">
      <c r="A57" s="33" t="s">
        <v>5</v>
      </c>
      <c r="B57" s="33" t="s">
        <v>36</v>
      </c>
      <c r="C57" s="33">
        <v>181386</v>
      </c>
      <c r="D57" s="33">
        <v>155716</v>
      </c>
      <c r="E57" s="33">
        <v>152653</v>
      </c>
      <c r="F57" s="33">
        <v>17340</v>
      </c>
      <c r="G57" s="33">
        <v>135313</v>
      </c>
    </row>
    <row r="58" spans="1:7" ht="15" customHeight="1" hidden="1">
      <c r="A58" s="33" t="s">
        <v>17</v>
      </c>
      <c r="B58" s="33" t="s">
        <v>26</v>
      </c>
      <c r="C58" s="33">
        <v>40075</v>
      </c>
      <c r="D58" s="33">
        <v>36413</v>
      </c>
      <c r="E58" s="33">
        <v>36259</v>
      </c>
      <c r="F58" s="33">
        <v>4243</v>
      </c>
      <c r="G58" s="33">
        <v>32016</v>
      </c>
    </row>
    <row r="59" spans="1:7" ht="15" customHeight="1" hidden="1">
      <c r="A59" s="33" t="s">
        <v>17</v>
      </c>
      <c r="B59" s="33" t="s">
        <v>27</v>
      </c>
      <c r="C59" s="33">
        <v>18040</v>
      </c>
      <c r="D59" s="33">
        <v>16127</v>
      </c>
      <c r="E59" s="33">
        <v>16061</v>
      </c>
      <c r="F59" s="33">
        <v>1910</v>
      </c>
      <c r="G59" s="33">
        <v>14151</v>
      </c>
    </row>
    <row r="60" spans="1:7" ht="15" customHeight="1" hidden="1">
      <c r="A60" s="33" t="s">
        <v>17</v>
      </c>
      <c r="B60" s="33" t="s">
        <v>28</v>
      </c>
      <c r="C60" s="33">
        <v>10597</v>
      </c>
      <c r="D60" s="33">
        <v>9535</v>
      </c>
      <c r="E60" s="33">
        <v>9473</v>
      </c>
      <c r="F60" s="33">
        <v>1305</v>
      </c>
      <c r="G60" s="33">
        <v>8168</v>
      </c>
    </row>
    <row r="61" spans="1:7" ht="15" customHeight="1" hidden="1">
      <c r="A61" s="33" t="s">
        <v>17</v>
      </c>
      <c r="B61" s="33" t="s">
        <v>29</v>
      </c>
      <c r="C61" s="33">
        <v>11438</v>
      </c>
      <c r="D61" s="33">
        <v>10751</v>
      </c>
      <c r="E61" s="33">
        <v>10725</v>
      </c>
      <c r="F61" s="33">
        <v>1028</v>
      </c>
      <c r="G61" s="33">
        <v>9697</v>
      </c>
    </row>
    <row r="62" spans="1:7" ht="15" customHeight="1" hidden="1">
      <c r="A62" s="33" t="s">
        <v>17</v>
      </c>
      <c r="B62" s="33" t="s">
        <v>30</v>
      </c>
      <c r="C62" s="33">
        <v>84079</v>
      </c>
      <c r="D62" s="33">
        <v>75073</v>
      </c>
      <c r="E62" s="33">
        <v>74505</v>
      </c>
      <c r="F62" s="33">
        <v>8142</v>
      </c>
      <c r="G62" s="33">
        <v>66363</v>
      </c>
    </row>
    <row r="63" spans="1:7" ht="15" customHeight="1" hidden="1">
      <c r="A63" s="33" t="s">
        <v>17</v>
      </c>
      <c r="B63" s="33" t="s">
        <v>31</v>
      </c>
      <c r="C63" s="33">
        <v>28581</v>
      </c>
      <c r="D63" s="33">
        <v>25764</v>
      </c>
      <c r="E63" s="33">
        <v>25432</v>
      </c>
      <c r="F63" s="33">
        <v>2649</v>
      </c>
      <c r="G63" s="33">
        <v>22783</v>
      </c>
    </row>
    <row r="64" spans="1:7" ht="15" customHeight="1" hidden="1">
      <c r="A64" s="33" t="s">
        <v>17</v>
      </c>
      <c r="B64" s="33" t="s">
        <v>32</v>
      </c>
      <c r="C64" s="33">
        <v>12895</v>
      </c>
      <c r="D64" s="33">
        <v>11120</v>
      </c>
      <c r="E64" s="33">
        <v>11234</v>
      </c>
      <c r="F64" s="33">
        <v>1181</v>
      </c>
      <c r="G64" s="33">
        <v>10053</v>
      </c>
    </row>
    <row r="65" spans="1:7" ht="15" customHeight="1" hidden="1">
      <c r="A65" s="33" t="s">
        <v>17</v>
      </c>
      <c r="B65" s="33" t="s">
        <v>33</v>
      </c>
      <c r="C65" s="33">
        <v>10239</v>
      </c>
      <c r="D65" s="33">
        <v>9139</v>
      </c>
      <c r="E65" s="33">
        <v>9067</v>
      </c>
      <c r="F65" s="33">
        <v>1134</v>
      </c>
      <c r="G65" s="33">
        <v>7933</v>
      </c>
    </row>
    <row r="66" spans="1:7" ht="15" customHeight="1" hidden="1">
      <c r="A66" s="33" t="s">
        <v>17</v>
      </c>
      <c r="B66" s="33" t="s">
        <v>34</v>
      </c>
      <c r="C66" s="33">
        <v>16635</v>
      </c>
      <c r="D66" s="33">
        <v>14857</v>
      </c>
      <c r="E66" s="33">
        <v>14866</v>
      </c>
      <c r="F66" s="33">
        <v>1832</v>
      </c>
      <c r="G66" s="33">
        <v>13034</v>
      </c>
    </row>
    <row r="67" spans="1:7" ht="15" customHeight="1" hidden="1">
      <c r="A67" s="33" t="s">
        <v>17</v>
      </c>
      <c r="B67" s="33" t="s">
        <v>35</v>
      </c>
      <c r="C67" s="33">
        <v>15729</v>
      </c>
      <c r="D67" s="33">
        <v>14193</v>
      </c>
      <c r="E67" s="33">
        <v>13906</v>
      </c>
      <c r="F67" s="33">
        <v>1346</v>
      </c>
      <c r="G67" s="33">
        <v>12560</v>
      </c>
    </row>
    <row r="68" spans="1:7" ht="15" customHeight="1" hidden="1">
      <c r="A68" s="33" t="s">
        <v>17</v>
      </c>
      <c r="B68" s="33" t="s">
        <v>36</v>
      </c>
      <c r="C68" s="33">
        <v>124154</v>
      </c>
      <c r="D68" s="33">
        <v>111486</v>
      </c>
      <c r="E68" s="33">
        <v>110764</v>
      </c>
      <c r="F68" s="33">
        <v>12385</v>
      </c>
      <c r="G68" s="33">
        <v>98379</v>
      </c>
    </row>
    <row r="69" spans="1:7" ht="15" customHeight="1" hidden="1">
      <c r="A69" s="33" t="s">
        <v>18</v>
      </c>
      <c r="B69" s="33" t="s">
        <v>26</v>
      </c>
      <c r="C69" s="33">
        <v>96597</v>
      </c>
      <c r="D69" s="33">
        <v>85139</v>
      </c>
      <c r="E69" s="33">
        <v>83984</v>
      </c>
      <c r="F69" s="33">
        <v>9950</v>
      </c>
      <c r="G69" s="33">
        <v>74034</v>
      </c>
    </row>
    <row r="70" spans="1:7" ht="15" customHeight="1" hidden="1">
      <c r="A70" s="33" t="s">
        <v>18</v>
      </c>
      <c r="B70" s="33" t="s">
        <v>27</v>
      </c>
      <c r="C70" s="33">
        <v>43698</v>
      </c>
      <c r="D70" s="33">
        <v>38044</v>
      </c>
      <c r="E70" s="33">
        <v>37689</v>
      </c>
      <c r="F70" s="33">
        <v>4521</v>
      </c>
      <c r="G70" s="33">
        <v>33168</v>
      </c>
    </row>
    <row r="71" spans="1:7" ht="15" customHeight="1" hidden="1">
      <c r="A71" s="33" t="s">
        <v>18</v>
      </c>
      <c r="B71" s="33" t="s">
        <v>28</v>
      </c>
      <c r="C71" s="33">
        <v>25235</v>
      </c>
      <c r="D71" s="33">
        <v>21968</v>
      </c>
      <c r="E71" s="33">
        <v>21568</v>
      </c>
      <c r="F71" s="33">
        <v>2895</v>
      </c>
      <c r="G71" s="33">
        <v>18673</v>
      </c>
    </row>
    <row r="72" spans="1:7" ht="15" customHeight="1" hidden="1">
      <c r="A72" s="33" t="s">
        <v>18</v>
      </c>
      <c r="B72" s="33" t="s">
        <v>29</v>
      </c>
      <c r="C72" s="33">
        <v>27664</v>
      </c>
      <c r="D72" s="33">
        <v>25127</v>
      </c>
      <c r="E72" s="33">
        <v>24727</v>
      </c>
      <c r="F72" s="33">
        <v>2534</v>
      </c>
      <c r="G72" s="33">
        <v>22193</v>
      </c>
    </row>
    <row r="73" spans="1:7" ht="15" customHeight="1" hidden="1">
      <c r="A73" s="33" t="s">
        <v>18</v>
      </c>
      <c r="B73" s="33" t="s">
        <v>30</v>
      </c>
      <c r="C73" s="33">
        <v>208943</v>
      </c>
      <c r="D73" s="33">
        <v>182063</v>
      </c>
      <c r="E73" s="33">
        <v>179433</v>
      </c>
      <c r="F73" s="33">
        <v>19775</v>
      </c>
      <c r="G73" s="33">
        <v>159658</v>
      </c>
    </row>
    <row r="74" spans="1:7" ht="15" customHeight="1" hidden="1">
      <c r="A74" s="33" t="s">
        <v>18</v>
      </c>
      <c r="B74" s="33" t="s">
        <v>31</v>
      </c>
      <c r="C74" s="33">
        <v>74109</v>
      </c>
      <c r="D74" s="33">
        <v>65367</v>
      </c>
      <c r="E74" s="33">
        <v>64348</v>
      </c>
      <c r="F74" s="33">
        <v>6879</v>
      </c>
      <c r="G74" s="33">
        <v>57469</v>
      </c>
    </row>
    <row r="75" spans="1:7" ht="15" customHeight="1" hidden="1">
      <c r="A75" s="33" t="s">
        <v>18</v>
      </c>
      <c r="B75" s="33" t="s">
        <v>32</v>
      </c>
      <c r="C75" s="33">
        <v>29757</v>
      </c>
      <c r="D75" s="33">
        <v>25068</v>
      </c>
      <c r="E75" s="33">
        <v>25059</v>
      </c>
      <c r="F75" s="33">
        <v>2807</v>
      </c>
      <c r="G75" s="33">
        <v>22252</v>
      </c>
    </row>
    <row r="76" spans="1:7" ht="15" customHeight="1" hidden="1">
      <c r="A76" s="33" t="s">
        <v>18</v>
      </c>
      <c r="B76" s="33" t="s">
        <v>33</v>
      </c>
      <c r="C76" s="33">
        <v>25142</v>
      </c>
      <c r="D76" s="33">
        <v>22205</v>
      </c>
      <c r="E76" s="33">
        <v>21850</v>
      </c>
      <c r="F76" s="33">
        <v>2685</v>
      </c>
      <c r="G76" s="33">
        <v>19165</v>
      </c>
    </row>
    <row r="77" spans="1:7" ht="15" customHeight="1" hidden="1">
      <c r="A77" s="33" t="s">
        <v>18</v>
      </c>
      <c r="B77" s="33" t="s">
        <v>34</v>
      </c>
      <c r="C77" s="33">
        <v>40937</v>
      </c>
      <c r="D77" s="33">
        <v>35406</v>
      </c>
      <c r="E77" s="33">
        <v>34997</v>
      </c>
      <c r="F77" s="33">
        <v>4200</v>
      </c>
      <c r="G77" s="33">
        <v>30797</v>
      </c>
    </row>
    <row r="78" spans="1:7" ht="15" customHeight="1" hidden="1">
      <c r="A78" s="33" t="s">
        <v>18</v>
      </c>
      <c r="B78" s="33" t="s">
        <v>35</v>
      </c>
      <c r="C78" s="33">
        <v>38998</v>
      </c>
      <c r="D78" s="33">
        <v>34017</v>
      </c>
      <c r="E78" s="33">
        <v>33179</v>
      </c>
      <c r="F78" s="33">
        <v>3204</v>
      </c>
      <c r="G78" s="33">
        <v>29975</v>
      </c>
    </row>
    <row r="79" spans="1:7" ht="15" customHeight="1" hidden="1">
      <c r="A79" s="33" t="s">
        <v>18</v>
      </c>
      <c r="B79" s="33" t="s">
        <v>36</v>
      </c>
      <c r="C79" s="33">
        <v>305540</v>
      </c>
      <c r="D79" s="33">
        <v>267202</v>
      </c>
      <c r="E79" s="33">
        <v>263417</v>
      </c>
      <c r="F79" s="33">
        <v>29725</v>
      </c>
      <c r="G79" s="33">
        <v>233692</v>
      </c>
    </row>
  </sheetData>
  <sheetProtection password="A8A2" sheet="1"/>
  <mergeCells count="17">
    <mergeCell ref="A37:H37"/>
    <mergeCell ref="A45:H45"/>
    <mergeCell ref="A4:H4"/>
    <mergeCell ref="A9:H9"/>
    <mergeCell ref="A17:H17"/>
    <mergeCell ref="A18:H18"/>
    <mergeCell ref="A23:H23"/>
    <mergeCell ref="A31:H31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2014-07-24T13:03:55Z</cp:lastPrinted>
  <dcterms:created xsi:type="dcterms:W3CDTF">2001-05-31T09:22:34Z</dcterms:created>
  <dcterms:modified xsi:type="dcterms:W3CDTF">2017-05-02T13:41:54Z</dcterms:modified>
  <cp:category/>
  <cp:version/>
  <cp:contentType/>
  <cp:contentStatus/>
</cp:coreProperties>
</file>