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11760" activeTab="0"/>
  </bookViews>
  <sheets>
    <sheet name="ELCQ2017Q1TBL7a" sheetId="1" r:id="rId1"/>
  </sheets>
  <definedNames>
    <definedName name="_xlnm.Print_Area" localSheetId="0">'ELCQ2017Q1TBL7a'!$A$1:$I$21</definedName>
    <definedName name="tbl7adata">'ELCQ2017Q1TBL7a'!$B$27:$K$46</definedName>
  </definedNames>
  <calcPr fullCalcOnLoad="1"/>
</workbook>
</file>

<file path=xl/sharedStrings.xml><?xml version="1.0" encoding="utf-8"?>
<sst xmlns="http://schemas.openxmlformats.org/spreadsheetml/2006/main" count="62" uniqueCount="52">
  <si>
    <t>NACE Principal Activity</t>
  </si>
  <si>
    <t>B-E</t>
  </si>
  <si>
    <t>Industry</t>
  </si>
  <si>
    <t>F</t>
  </si>
  <si>
    <t>Construction</t>
  </si>
  <si>
    <t>G</t>
  </si>
  <si>
    <t>Wholesale and retail trade; repair of motor vehicles and motorcycles</t>
  </si>
  <si>
    <t>H</t>
  </si>
  <si>
    <t>Transportation and storage</t>
  </si>
  <si>
    <t>I</t>
  </si>
  <si>
    <t>Accommodation and food services</t>
  </si>
  <si>
    <t>J</t>
  </si>
  <si>
    <t>Information and communication</t>
  </si>
  <si>
    <t>K-L</t>
  </si>
  <si>
    <t>Financial, insurance and real estate</t>
  </si>
  <si>
    <t>M</t>
  </si>
  <si>
    <t>Professional, scientific and technical activities</t>
  </si>
  <si>
    <t>N</t>
  </si>
  <si>
    <t xml:space="preserve">Administrative and support services </t>
  </si>
  <si>
    <t>O</t>
  </si>
  <si>
    <t>Public administration and defence</t>
  </si>
  <si>
    <t>P</t>
  </si>
  <si>
    <t>Education</t>
  </si>
  <si>
    <t>Q</t>
  </si>
  <si>
    <t>Human health and social work</t>
  </si>
  <si>
    <t>R-S</t>
  </si>
  <si>
    <t>Arts, entertainment, recreation and other service activities</t>
  </si>
  <si>
    <t>Total</t>
  </si>
  <si>
    <t>Private sector</t>
  </si>
  <si>
    <t>Public sector</t>
  </si>
  <si>
    <t>Group</t>
  </si>
  <si>
    <t>Q110</t>
  </si>
  <si>
    <t>Q111</t>
  </si>
  <si>
    <t>Q112</t>
  </si>
  <si>
    <t>Q113</t>
  </si>
  <si>
    <t>Q114</t>
  </si>
  <si>
    <t>Q115</t>
  </si>
  <si>
    <t>Q116</t>
  </si>
  <si>
    <t>Q416</t>
  </si>
  <si>
    <t>Q117</t>
  </si>
  <si>
    <t>BE</t>
  </si>
  <si>
    <t>KL</t>
  </si>
  <si>
    <t>RS</t>
  </si>
  <si>
    <t>All Sectors</t>
  </si>
  <si>
    <t>Private Sector</t>
  </si>
  <si>
    <t>Public Sector</t>
  </si>
  <si>
    <t>1: Less than 50</t>
  </si>
  <si>
    <t>2: 50 to 249</t>
  </si>
  <si>
    <t>3: 250 or more</t>
  </si>
  <si>
    <t>Public/Private Sector²</t>
  </si>
  <si>
    <t>¹ It should be noted that the Quarterly National Household Survey (QNHS) is the official source of estimates of employment.  The estimated trend in the number of employees refers to QNHS 
employee estimates, but differs in coverage in certain ways, such as the fact that a person with two jobs could be counted twice in the table and the exclusion of the Agriculture, forestry and fishing sector which is covered by the QNHS.</t>
  </si>
  <si>
    <t>* Preliminary Estimates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</si>
</sst>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2">
    <font>
      <sz val="11"/>
      <color theme="1"/>
      <name val="Calibri"/>
      <family val="2"/>
    </font>
    <font>
      <sz val="11"/>
      <color indexed="8"/>
      <name val="Calibri"/>
      <family val="2"/>
    </font>
    <font>
      <b/>
      <sz val="8"/>
      <name val="Arial"/>
      <family val="2"/>
    </font>
    <font>
      <b/>
      <sz val="8"/>
      <color indexed="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39" fillId="0" borderId="0" xfId="0" applyFont="1" applyFill="1" applyAlignment="1">
      <alignment/>
    </xf>
    <xf numFmtId="0" fontId="40" fillId="0" borderId="0" xfId="0" applyFont="1" applyFill="1" applyAlignment="1">
      <alignment/>
    </xf>
    <xf numFmtId="0" fontId="3" fillId="0" borderId="10" xfId="0" applyFont="1" applyFill="1" applyBorder="1" applyAlignment="1" applyProtection="1">
      <alignment horizontal="right" vertical="center"/>
      <protection hidden="1"/>
    </xf>
    <xf numFmtId="3" fontId="40" fillId="0" borderId="0" xfId="0" applyNumberFormat="1" applyFont="1" applyFill="1" applyBorder="1" applyAlignment="1" applyProtection="1">
      <alignment horizontal="right" vertical="top"/>
      <protection hidden="1"/>
    </xf>
    <xf numFmtId="3" fontId="2" fillId="0" borderId="0" xfId="0" applyNumberFormat="1" applyFont="1" applyFill="1" applyBorder="1" applyAlignment="1" applyProtection="1">
      <alignment horizontal="right" vertical="top"/>
      <protection hidden="1"/>
    </xf>
    <xf numFmtId="3" fontId="39" fillId="0" borderId="0" xfId="0" applyNumberFormat="1" applyFont="1" applyFill="1" applyBorder="1" applyAlignment="1" applyProtection="1">
      <alignment/>
      <protection hidden="1"/>
    </xf>
    <xf numFmtId="4" fontId="4" fillId="0" borderId="0" xfId="0" applyNumberFormat="1" applyFont="1" applyFill="1" applyAlignment="1" applyProtection="1">
      <alignment vertical="top"/>
      <protection hidden="1"/>
    </xf>
    <xf numFmtId="4" fontId="4" fillId="0" borderId="0" xfId="0" applyNumberFormat="1" applyFont="1" applyFill="1" applyAlignment="1" applyProtection="1">
      <alignment vertical="top" wrapText="1"/>
      <protection hidden="1"/>
    </xf>
    <xf numFmtId="4" fontId="4" fillId="0" borderId="0" xfId="0" applyNumberFormat="1" applyFont="1" applyFill="1" applyBorder="1" applyAlignment="1" applyProtection="1">
      <alignment vertical="top"/>
      <protection hidden="1"/>
    </xf>
    <xf numFmtId="4" fontId="4" fillId="0" borderId="0" xfId="0" applyNumberFormat="1" applyFont="1" applyFill="1" applyBorder="1" applyAlignment="1" applyProtection="1">
      <alignment vertical="top" wrapText="1"/>
      <protection hidden="1"/>
    </xf>
    <xf numFmtId="0" fontId="4" fillId="0" borderId="0" xfId="0" applyFont="1" applyFill="1" applyBorder="1" applyAlignment="1" applyProtection="1">
      <alignment vertical="top"/>
      <protection hidden="1"/>
    </xf>
    <xf numFmtId="4" fontId="2" fillId="0" borderId="0" xfId="0" applyNumberFormat="1" applyFont="1" applyFill="1" applyBorder="1" applyAlignment="1" applyProtection="1">
      <alignment vertical="top"/>
      <protection hidden="1"/>
    </xf>
    <xf numFmtId="0" fontId="0" fillId="0" borderId="0" xfId="0" applyAlignment="1">
      <alignment vertical="top"/>
    </xf>
    <xf numFmtId="4" fontId="2" fillId="0" borderId="10" xfId="0" applyNumberFormat="1" applyFont="1" applyFill="1" applyBorder="1" applyAlignment="1" applyProtection="1">
      <alignment horizontal="right" vertical="center" wrapText="1"/>
      <protection hidden="1"/>
    </xf>
    <xf numFmtId="3" fontId="41" fillId="0" borderId="11" xfId="0" applyNumberFormat="1" applyFont="1" applyFill="1" applyBorder="1" applyAlignment="1" applyProtection="1">
      <alignment horizontal="right" vertical="top"/>
      <protection hidden="1"/>
    </xf>
    <xf numFmtId="0" fontId="40" fillId="0" borderId="0" xfId="0" applyFont="1" applyFill="1" applyAlignment="1">
      <alignment vertical="top"/>
    </xf>
    <xf numFmtId="0" fontId="0" fillId="0" borderId="0" xfId="0" applyAlignment="1">
      <alignment vertical="top"/>
    </xf>
    <xf numFmtId="4" fontId="2" fillId="0" borderId="11" xfId="0" applyNumberFormat="1" applyFont="1" applyFill="1" applyBorder="1" applyAlignment="1" applyProtection="1">
      <alignment horizontal="left" vertical="center"/>
      <protection hidden="1"/>
    </xf>
    <xf numFmtId="4" fontId="2" fillId="0" borderId="12" xfId="0" applyNumberFormat="1" applyFont="1" applyFill="1" applyBorder="1" applyAlignment="1" applyProtection="1">
      <alignment horizontal="center" vertical="center" wrapText="1"/>
      <protection hidden="1"/>
    </xf>
    <xf numFmtId="0" fontId="39" fillId="0" borderId="12" xfId="0" applyFont="1" applyFill="1" applyBorder="1" applyAlignment="1" applyProtection="1">
      <alignment/>
      <protection hidden="1"/>
    </xf>
    <xf numFmtId="0" fontId="39" fillId="0" borderId="11" xfId="0" applyFont="1" applyFill="1" applyBorder="1" applyAlignment="1" applyProtection="1">
      <alignment/>
      <protection hidden="1"/>
    </xf>
    <xf numFmtId="4" fontId="2" fillId="0" borderId="12" xfId="0" applyNumberFormat="1" applyFont="1" applyFill="1" applyBorder="1" applyAlignment="1" applyProtection="1">
      <alignment horizontal="left" vertical="center" wrapText="1"/>
      <protection hidden="1"/>
    </xf>
    <xf numFmtId="0" fontId="39" fillId="0" borderId="12" xfId="0" applyFont="1" applyFill="1" applyBorder="1" applyAlignment="1" applyProtection="1">
      <alignment horizontal="left" vertical="center" wrapText="1"/>
      <protection hidden="1"/>
    </xf>
    <xf numFmtId="4" fontId="4" fillId="0" borderId="0" xfId="0" applyNumberFormat="1" applyFont="1" applyFill="1" applyAlignment="1" applyProtection="1">
      <alignment vertical="top" wrapText="1"/>
      <protection hidden="1"/>
    </xf>
    <xf numFmtId="4" fontId="4" fillId="0" borderId="0" xfId="0" applyNumberFormat="1" applyFont="1" applyFill="1" applyBorder="1" applyAlignment="1" applyProtection="1">
      <alignment vertical="top" wrapText="1"/>
      <protection hidden="1"/>
    </xf>
    <xf numFmtId="0" fontId="4" fillId="0" borderId="12" xfId="0" applyFont="1" applyFill="1" applyBorder="1" applyAlignment="1" applyProtection="1">
      <alignment horizontal="left" vertical="center" wrapText="1"/>
      <protection hidden="1"/>
    </xf>
    <xf numFmtId="4" fontId="4" fillId="0" borderId="0" xfId="0" applyNumberFormat="1" applyFont="1" applyFill="1" applyBorder="1" applyAlignment="1" applyProtection="1">
      <alignment horizontal="lef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SheetLayoutView="106" zoomScalePageLayoutView="0" workbookViewId="0" topLeftCell="A1">
      <selection activeCell="A1" sqref="A1:K1"/>
    </sheetView>
  </sheetViews>
  <sheetFormatPr defaultColWidth="9.140625" defaultRowHeight="15" customHeight="1"/>
  <cols>
    <col min="1" max="1" width="10.7109375" style="1" customWidth="1"/>
    <col min="2" max="2" width="30.7109375" style="1" customWidth="1"/>
    <col min="3" max="9" width="10.7109375" style="1" customWidth="1"/>
    <col min="10" max="16384" width="9.140625" style="1" customWidth="1"/>
  </cols>
  <sheetData>
    <row r="1" spans="1:11" ht="15" customHeight="1">
      <c r="A1" s="18" t="str">
        <f>"Table 7a Employment by economic sector and other characteristics and quarter"&amp;CHAR(185)</f>
        <v>Table 7a Employment by economic sector and other characteristics and quarter¹</v>
      </c>
      <c r="B1" s="18"/>
      <c r="C1" s="18"/>
      <c r="D1" s="18"/>
      <c r="E1" s="18"/>
      <c r="F1" s="18"/>
      <c r="G1" s="18"/>
      <c r="H1" s="18"/>
      <c r="I1" s="18"/>
      <c r="J1" s="18"/>
      <c r="K1" s="18"/>
    </row>
    <row r="2" spans="1:11" ht="15" customHeight="1">
      <c r="A2" s="19" t="s">
        <v>0</v>
      </c>
      <c r="B2" s="20"/>
      <c r="C2" s="3" t="str">
        <f>20&amp;RIGHT(C27,2)</f>
        <v>2010</v>
      </c>
      <c r="D2" s="3" t="str">
        <f aca="true" t="shared" si="0" ref="D2:K2">20&amp;RIGHT(D27,2)</f>
        <v>2011</v>
      </c>
      <c r="E2" s="3" t="str">
        <f t="shared" si="0"/>
        <v>2012</v>
      </c>
      <c r="F2" s="3" t="str">
        <f t="shared" si="0"/>
        <v>2013</v>
      </c>
      <c r="G2" s="3" t="str">
        <f t="shared" si="0"/>
        <v>2014</v>
      </c>
      <c r="H2" s="3" t="str">
        <f t="shared" si="0"/>
        <v>2015</v>
      </c>
      <c r="I2" s="3" t="str">
        <f t="shared" si="0"/>
        <v>2016</v>
      </c>
      <c r="J2" s="3" t="str">
        <f t="shared" si="0"/>
        <v>2016</v>
      </c>
      <c r="K2" s="3" t="str">
        <f t="shared" si="0"/>
        <v>2017</v>
      </c>
    </row>
    <row r="3" spans="1:11" ht="15" customHeight="1">
      <c r="A3" s="21"/>
      <c r="B3" s="21"/>
      <c r="C3" s="14" t="str">
        <f>LEFT(C27,2)</f>
        <v>Q1</v>
      </c>
      <c r="D3" s="14" t="str">
        <f aca="true" t="shared" si="1" ref="D3:J3">LEFT(D27,2)</f>
        <v>Q1</v>
      </c>
      <c r="E3" s="14" t="str">
        <f t="shared" si="1"/>
        <v>Q1</v>
      </c>
      <c r="F3" s="14" t="str">
        <f t="shared" si="1"/>
        <v>Q1</v>
      </c>
      <c r="G3" s="14" t="str">
        <f t="shared" si="1"/>
        <v>Q1</v>
      </c>
      <c r="H3" s="14" t="str">
        <f t="shared" si="1"/>
        <v>Q1</v>
      </c>
      <c r="I3" s="14" t="str">
        <f t="shared" si="1"/>
        <v>Q1</v>
      </c>
      <c r="J3" s="14" t="str">
        <f t="shared" si="1"/>
        <v>Q4</v>
      </c>
      <c r="K3" s="14" t="str">
        <f>LEFT(K27,2)&amp;"*"</f>
        <v>Q1*</v>
      </c>
    </row>
    <row r="4" spans="1:11" ht="15" customHeight="1">
      <c r="A4" s="7" t="s">
        <v>1</v>
      </c>
      <c r="B4" s="7" t="s">
        <v>2</v>
      </c>
      <c r="C4" s="4">
        <f>IF(C28="","",IF(ISNUMBER(VALUE(C28)),VALUE(C28),C28))</f>
        <v>200100</v>
      </c>
      <c r="D4" s="4">
        <f aca="true" t="shared" si="2" ref="D4:K4">IF(D28="","",IF(ISNUMBER(VALUE(D28)),VALUE(D28),D28))</f>
        <v>197900</v>
      </c>
      <c r="E4" s="4">
        <f t="shared" si="2"/>
        <v>192800</v>
      </c>
      <c r="F4" s="4">
        <f t="shared" si="2"/>
        <v>194400</v>
      </c>
      <c r="G4" s="4">
        <f t="shared" si="2"/>
        <v>193600</v>
      </c>
      <c r="H4" s="4">
        <f t="shared" si="2"/>
        <v>202900</v>
      </c>
      <c r="I4" s="4">
        <f t="shared" si="2"/>
        <v>204400</v>
      </c>
      <c r="J4" s="4">
        <f t="shared" si="2"/>
        <v>212700</v>
      </c>
      <c r="K4" s="4">
        <f t="shared" si="2"/>
        <v>216600</v>
      </c>
    </row>
    <row r="5" spans="1:11" ht="15" customHeight="1">
      <c r="A5" s="7" t="s">
        <v>3</v>
      </c>
      <c r="B5" s="7" t="s">
        <v>4</v>
      </c>
      <c r="C5" s="4">
        <f aca="true" t="shared" si="3" ref="C5:K16">IF(C29="","",IF(ISNUMBER(VALUE(C29)),VALUE(C29),C29))</f>
        <v>77500</v>
      </c>
      <c r="D5" s="4">
        <f t="shared" si="3"/>
        <v>64300</v>
      </c>
      <c r="E5" s="4">
        <f t="shared" si="3"/>
        <v>62700</v>
      </c>
      <c r="F5" s="4">
        <f t="shared" si="3"/>
        <v>54400</v>
      </c>
      <c r="G5" s="4">
        <f t="shared" si="3"/>
        <v>60400</v>
      </c>
      <c r="H5" s="4">
        <f t="shared" si="3"/>
        <v>73400</v>
      </c>
      <c r="I5" s="4">
        <f t="shared" si="3"/>
        <v>81300</v>
      </c>
      <c r="J5" s="4">
        <f t="shared" si="3"/>
        <v>89200</v>
      </c>
      <c r="K5" s="4">
        <f t="shared" si="3"/>
        <v>93900</v>
      </c>
    </row>
    <row r="6" spans="1:11" ht="24.75" customHeight="1">
      <c r="A6" s="8" t="s">
        <v>5</v>
      </c>
      <c r="B6" s="8" t="s">
        <v>6</v>
      </c>
      <c r="C6" s="4">
        <f t="shared" si="3"/>
        <v>277900</v>
      </c>
      <c r="D6" s="4">
        <f t="shared" si="3"/>
        <v>273000</v>
      </c>
      <c r="E6" s="4">
        <f t="shared" si="3"/>
        <v>276400</v>
      </c>
      <c r="F6" s="4">
        <f t="shared" si="3"/>
        <v>278500</v>
      </c>
      <c r="G6" s="4">
        <f t="shared" si="3"/>
        <v>270300</v>
      </c>
      <c r="H6" s="4">
        <f t="shared" si="3"/>
        <v>275200</v>
      </c>
      <c r="I6" s="4">
        <f t="shared" si="3"/>
        <v>280200</v>
      </c>
      <c r="J6" s="4">
        <f t="shared" si="3"/>
        <v>295000</v>
      </c>
      <c r="K6" s="4">
        <f t="shared" si="3"/>
        <v>288200</v>
      </c>
    </row>
    <row r="7" spans="1:11" ht="15" customHeight="1">
      <c r="A7" s="7" t="s">
        <v>7</v>
      </c>
      <c r="B7" s="8" t="s">
        <v>8</v>
      </c>
      <c r="C7" s="4">
        <f t="shared" si="3"/>
        <v>63200</v>
      </c>
      <c r="D7" s="4">
        <f t="shared" si="3"/>
        <v>64500</v>
      </c>
      <c r="E7" s="4">
        <f t="shared" si="3"/>
        <v>61000</v>
      </c>
      <c r="F7" s="4">
        <f t="shared" si="3"/>
        <v>61600</v>
      </c>
      <c r="G7" s="4">
        <f t="shared" si="3"/>
        <v>61100</v>
      </c>
      <c r="H7" s="4">
        <f t="shared" si="3"/>
        <v>62500</v>
      </c>
      <c r="I7" s="4">
        <f t="shared" si="3"/>
        <v>65700</v>
      </c>
      <c r="J7" s="4">
        <f t="shared" si="3"/>
        <v>70600</v>
      </c>
      <c r="K7" s="4">
        <f t="shared" si="3"/>
        <v>69600</v>
      </c>
    </row>
    <row r="8" spans="1:11" ht="15" customHeight="1">
      <c r="A8" s="7" t="s">
        <v>9</v>
      </c>
      <c r="B8" s="8" t="s">
        <v>10</v>
      </c>
      <c r="C8" s="4">
        <f t="shared" si="3"/>
        <v>134000</v>
      </c>
      <c r="D8" s="4">
        <f t="shared" si="3"/>
        <v>112600</v>
      </c>
      <c r="E8" s="4">
        <f t="shared" si="3"/>
        <v>120200</v>
      </c>
      <c r="F8" s="4">
        <f t="shared" si="3"/>
        <v>126600</v>
      </c>
      <c r="G8" s="4">
        <f t="shared" si="3"/>
        <v>140000</v>
      </c>
      <c r="H8" s="4">
        <f t="shared" si="3"/>
        <v>139200</v>
      </c>
      <c r="I8" s="4">
        <f t="shared" si="3"/>
        <v>148400</v>
      </c>
      <c r="J8" s="4">
        <f t="shared" si="3"/>
        <v>156900</v>
      </c>
      <c r="K8" s="4">
        <f t="shared" si="3"/>
        <v>163600</v>
      </c>
    </row>
    <row r="9" spans="1:11" ht="15" customHeight="1">
      <c r="A9" s="9" t="s">
        <v>11</v>
      </c>
      <c r="B9" s="9" t="s">
        <v>12</v>
      </c>
      <c r="C9" s="4">
        <f t="shared" si="3"/>
        <v>55600</v>
      </c>
      <c r="D9" s="4">
        <f t="shared" si="3"/>
        <v>51800</v>
      </c>
      <c r="E9" s="4">
        <f t="shared" si="3"/>
        <v>55900</v>
      </c>
      <c r="F9" s="4">
        <f t="shared" si="3"/>
        <v>55500</v>
      </c>
      <c r="G9" s="4">
        <f t="shared" si="3"/>
        <v>58000</v>
      </c>
      <c r="H9" s="4">
        <f t="shared" si="3"/>
        <v>59800</v>
      </c>
      <c r="I9" s="4">
        <f t="shared" si="3"/>
        <v>62400</v>
      </c>
      <c r="J9" s="4">
        <f t="shared" si="3"/>
        <v>64800</v>
      </c>
      <c r="K9" s="4">
        <f t="shared" si="3"/>
        <v>66500</v>
      </c>
    </row>
    <row r="10" spans="1:11" ht="15" customHeight="1">
      <c r="A10" s="9" t="s">
        <v>13</v>
      </c>
      <c r="B10" s="9" t="s">
        <v>14</v>
      </c>
      <c r="C10" s="4">
        <f t="shared" si="3"/>
        <v>92200</v>
      </c>
      <c r="D10" s="4">
        <f t="shared" si="3"/>
        <v>86400</v>
      </c>
      <c r="E10" s="4">
        <f t="shared" si="3"/>
        <v>87200</v>
      </c>
      <c r="F10" s="4">
        <f t="shared" si="3"/>
        <v>86700</v>
      </c>
      <c r="G10" s="4">
        <f t="shared" si="3"/>
        <v>85800</v>
      </c>
      <c r="H10" s="4">
        <f t="shared" si="3"/>
        <v>88000</v>
      </c>
      <c r="I10" s="4">
        <f t="shared" si="3"/>
        <v>87300</v>
      </c>
      <c r="J10" s="4">
        <f t="shared" si="3"/>
        <v>89300</v>
      </c>
      <c r="K10" s="4">
        <f t="shared" si="3"/>
        <v>89000</v>
      </c>
    </row>
    <row r="11" spans="1:11" ht="24.75" customHeight="1">
      <c r="A11" s="9" t="s">
        <v>15</v>
      </c>
      <c r="B11" s="10" t="s">
        <v>16</v>
      </c>
      <c r="C11" s="4">
        <f t="shared" si="3"/>
        <v>74100</v>
      </c>
      <c r="D11" s="4">
        <f t="shared" si="3"/>
        <v>73900</v>
      </c>
      <c r="E11" s="4">
        <f t="shared" si="3"/>
        <v>69200</v>
      </c>
      <c r="F11" s="4">
        <f t="shared" si="3"/>
        <v>72200</v>
      </c>
      <c r="G11" s="4">
        <f t="shared" si="3"/>
        <v>84100</v>
      </c>
      <c r="H11" s="4">
        <f t="shared" si="3"/>
        <v>79000</v>
      </c>
      <c r="I11" s="4">
        <f t="shared" si="3"/>
        <v>80400</v>
      </c>
      <c r="J11" s="4">
        <f t="shared" si="3"/>
        <v>94500</v>
      </c>
      <c r="K11" s="4">
        <f t="shared" si="3"/>
        <v>87600</v>
      </c>
    </row>
    <row r="12" spans="1:11" ht="15" customHeight="1">
      <c r="A12" s="9" t="s">
        <v>17</v>
      </c>
      <c r="B12" s="9" t="s">
        <v>18</v>
      </c>
      <c r="C12" s="4">
        <f t="shared" si="3"/>
        <v>72700</v>
      </c>
      <c r="D12" s="4">
        <f t="shared" si="3"/>
        <v>76900</v>
      </c>
      <c r="E12" s="4">
        <f t="shared" si="3"/>
        <v>72800</v>
      </c>
      <c r="F12" s="4">
        <f t="shared" si="3"/>
        <v>69300</v>
      </c>
      <c r="G12" s="4">
        <f t="shared" si="3"/>
        <v>73200</v>
      </c>
      <c r="H12" s="4">
        <f t="shared" si="3"/>
        <v>76100</v>
      </c>
      <c r="I12" s="4">
        <f t="shared" si="3"/>
        <v>81700</v>
      </c>
      <c r="J12" s="4">
        <f t="shared" si="3"/>
        <v>78800</v>
      </c>
      <c r="K12" s="4">
        <f t="shared" si="3"/>
        <v>86100</v>
      </c>
    </row>
    <row r="13" spans="1:11" ht="15" customHeight="1">
      <c r="A13" s="9" t="s">
        <v>19</v>
      </c>
      <c r="B13" s="9" t="s">
        <v>20</v>
      </c>
      <c r="C13" s="4">
        <f t="shared" si="3"/>
        <v>116900</v>
      </c>
      <c r="D13" s="4">
        <f t="shared" si="3"/>
        <v>116300</v>
      </c>
      <c r="E13" s="4">
        <f t="shared" si="3"/>
        <v>110700</v>
      </c>
      <c r="F13" s="4">
        <f t="shared" si="3"/>
        <v>105100</v>
      </c>
      <c r="G13" s="4">
        <f t="shared" si="3"/>
        <v>107000</v>
      </c>
      <c r="H13" s="4">
        <f t="shared" si="3"/>
        <v>108300</v>
      </c>
      <c r="I13" s="4">
        <f t="shared" si="3"/>
        <v>108600</v>
      </c>
      <c r="J13" s="4">
        <f t="shared" si="3"/>
        <v>111400</v>
      </c>
      <c r="K13" s="4">
        <f t="shared" si="3"/>
        <v>111300</v>
      </c>
    </row>
    <row r="14" spans="1:11" ht="15" customHeight="1">
      <c r="A14" s="9" t="s">
        <v>21</v>
      </c>
      <c r="B14" s="9" t="s">
        <v>22</v>
      </c>
      <c r="C14" s="4">
        <f t="shared" si="3"/>
        <v>132000</v>
      </c>
      <c r="D14" s="4">
        <f t="shared" si="3"/>
        <v>131800</v>
      </c>
      <c r="E14" s="4">
        <f t="shared" si="3"/>
        <v>131700</v>
      </c>
      <c r="F14" s="4">
        <f t="shared" si="3"/>
        <v>130900</v>
      </c>
      <c r="G14" s="4">
        <f t="shared" si="3"/>
        <v>133400</v>
      </c>
      <c r="H14" s="4">
        <f t="shared" si="3"/>
        <v>137500</v>
      </c>
      <c r="I14" s="4">
        <f t="shared" si="3"/>
        <v>136600</v>
      </c>
      <c r="J14" s="4">
        <f t="shared" si="3"/>
        <v>140400</v>
      </c>
      <c r="K14" s="4">
        <f t="shared" si="3"/>
        <v>141700</v>
      </c>
    </row>
    <row r="15" spans="1:11" ht="15" customHeight="1">
      <c r="A15" s="9" t="s">
        <v>23</v>
      </c>
      <c r="B15" s="8" t="s">
        <v>24</v>
      </c>
      <c r="C15" s="4">
        <f t="shared" si="3"/>
        <v>212900</v>
      </c>
      <c r="D15" s="4">
        <f t="shared" si="3"/>
        <v>215200</v>
      </c>
      <c r="E15" s="4">
        <f t="shared" si="3"/>
        <v>216600</v>
      </c>
      <c r="F15" s="4">
        <f t="shared" si="3"/>
        <v>225000</v>
      </c>
      <c r="G15" s="4">
        <f t="shared" si="3"/>
        <v>222900</v>
      </c>
      <c r="H15" s="4">
        <f t="shared" si="3"/>
        <v>225000</v>
      </c>
      <c r="I15" s="4">
        <f t="shared" si="3"/>
        <v>227100</v>
      </c>
      <c r="J15" s="4">
        <f t="shared" si="3"/>
        <v>235700</v>
      </c>
      <c r="K15" s="4">
        <f t="shared" si="3"/>
        <v>234400</v>
      </c>
    </row>
    <row r="16" spans="1:11" ht="24.75" customHeight="1">
      <c r="A16" s="11" t="s">
        <v>25</v>
      </c>
      <c r="B16" s="10" t="s">
        <v>26</v>
      </c>
      <c r="C16" s="4">
        <f t="shared" si="3"/>
        <v>45700</v>
      </c>
      <c r="D16" s="4">
        <f t="shared" si="3"/>
        <v>50500</v>
      </c>
      <c r="E16" s="4">
        <f t="shared" si="3"/>
        <v>48700</v>
      </c>
      <c r="F16" s="4">
        <f t="shared" si="3"/>
        <v>47100</v>
      </c>
      <c r="G16" s="4">
        <f t="shared" si="3"/>
        <v>43900</v>
      </c>
      <c r="H16" s="4">
        <f t="shared" si="3"/>
        <v>48200</v>
      </c>
      <c r="I16" s="4">
        <f t="shared" si="3"/>
        <v>50000</v>
      </c>
      <c r="J16" s="4">
        <f t="shared" si="3"/>
        <v>52700</v>
      </c>
      <c r="K16" s="4">
        <f t="shared" si="3"/>
        <v>50300</v>
      </c>
    </row>
    <row r="17" spans="1:11" ht="15" customHeight="1">
      <c r="A17" s="12" t="s">
        <v>27</v>
      </c>
      <c r="B17" s="12"/>
      <c r="C17" s="15">
        <f>IF(C41="","",IF(ISNUMBER(VALUE(C41)),VALUE(C41),C41))</f>
        <v>1554800</v>
      </c>
      <c r="D17" s="15">
        <f aca="true" t="shared" si="4" ref="D17:K17">IF(D41="","",IF(ISNUMBER(VALUE(D41)),VALUE(D41),D41))</f>
        <v>1515100</v>
      </c>
      <c r="E17" s="15">
        <f t="shared" si="4"/>
        <v>1505900</v>
      </c>
      <c r="F17" s="15">
        <f t="shared" si="4"/>
        <v>1507200</v>
      </c>
      <c r="G17" s="15">
        <f t="shared" si="4"/>
        <v>1533700</v>
      </c>
      <c r="H17" s="15">
        <f t="shared" si="4"/>
        <v>1575100</v>
      </c>
      <c r="I17" s="15">
        <f t="shared" si="4"/>
        <v>1614200</v>
      </c>
      <c r="J17" s="15">
        <f t="shared" si="4"/>
        <v>1691900</v>
      </c>
      <c r="K17" s="15">
        <f t="shared" si="4"/>
        <v>1698900</v>
      </c>
    </row>
    <row r="18" spans="1:11" ht="15" customHeight="1">
      <c r="A18" s="22" t="s">
        <v>49</v>
      </c>
      <c r="B18" s="23"/>
      <c r="C18" s="6"/>
      <c r="D18" s="6"/>
      <c r="E18" s="6"/>
      <c r="F18" s="6"/>
      <c r="G18" s="6"/>
      <c r="H18" s="6"/>
      <c r="I18" s="6"/>
      <c r="J18" s="5"/>
      <c r="K18" s="5"/>
    </row>
    <row r="19" spans="1:11" ht="15" customHeight="1">
      <c r="A19" s="24" t="s">
        <v>28</v>
      </c>
      <c r="B19" s="24"/>
      <c r="C19" s="4">
        <f>IF(C42="","",IF(ISNUMBER(VALUE(C42)),VALUE(C42),C42))</f>
        <v>1148000</v>
      </c>
      <c r="D19" s="4">
        <f aca="true" t="shared" si="5" ref="D19:K19">IF(D42="","",IF(ISNUMBER(VALUE(D42)),VALUE(D42),D42))</f>
        <v>1105700</v>
      </c>
      <c r="E19" s="4">
        <f t="shared" si="5"/>
        <v>1116700</v>
      </c>
      <c r="F19" s="4">
        <f t="shared" si="5"/>
        <v>1129200</v>
      </c>
      <c r="G19" s="4">
        <f t="shared" si="5"/>
        <v>1158100</v>
      </c>
      <c r="H19" s="4">
        <f t="shared" si="5"/>
        <v>1200600</v>
      </c>
      <c r="I19" s="4">
        <f t="shared" si="5"/>
        <v>1227600</v>
      </c>
      <c r="J19" s="4">
        <f t="shared" si="5"/>
        <v>1305600</v>
      </c>
      <c r="K19" s="4">
        <f t="shared" si="5"/>
        <v>1309700</v>
      </c>
    </row>
    <row r="20" spans="1:11" ht="15" customHeight="1">
      <c r="A20" s="25" t="s">
        <v>29</v>
      </c>
      <c r="B20" s="25"/>
      <c r="C20" s="4">
        <f>IF(C43="","",IF(ISNUMBER(VALUE(C43)),VALUE(C43),C43))</f>
        <v>406800</v>
      </c>
      <c r="D20" s="4">
        <f aca="true" t="shared" si="6" ref="D20:K20">IF(D43="","",IF(ISNUMBER(VALUE(D43)),VALUE(D43),D43))</f>
        <v>409400</v>
      </c>
      <c r="E20" s="4">
        <f t="shared" si="6"/>
        <v>389200</v>
      </c>
      <c r="F20" s="4">
        <f t="shared" si="6"/>
        <v>378000</v>
      </c>
      <c r="G20" s="4">
        <f t="shared" si="6"/>
        <v>375600</v>
      </c>
      <c r="H20" s="4">
        <f t="shared" si="6"/>
        <v>374500</v>
      </c>
      <c r="I20" s="4">
        <f t="shared" si="6"/>
        <v>386600</v>
      </c>
      <c r="J20" s="4">
        <f t="shared" si="6"/>
        <v>386300</v>
      </c>
      <c r="K20" s="4">
        <f t="shared" si="6"/>
        <v>389200</v>
      </c>
    </row>
    <row r="21" spans="1:11" s="2" customFormat="1" ht="36.75" customHeight="1">
      <c r="A21" s="26" t="s">
        <v>50</v>
      </c>
      <c r="B21" s="26"/>
      <c r="C21" s="26"/>
      <c r="D21" s="26"/>
      <c r="E21" s="26"/>
      <c r="F21" s="26"/>
      <c r="G21" s="26"/>
      <c r="H21" s="26"/>
      <c r="I21" s="26"/>
      <c r="J21" s="26"/>
      <c r="K21" s="26"/>
    </row>
    <row r="22" spans="1:11" ht="15" customHeight="1">
      <c r="A22" s="27" t="str">
        <f>CHAR(178)&amp;" For additional Public/Private data see statbank table EHQ08."</f>
        <v>² For additional Public/Private data see statbank table EHQ08.</v>
      </c>
      <c r="B22" s="27"/>
      <c r="C22" s="27"/>
      <c r="D22" s="27"/>
      <c r="E22" s="27"/>
      <c r="F22" s="27"/>
      <c r="G22" s="27"/>
      <c r="H22" s="27"/>
      <c r="I22" s="27"/>
      <c r="J22" s="27"/>
      <c r="K22" s="27"/>
    </row>
    <row r="23" spans="1:11" ht="15" customHeight="1">
      <c r="A23" s="16" t="s">
        <v>51</v>
      </c>
      <c r="B23" s="17"/>
      <c r="C23" s="17"/>
      <c r="D23" s="17"/>
      <c r="E23" s="17"/>
      <c r="F23" s="17"/>
      <c r="G23" s="17"/>
      <c r="H23" s="17"/>
      <c r="I23" s="17"/>
      <c r="J23" s="17"/>
      <c r="K23" s="17"/>
    </row>
    <row r="24" ht="15" customHeight="1" hidden="1"/>
    <row r="25" ht="15" customHeight="1" hidden="1"/>
    <row r="26" ht="15" customHeight="1" hidden="1"/>
    <row r="27" spans="2:11" ht="15" customHeight="1" hidden="1">
      <c r="B27" t="s">
        <v>30</v>
      </c>
      <c r="C27" t="s">
        <v>31</v>
      </c>
      <c r="D27" t="s">
        <v>32</v>
      </c>
      <c r="E27" t="s">
        <v>33</v>
      </c>
      <c r="F27" t="s">
        <v>34</v>
      </c>
      <c r="G27" t="s">
        <v>35</v>
      </c>
      <c r="H27" t="s">
        <v>36</v>
      </c>
      <c r="I27" t="s">
        <v>37</v>
      </c>
      <c r="J27" s="13" t="s">
        <v>38</v>
      </c>
      <c r="K27" s="13" t="s">
        <v>39</v>
      </c>
    </row>
    <row r="28" spans="2:11" ht="15" customHeight="1" hidden="1">
      <c r="B28" t="s">
        <v>40</v>
      </c>
      <c r="C28">
        <v>200100</v>
      </c>
      <c r="D28">
        <v>197900</v>
      </c>
      <c r="E28">
        <v>192800</v>
      </c>
      <c r="F28">
        <v>194400</v>
      </c>
      <c r="G28">
        <v>193600</v>
      </c>
      <c r="H28">
        <v>202900</v>
      </c>
      <c r="I28">
        <v>204400</v>
      </c>
      <c r="J28" s="13">
        <v>212700</v>
      </c>
      <c r="K28" s="13">
        <v>216600</v>
      </c>
    </row>
    <row r="29" spans="2:11" ht="15" customHeight="1" hidden="1">
      <c r="B29" t="s">
        <v>3</v>
      </c>
      <c r="C29">
        <v>77500</v>
      </c>
      <c r="D29">
        <v>64300</v>
      </c>
      <c r="E29">
        <v>62700</v>
      </c>
      <c r="F29">
        <v>54400</v>
      </c>
      <c r="G29">
        <v>60400</v>
      </c>
      <c r="H29">
        <v>73400</v>
      </c>
      <c r="I29">
        <v>81300</v>
      </c>
      <c r="J29" s="13">
        <v>89200</v>
      </c>
      <c r="K29" s="13">
        <v>93900</v>
      </c>
    </row>
    <row r="30" spans="2:11" ht="15" customHeight="1" hidden="1">
      <c r="B30" t="s">
        <v>5</v>
      </c>
      <c r="C30">
        <v>277900</v>
      </c>
      <c r="D30">
        <v>273000</v>
      </c>
      <c r="E30">
        <v>276400</v>
      </c>
      <c r="F30">
        <v>278500</v>
      </c>
      <c r="G30">
        <v>270300</v>
      </c>
      <c r="H30">
        <v>275200</v>
      </c>
      <c r="I30">
        <v>280200</v>
      </c>
      <c r="J30" s="13">
        <v>295000</v>
      </c>
      <c r="K30" s="13">
        <v>288200</v>
      </c>
    </row>
    <row r="31" spans="2:11" ht="15" customHeight="1" hidden="1">
      <c r="B31" t="s">
        <v>7</v>
      </c>
      <c r="C31">
        <v>63200</v>
      </c>
      <c r="D31">
        <v>64500</v>
      </c>
      <c r="E31">
        <v>61000</v>
      </c>
      <c r="F31">
        <v>61600</v>
      </c>
      <c r="G31">
        <v>61100</v>
      </c>
      <c r="H31">
        <v>62500</v>
      </c>
      <c r="I31">
        <v>65700</v>
      </c>
      <c r="J31" s="13">
        <v>70600</v>
      </c>
      <c r="K31" s="13">
        <v>69600</v>
      </c>
    </row>
    <row r="32" spans="2:11" ht="15" customHeight="1" hidden="1">
      <c r="B32" t="s">
        <v>9</v>
      </c>
      <c r="C32">
        <v>134000</v>
      </c>
      <c r="D32">
        <v>112600</v>
      </c>
      <c r="E32">
        <v>120200</v>
      </c>
      <c r="F32">
        <v>126600</v>
      </c>
      <c r="G32">
        <v>140000</v>
      </c>
      <c r="H32">
        <v>139200</v>
      </c>
      <c r="I32">
        <v>148400</v>
      </c>
      <c r="J32" s="13">
        <v>156900</v>
      </c>
      <c r="K32" s="13">
        <v>163600</v>
      </c>
    </row>
    <row r="33" spans="2:11" ht="15" customHeight="1" hidden="1">
      <c r="B33" t="s">
        <v>11</v>
      </c>
      <c r="C33">
        <v>55600</v>
      </c>
      <c r="D33">
        <v>51800</v>
      </c>
      <c r="E33">
        <v>55900</v>
      </c>
      <c r="F33">
        <v>55500</v>
      </c>
      <c r="G33">
        <v>58000</v>
      </c>
      <c r="H33">
        <v>59800</v>
      </c>
      <c r="I33">
        <v>62400</v>
      </c>
      <c r="J33" s="13">
        <v>64800</v>
      </c>
      <c r="K33" s="13">
        <v>66500</v>
      </c>
    </row>
    <row r="34" spans="2:11" ht="15" customHeight="1" hidden="1">
      <c r="B34" t="s">
        <v>41</v>
      </c>
      <c r="C34">
        <v>92200</v>
      </c>
      <c r="D34">
        <v>86400</v>
      </c>
      <c r="E34">
        <v>87200</v>
      </c>
      <c r="F34">
        <v>86700</v>
      </c>
      <c r="G34">
        <v>85800</v>
      </c>
      <c r="H34">
        <v>88000</v>
      </c>
      <c r="I34">
        <v>87300</v>
      </c>
      <c r="J34" s="13">
        <v>89300</v>
      </c>
      <c r="K34" s="13">
        <v>89000</v>
      </c>
    </row>
    <row r="35" spans="2:11" ht="15" customHeight="1" hidden="1">
      <c r="B35" t="s">
        <v>15</v>
      </c>
      <c r="C35">
        <v>74100</v>
      </c>
      <c r="D35">
        <v>73900</v>
      </c>
      <c r="E35">
        <v>69200</v>
      </c>
      <c r="F35">
        <v>72200</v>
      </c>
      <c r="G35">
        <v>84100</v>
      </c>
      <c r="H35">
        <v>79000</v>
      </c>
      <c r="I35">
        <v>80400</v>
      </c>
      <c r="J35" s="13">
        <v>94500</v>
      </c>
      <c r="K35" s="13">
        <v>87600</v>
      </c>
    </row>
    <row r="36" spans="2:11" ht="15" customHeight="1" hidden="1">
      <c r="B36" t="s">
        <v>17</v>
      </c>
      <c r="C36">
        <v>72700</v>
      </c>
      <c r="D36">
        <v>76900</v>
      </c>
      <c r="E36">
        <v>72800</v>
      </c>
      <c r="F36">
        <v>69300</v>
      </c>
      <c r="G36">
        <v>73200</v>
      </c>
      <c r="H36">
        <v>76100</v>
      </c>
      <c r="I36">
        <v>81700</v>
      </c>
      <c r="J36" s="13">
        <v>78800</v>
      </c>
      <c r="K36" s="13">
        <v>86100</v>
      </c>
    </row>
    <row r="37" spans="2:11" ht="15" customHeight="1" hidden="1">
      <c r="B37" t="s">
        <v>19</v>
      </c>
      <c r="C37">
        <v>116900</v>
      </c>
      <c r="D37">
        <v>116300</v>
      </c>
      <c r="E37">
        <v>110700</v>
      </c>
      <c r="F37">
        <v>105100</v>
      </c>
      <c r="G37">
        <v>107000</v>
      </c>
      <c r="H37">
        <v>108300</v>
      </c>
      <c r="I37">
        <v>108600</v>
      </c>
      <c r="J37" s="13">
        <v>111400</v>
      </c>
      <c r="K37" s="13">
        <v>111300</v>
      </c>
    </row>
    <row r="38" spans="2:11" ht="15" customHeight="1" hidden="1">
      <c r="B38" t="s">
        <v>21</v>
      </c>
      <c r="C38">
        <v>132000</v>
      </c>
      <c r="D38">
        <v>131800</v>
      </c>
      <c r="E38">
        <v>131700</v>
      </c>
      <c r="F38">
        <v>130900</v>
      </c>
      <c r="G38">
        <v>133400</v>
      </c>
      <c r="H38">
        <v>137500</v>
      </c>
      <c r="I38">
        <v>136600</v>
      </c>
      <c r="J38" s="13">
        <v>140400</v>
      </c>
      <c r="K38" s="13">
        <v>141700</v>
      </c>
    </row>
    <row r="39" spans="2:11" ht="15" customHeight="1" hidden="1">
      <c r="B39" t="s">
        <v>23</v>
      </c>
      <c r="C39">
        <v>212900</v>
      </c>
      <c r="D39">
        <v>215200</v>
      </c>
      <c r="E39">
        <v>216600</v>
      </c>
      <c r="F39">
        <v>225000</v>
      </c>
      <c r="G39">
        <v>222900</v>
      </c>
      <c r="H39">
        <v>225000</v>
      </c>
      <c r="I39">
        <v>227100</v>
      </c>
      <c r="J39" s="13">
        <v>235700</v>
      </c>
      <c r="K39" s="13">
        <v>234400</v>
      </c>
    </row>
    <row r="40" spans="2:11" ht="15" customHeight="1" hidden="1">
      <c r="B40" t="s">
        <v>42</v>
      </c>
      <c r="C40">
        <v>45700</v>
      </c>
      <c r="D40">
        <v>50500</v>
      </c>
      <c r="E40">
        <v>48700</v>
      </c>
      <c r="F40">
        <v>47100</v>
      </c>
      <c r="G40">
        <v>43900</v>
      </c>
      <c r="H40">
        <v>48200</v>
      </c>
      <c r="I40">
        <v>50000</v>
      </c>
      <c r="J40" s="13">
        <v>52700</v>
      </c>
      <c r="K40" s="13">
        <v>50300</v>
      </c>
    </row>
    <row r="41" spans="2:11" ht="15" customHeight="1" hidden="1">
      <c r="B41" t="s">
        <v>43</v>
      </c>
      <c r="C41">
        <v>1554800</v>
      </c>
      <c r="D41">
        <v>1515100</v>
      </c>
      <c r="E41">
        <v>1505900</v>
      </c>
      <c r="F41">
        <v>1507200</v>
      </c>
      <c r="G41">
        <v>1533700</v>
      </c>
      <c r="H41">
        <v>1575100</v>
      </c>
      <c r="I41">
        <v>1614200</v>
      </c>
      <c r="J41" s="13">
        <v>1691900</v>
      </c>
      <c r="K41" s="13">
        <v>1698900</v>
      </c>
    </row>
    <row r="42" spans="2:11" ht="15" customHeight="1" hidden="1">
      <c r="B42" t="s">
        <v>44</v>
      </c>
      <c r="C42" s="13">
        <v>1148000</v>
      </c>
      <c r="D42" s="13">
        <v>1105700</v>
      </c>
      <c r="E42" s="13">
        <v>1116700</v>
      </c>
      <c r="F42" s="13">
        <v>1129200</v>
      </c>
      <c r="G42" s="13">
        <v>1158100</v>
      </c>
      <c r="H42" s="13">
        <v>1200600</v>
      </c>
      <c r="I42" s="13">
        <v>1227600</v>
      </c>
      <c r="J42" s="13">
        <v>1305600</v>
      </c>
      <c r="K42" s="13">
        <v>1309700</v>
      </c>
    </row>
    <row r="43" spans="2:11" ht="15" customHeight="1" hidden="1">
      <c r="B43" t="s">
        <v>45</v>
      </c>
      <c r="C43" s="13">
        <v>406800</v>
      </c>
      <c r="D43" s="13">
        <v>409400</v>
      </c>
      <c r="E43" s="13">
        <v>389200</v>
      </c>
      <c r="F43" s="13">
        <v>378000</v>
      </c>
      <c r="G43" s="13">
        <v>375600</v>
      </c>
      <c r="H43" s="13">
        <v>374500</v>
      </c>
      <c r="I43" s="13">
        <v>386600</v>
      </c>
      <c r="J43" s="13">
        <v>386300</v>
      </c>
      <c r="K43" s="13">
        <v>389200</v>
      </c>
    </row>
    <row r="44" spans="2:11" ht="15" customHeight="1" hidden="1">
      <c r="B44" t="s">
        <v>46</v>
      </c>
      <c r="C44">
        <v>565600</v>
      </c>
      <c r="D44">
        <v>534900</v>
      </c>
      <c r="E44">
        <v>531300</v>
      </c>
      <c r="F44">
        <v>544100</v>
      </c>
      <c r="G44">
        <v>548500</v>
      </c>
      <c r="H44">
        <v>550000</v>
      </c>
      <c r="I44">
        <v>562000</v>
      </c>
      <c r="J44" s="13">
        <v>580400</v>
      </c>
      <c r="K44" s="13">
        <v>580600</v>
      </c>
    </row>
    <row r="45" spans="2:11" ht="15" customHeight="1" hidden="1">
      <c r="B45" t="s">
        <v>47</v>
      </c>
      <c r="C45">
        <v>252800</v>
      </c>
      <c r="D45">
        <v>251000</v>
      </c>
      <c r="E45">
        <v>256100</v>
      </c>
      <c r="F45">
        <v>259400</v>
      </c>
      <c r="G45">
        <v>274400</v>
      </c>
      <c r="H45">
        <v>281400</v>
      </c>
      <c r="I45">
        <v>295300</v>
      </c>
      <c r="J45" s="13">
        <v>314000</v>
      </c>
      <c r="K45" s="13">
        <v>318900</v>
      </c>
    </row>
    <row r="46" spans="2:11" ht="15" customHeight="1" hidden="1">
      <c r="B46" t="s">
        <v>48</v>
      </c>
      <c r="C46">
        <v>736400</v>
      </c>
      <c r="D46">
        <v>729100</v>
      </c>
      <c r="E46">
        <v>718500</v>
      </c>
      <c r="F46">
        <v>703500</v>
      </c>
      <c r="G46">
        <v>710800</v>
      </c>
      <c r="H46">
        <v>743700</v>
      </c>
      <c r="I46">
        <v>756900</v>
      </c>
      <c r="J46" s="13">
        <v>797600</v>
      </c>
      <c r="K46" s="13">
        <v>799300</v>
      </c>
    </row>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sheetData>
  <sheetProtection password="9C5D" sheet="1"/>
  <mergeCells count="8">
    <mergeCell ref="A23:K23"/>
    <mergeCell ref="A22:K22"/>
    <mergeCell ref="A1:K1"/>
    <mergeCell ref="A21:K21"/>
    <mergeCell ref="A2:B3"/>
    <mergeCell ref="A18:B18"/>
    <mergeCell ref="A19:B19"/>
    <mergeCell ref="A20:B2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Ronan O'Sullivan</dc:creator>
  <cp:keywords/>
  <dc:description/>
  <cp:lastModifiedBy>Orla Healy</cp:lastModifiedBy>
  <cp:lastPrinted>2015-02-19T10:17:47Z</cp:lastPrinted>
  <dcterms:created xsi:type="dcterms:W3CDTF">2013-08-01T13:19:14Z</dcterms:created>
  <dcterms:modified xsi:type="dcterms:W3CDTF">2017-05-24T13:58:23Z</dcterms:modified>
  <cp:category/>
  <cp:version/>
  <cp:contentType/>
  <cp:contentStatus/>
</cp:coreProperties>
</file>