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700" windowWidth="15480" windowHeight="5745" tabRatio="601" activeTab="0"/>
  </bookViews>
  <sheets>
    <sheet name="CPI2020M08TBL16" sheetId="1" r:id="rId1"/>
  </sheets>
  <definedNames>
    <definedName name="_xlnm.Print_Area" localSheetId="0">'CPI2020M08TBL16'!$A$1:$L$19</definedName>
    <definedName name="TBL16">'CPI2020M08TBL16'!$C$40:$N$53</definedName>
  </definedNames>
  <calcPr fullCalcOnLoad="1"/>
</workbook>
</file>

<file path=xl/sharedStrings.xml><?xml version="1.0" encoding="utf-8"?>
<sst xmlns="http://schemas.openxmlformats.org/spreadsheetml/2006/main" count="104" uniqueCount="61">
  <si>
    <t>COICOP Division</t>
  </si>
  <si>
    <t>Index</t>
  </si>
  <si>
    <t xml:space="preserve">      Percentage changes</t>
  </si>
  <si>
    <t>Dec. 2016=100</t>
  </si>
  <si>
    <t>Overall</t>
  </si>
  <si>
    <t>Goods</t>
  </si>
  <si>
    <t>Services</t>
  </si>
  <si>
    <t>12 months</t>
  </si>
  <si>
    <t>01</t>
  </si>
  <si>
    <t>Food and Non Alcoholic Beverages</t>
  </si>
  <si>
    <t>02</t>
  </si>
  <si>
    <t>Alcoholic Beverages and Tobacco</t>
  </si>
  <si>
    <t>03</t>
  </si>
  <si>
    <t>Clothing and Footwear</t>
  </si>
  <si>
    <t>04</t>
  </si>
  <si>
    <t xml:space="preserve">Housing, Water, Electricity, Gas and Other Fuels 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</si>
  <si>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</si>
  <si>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</si>
  <si>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</si>
  <si>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</si>
  <si>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</si>
  <si>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</si>
  <si>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</si>
  <si>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</si>
  <si>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</si>
  <si>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</si>
  <si>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</si>
  <si>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</si>
  <si>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</si>
  <si>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</si>
  <si>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</si>
  <si>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&amp; Services</t>
  </si>
  <si>
    <t>ALL ITEMS</t>
  </si>
  <si>
    <t>index</t>
  </si>
  <si>
    <t>weights_all</t>
  </si>
  <si>
    <t>weights_goods</t>
  </si>
  <si>
    <t>weights_serv</t>
  </si>
  <si>
    <t>index_goods</t>
  </si>
  <si>
    <t>index_serv</t>
  </si>
  <si>
    <t>_12month_goods</t>
  </si>
  <si>
    <t>_12month_serv</t>
  </si>
  <si>
    <t>_12month_all</t>
  </si>
  <si>
    <t>year</t>
  </si>
  <si>
    <t>releasedate</t>
  </si>
  <si>
    <t>title</t>
  </si>
  <si>
    <t>_01COICO</t>
  </si>
  <si>
    <t>2020</t>
  </si>
  <si>
    <t>August 2020</t>
  </si>
  <si>
    <t>Table 16   Consumer Price Index Goods and Services by COICOP Division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</si>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</sst>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0.000"/>
    <numFmt numFmtId="171" formatCode="0.0"/>
    <numFmt numFmtId="172" formatCode="#,##0.0"/>
    <numFmt numFmtId="173" formatCode="0.0%"/>
    <numFmt numFmtId="174" formatCode="\+0.0;\-0.0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10" xfId="0" applyFont="1" applyBorder="1" applyAlignment="1" applyProtection="1">
      <alignment horizontal="right"/>
      <protection hidden="1"/>
    </xf>
    <xf numFmtId="49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170" fontId="1" fillId="0" borderId="0" xfId="0" applyNumberFormat="1" applyFont="1" applyFill="1" applyAlignment="1" applyProtection="1" quotePrefix="1">
      <alignment horizontal="right"/>
      <protection hidden="1"/>
    </xf>
    <xf numFmtId="170" fontId="1" fillId="0" borderId="0" xfId="0" applyNumberFormat="1" applyFont="1" applyFill="1" applyAlignment="1" applyProtection="1">
      <alignment horizontal="right"/>
      <protection hidden="1"/>
    </xf>
    <xf numFmtId="171" fontId="1" fillId="0" borderId="0" xfId="0" applyNumberFormat="1" applyFont="1" applyFill="1" applyAlignment="1" applyProtection="1" quotePrefix="1">
      <alignment horizontal="right"/>
      <protection hidden="1"/>
    </xf>
    <xf numFmtId="49" fontId="1" fillId="0" borderId="0" xfId="0" applyNumberFormat="1" applyFont="1" applyAlignment="1" applyProtection="1">
      <alignment/>
      <protection hidden="1"/>
    </xf>
    <xf numFmtId="170" fontId="2" fillId="0" borderId="10" xfId="0" applyNumberFormat="1" applyFont="1" applyFill="1" applyBorder="1" applyAlignment="1" applyProtection="1" quotePrefix="1">
      <alignment horizontal="right"/>
      <protection hidden="1"/>
    </xf>
    <xf numFmtId="171" fontId="2" fillId="0" borderId="10" xfId="0" applyNumberFormat="1" applyFont="1" applyFill="1" applyBorder="1" applyAlignment="1" applyProtection="1" quotePrefix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A1" sqref="A1:L1"/>
    </sheetView>
  </sheetViews>
  <sheetFormatPr defaultColWidth="9.140625" defaultRowHeight="15" customHeight="1"/>
  <cols>
    <col min="1" max="1" width="3.00390625" style="1" customWidth="1"/>
    <col min="2" max="2" width="64.57421875" style="1" customWidth="1"/>
    <col min="3" max="5" width="8.00390625" style="1" customWidth="1"/>
    <col min="6" max="6" width="1.421875" style="1" customWidth="1"/>
    <col min="7" max="8" width="8.00390625" style="1" customWidth="1"/>
    <col min="9" max="9" width="1.421875" style="1" customWidth="1"/>
    <col min="10" max="10" width="9.140625" style="27" customWidth="1"/>
    <col min="11" max="11" width="9.421875" style="1" customWidth="1"/>
    <col min="12" max="12" width="9.57421875" style="1" customWidth="1"/>
    <col min="13" max="16384" width="9.140625" style="1" customWidth="1"/>
  </cols>
  <sheetData>
    <row r="1" spans="1:12" s="25" customFormat="1" ht="15" customHeight="1">
      <c r="A1" s="21" t="str">
        <f>IF(N41="","",CONCATENATE(N41," - ",M41))</f>
        <v>Table 16   Consumer Price Index Goods and Services by COICOP Division - August 2020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>
      <c r="A2" s="23" t="s">
        <v>0</v>
      </c>
      <c r="B2" s="23"/>
      <c r="C2" s="20" t="str">
        <f>IF(L41="","",CONCATENATE("Weights ",L41))</f>
        <v>Weights 2020</v>
      </c>
      <c r="D2" s="20"/>
      <c r="E2" s="20"/>
      <c r="F2" s="2"/>
      <c r="G2" s="18" t="s">
        <v>1</v>
      </c>
      <c r="H2" s="18"/>
      <c r="I2" s="4"/>
      <c r="J2" s="18" t="s">
        <v>2</v>
      </c>
      <c r="K2" s="18"/>
      <c r="L2" s="18"/>
    </row>
    <row r="3" spans="1:12" ht="15" customHeight="1">
      <c r="A3" s="23"/>
      <c r="B3" s="23"/>
      <c r="C3" s="5"/>
      <c r="D3" s="5"/>
      <c r="E3" s="5"/>
      <c r="F3" s="3"/>
      <c r="G3" s="22" t="s">
        <v>3</v>
      </c>
      <c r="H3" s="22"/>
      <c r="I3" s="3"/>
      <c r="J3" s="6"/>
      <c r="K3" s="5"/>
      <c r="L3" s="5"/>
    </row>
    <row r="4" spans="1:12" ht="15" customHeight="1">
      <c r="A4" s="23"/>
      <c r="B4" s="23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" customHeight="1">
      <c r="A5" s="23"/>
      <c r="B5" s="23"/>
      <c r="C5" s="8" t="s">
        <v>4</v>
      </c>
      <c r="D5" s="8" t="s">
        <v>5</v>
      </c>
      <c r="E5" s="8" t="s">
        <v>6</v>
      </c>
      <c r="F5" s="8"/>
      <c r="G5" s="7" t="s">
        <v>5</v>
      </c>
      <c r="H5" s="7" t="s">
        <v>6</v>
      </c>
      <c r="I5" s="7"/>
      <c r="J5" s="8" t="s">
        <v>5</v>
      </c>
      <c r="K5" s="8" t="s">
        <v>6</v>
      </c>
      <c r="L5" s="8" t="s">
        <v>4</v>
      </c>
    </row>
    <row r="6" spans="1:12" ht="15" customHeight="1">
      <c r="A6" s="24"/>
      <c r="B6" s="24"/>
      <c r="C6" s="9"/>
      <c r="D6" s="9"/>
      <c r="E6" s="9"/>
      <c r="F6" s="9"/>
      <c r="G6" s="5"/>
      <c r="H6" s="5"/>
      <c r="I6" s="5"/>
      <c r="J6" s="9" t="s">
        <v>7</v>
      </c>
      <c r="K6" s="9" t="s">
        <v>7</v>
      </c>
      <c r="L6" s="9" t="s">
        <v>7</v>
      </c>
    </row>
    <row r="7" spans="1:12" ht="15" customHeight="1">
      <c r="A7" s="10" t="s">
        <v>8</v>
      </c>
      <c r="B7" s="11" t="s">
        <v>9</v>
      </c>
      <c r="C7" s="12">
        <f>IF(D41="","-",D41)</f>
        <v>10.166</v>
      </c>
      <c r="D7" s="12">
        <f>IF(E41="","-",E41)</f>
        <v>10.166</v>
      </c>
      <c r="E7" s="12" t="str">
        <f>IF(F41="","-",F41)</f>
        <v>-</v>
      </c>
      <c r="F7" s="13"/>
      <c r="G7" s="14">
        <f>IF(G41="","-",G41)</f>
        <v>95.4</v>
      </c>
      <c r="H7" s="14" t="str">
        <f>IF(H41="","-",H41)</f>
        <v>-</v>
      </c>
      <c r="I7" s="14"/>
      <c r="J7" s="14">
        <f>IF(I41="","-",I41)</f>
        <v>-1.8</v>
      </c>
      <c r="K7" s="14" t="str">
        <f>IF(J41="","-",J41)</f>
        <v>-</v>
      </c>
      <c r="L7" s="14">
        <f>IF(K41="","-",K41)</f>
        <v>-1.8</v>
      </c>
    </row>
    <row r="8" spans="1:12" ht="15" customHeight="1">
      <c r="A8" s="15" t="s">
        <v>10</v>
      </c>
      <c r="B8" s="11" t="s">
        <v>11</v>
      </c>
      <c r="C8" s="12">
        <f aca="true" t="shared" si="0" ref="C8:E18">IF(D42="","-",D42)</f>
        <v>4.614</v>
      </c>
      <c r="D8" s="12">
        <f t="shared" si="0"/>
        <v>4.614</v>
      </c>
      <c r="E8" s="12" t="str">
        <f t="shared" si="0"/>
        <v>-</v>
      </c>
      <c r="F8" s="13"/>
      <c r="G8" s="14">
        <f aca="true" t="shared" si="1" ref="G8:H18">IF(G42="","-",G42)</f>
        <v>110.3</v>
      </c>
      <c r="H8" s="14" t="str">
        <f t="shared" si="1"/>
        <v>-</v>
      </c>
      <c r="I8" s="14"/>
      <c r="J8" s="14">
        <f aca="true" t="shared" si="2" ref="J8:L18">IF(I42="","-",I42)</f>
        <v>2.9</v>
      </c>
      <c r="K8" s="14" t="str">
        <f t="shared" si="2"/>
        <v>-</v>
      </c>
      <c r="L8" s="14">
        <f t="shared" si="2"/>
        <v>2.9</v>
      </c>
    </row>
    <row r="9" spans="1:12" ht="15" customHeight="1">
      <c r="A9" s="15" t="s">
        <v>12</v>
      </c>
      <c r="B9" s="11" t="s">
        <v>13</v>
      </c>
      <c r="C9" s="12">
        <f t="shared" si="0"/>
        <v>4.552</v>
      </c>
      <c r="D9" s="12">
        <f t="shared" si="0"/>
        <v>4.462</v>
      </c>
      <c r="E9" s="12">
        <f t="shared" si="0"/>
        <v>0.09</v>
      </c>
      <c r="F9" s="12"/>
      <c r="G9" s="14">
        <f t="shared" si="1"/>
        <v>88.7</v>
      </c>
      <c r="H9" s="14">
        <f t="shared" si="1"/>
        <v>104.2</v>
      </c>
      <c r="I9" s="14"/>
      <c r="J9" s="14">
        <f t="shared" si="2"/>
        <v>-3.3</v>
      </c>
      <c r="K9" s="14">
        <f t="shared" si="2"/>
        <v>1</v>
      </c>
      <c r="L9" s="14">
        <f t="shared" si="2"/>
        <v>-3.2</v>
      </c>
    </row>
    <row r="10" spans="1:12" ht="15" customHeight="1">
      <c r="A10" s="15" t="s">
        <v>14</v>
      </c>
      <c r="B10" s="11" t="s">
        <v>15</v>
      </c>
      <c r="C10" s="12">
        <f t="shared" si="0"/>
        <v>14.07</v>
      </c>
      <c r="D10" s="12">
        <f t="shared" si="0"/>
        <v>1.771</v>
      </c>
      <c r="E10" s="12">
        <f t="shared" si="0"/>
        <v>12.299</v>
      </c>
      <c r="F10" s="12"/>
      <c r="G10" s="14">
        <f t="shared" si="1"/>
        <v>91.7</v>
      </c>
      <c r="H10" s="14">
        <f t="shared" si="1"/>
        <v>111</v>
      </c>
      <c r="I10" s="14"/>
      <c r="J10" s="14">
        <f t="shared" si="2"/>
        <v>-13.4</v>
      </c>
      <c r="K10" s="14">
        <f t="shared" si="2"/>
        <v>-0.5</v>
      </c>
      <c r="L10" s="14">
        <f t="shared" si="2"/>
        <v>-2.2</v>
      </c>
    </row>
    <row r="11" spans="1:12" ht="15" customHeight="1">
      <c r="A11" s="15" t="s">
        <v>16</v>
      </c>
      <c r="B11" s="11" t="s">
        <v>17</v>
      </c>
      <c r="C11" s="12">
        <f t="shared" si="0"/>
        <v>4.972</v>
      </c>
      <c r="D11" s="12">
        <f t="shared" si="0"/>
        <v>3.748</v>
      </c>
      <c r="E11" s="12">
        <f t="shared" si="0"/>
        <v>1.223</v>
      </c>
      <c r="F11" s="12"/>
      <c r="G11" s="14">
        <f t="shared" si="1"/>
        <v>80.3</v>
      </c>
      <c r="H11" s="14">
        <f t="shared" si="1"/>
        <v>115.6</v>
      </c>
      <c r="I11" s="14"/>
      <c r="J11" s="14">
        <f t="shared" si="2"/>
        <v>-5</v>
      </c>
      <c r="K11" s="14">
        <f t="shared" si="2"/>
        <v>5.4</v>
      </c>
      <c r="L11" s="14">
        <f t="shared" si="2"/>
        <v>-2.4</v>
      </c>
    </row>
    <row r="12" spans="1:12" ht="15" customHeight="1">
      <c r="A12" s="15" t="s">
        <v>18</v>
      </c>
      <c r="B12" s="11" t="s">
        <v>19</v>
      </c>
      <c r="C12" s="12">
        <f t="shared" si="0"/>
        <v>3.184</v>
      </c>
      <c r="D12" s="12">
        <f t="shared" si="0"/>
        <v>0.976</v>
      </c>
      <c r="E12" s="12">
        <f t="shared" si="0"/>
        <v>2.208</v>
      </c>
      <c r="F12" s="12"/>
      <c r="G12" s="14">
        <f t="shared" si="1"/>
        <v>97.9</v>
      </c>
      <c r="H12" s="14">
        <f t="shared" si="1"/>
        <v>110.3</v>
      </c>
      <c r="I12" s="14"/>
      <c r="J12" s="14">
        <f t="shared" si="2"/>
        <v>1.3</v>
      </c>
      <c r="K12" s="14">
        <f t="shared" si="2"/>
        <v>4.5</v>
      </c>
      <c r="L12" s="14">
        <f t="shared" si="2"/>
        <v>3.5</v>
      </c>
    </row>
    <row r="13" spans="1:12" ht="15" customHeight="1">
      <c r="A13" s="15" t="s">
        <v>20</v>
      </c>
      <c r="B13" s="11" t="s">
        <v>21</v>
      </c>
      <c r="C13" s="12">
        <f t="shared" si="0"/>
        <v>14.319</v>
      </c>
      <c r="D13" s="12">
        <f t="shared" si="0"/>
        <v>9.447</v>
      </c>
      <c r="E13" s="12">
        <f t="shared" si="0"/>
        <v>4.872</v>
      </c>
      <c r="F13" s="12"/>
      <c r="G13" s="14">
        <f t="shared" si="1"/>
        <v>103.5</v>
      </c>
      <c r="H13" s="14">
        <f t="shared" si="1"/>
        <v>96</v>
      </c>
      <c r="I13" s="14"/>
      <c r="J13" s="14">
        <f t="shared" si="2"/>
        <v>-0.4</v>
      </c>
      <c r="K13" s="14">
        <f t="shared" si="2"/>
        <v>-12.3</v>
      </c>
      <c r="L13" s="14">
        <f t="shared" si="2"/>
        <v>-4.4</v>
      </c>
    </row>
    <row r="14" spans="1:12" ht="15" customHeight="1">
      <c r="A14" s="15" t="s">
        <v>22</v>
      </c>
      <c r="B14" s="11" t="s">
        <v>23</v>
      </c>
      <c r="C14" s="12">
        <f t="shared" si="0"/>
        <v>2.615</v>
      </c>
      <c r="D14" s="12">
        <f t="shared" si="0"/>
        <v>0.249</v>
      </c>
      <c r="E14" s="12">
        <f t="shared" si="0"/>
        <v>2.365</v>
      </c>
      <c r="F14" s="12"/>
      <c r="G14" s="14">
        <f t="shared" si="1"/>
        <v>48.3</v>
      </c>
      <c r="H14" s="14">
        <f t="shared" si="1"/>
        <v>93.9</v>
      </c>
      <c r="I14" s="14"/>
      <c r="J14" s="14">
        <f t="shared" si="2"/>
        <v>-14.5</v>
      </c>
      <c r="K14" s="14">
        <f t="shared" si="2"/>
        <v>-6.1</v>
      </c>
      <c r="L14" s="14">
        <f t="shared" si="2"/>
        <v>-8.4</v>
      </c>
    </row>
    <row r="15" spans="1:12" ht="15" customHeight="1">
      <c r="A15" s="15" t="s">
        <v>24</v>
      </c>
      <c r="B15" s="11" t="s">
        <v>25</v>
      </c>
      <c r="C15" s="12">
        <f t="shared" si="0"/>
        <v>7.596</v>
      </c>
      <c r="D15" s="12">
        <f t="shared" si="0"/>
        <v>2.236</v>
      </c>
      <c r="E15" s="12">
        <f t="shared" si="0"/>
        <v>5.36</v>
      </c>
      <c r="F15" s="12"/>
      <c r="G15" s="14">
        <f t="shared" si="1"/>
        <v>89.3</v>
      </c>
      <c r="H15" s="14">
        <f t="shared" si="1"/>
        <v>107.1</v>
      </c>
      <c r="I15" s="14"/>
      <c r="J15" s="14">
        <f t="shared" si="2"/>
        <v>-1.3</v>
      </c>
      <c r="K15" s="14">
        <f t="shared" si="2"/>
        <v>2.8</v>
      </c>
      <c r="L15" s="14">
        <f t="shared" si="2"/>
        <v>1.6</v>
      </c>
    </row>
    <row r="16" spans="1:12" ht="15" customHeight="1">
      <c r="A16" s="15" t="s">
        <v>26</v>
      </c>
      <c r="B16" s="11" t="s">
        <v>27</v>
      </c>
      <c r="C16" s="12">
        <f t="shared" si="0"/>
        <v>1.777</v>
      </c>
      <c r="D16" s="12" t="str">
        <f t="shared" si="0"/>
        <v>-</v>
      </c>
      <c r="E16" s="12">
        <f t="shared" si="0"/>
        <v>1.777</v>
      </c>
      <c r="F16" s="12"/>
      <c r="G16" s="14" t="str">
        <f t="shared" si="1"/>
        <v>-</v>
      </c>
      <c r="H16" s="14">
        <f t="shared" si="1"/>
        <v>107.5</v>
      </c>
      <c r="I16" s="14"/>
      <c r="J16" s="14" t="str">
        <f t="shared" si="2"/>
        <v>-</v>
      </c>
      <c r="K16" s="14">
        <f t="shared" si="2"/>
        <v>4.1</v>
      </c>
      <c r="L16" s="14">
        <f t="shared" si="2"/>
        <v>4.1</v>
      </c>
    </row>
    <row r="17" spans="1:12" ht="15" customHeight="1">
      <c r="A17" s="15" t="s">
        <v>28</v>
      </c>
      <c r="B17" s="11" t="s">
        <v>29</v>
      </c>
      <c r="C17" s="12">
        <f t="shared" si="0"/>
        <v>20.496</v>
      </c>
      <c r="D17" s="12" t="str">
        <f t="shared" si="0"/>
        <v>-</v>
      </c>
      <c r="E17" s="12">
        <f t="shared" si="0"/>
        <v>20.496</v>
      </c>
      <c r="F17" s="12"/>
      <c r="G17" s="14" t="str">
        <f t="shared" si="1"/>
        <v>-</v>
      </c>
      <c r="H17" s="14">
        <f t="shared" si="1"/>
        <v>110.2</v>
      </c>
      <c r="I17" s="14"/>
      <c r="J17" s="14" t="str">
        <f t="shared" si="2"/>
        <v>-</v>
      </c>
      <c r="K17" s="14">
        <f t="shared" si="2"/>
        <v>0.8</v>
      </c>
      <c r="L17" s="14">
        <f t="shared" si="2"/>
        <v>0.8</v>
      </c>
    </row>
    <row r="18" spans="1:12" ht="15" customHeight="1">
      <c r="A18" s="15" t="s">
        <v>30</v>
      </c>
      <c r="B18" s="11" t="s">
        <v>31</v>
      </c>
      <c r="C18" s="12">
        <f t="shared" si="0"/>
        <v>11.64</v>
      </c>
      <c r="D18" s="12">
        <f t="shared" si="0"/>
        <v>2.832</v>
      </c>
      <c r="E18" s="12">
        <f t="shared" si="0"/>
        <v>8.808</v>
      </c>
      <c r="F18" s="12"/>
      <c r="G18" s="14">
        <f t="shared" si="1"/>
        <v>82.9</v>
      </c>
      <c r="H18" s="14">
        <f t="shared" si="1"/>
        <v>102.2</v>
      </c>
      <c r="I18" s="14"/>
      <c r="J18" s="14">
        <f t="shared" si="2"/>
        <v>-5.1</v>
      </c>
      <c r="K18" s="14">
        <f t="shared" si="2"/>
        <v>1.5</v>
      </c>
      <c r="L18" s="14">
        <f t="shared" si="2"/>
        <v>-0.1</v>
      </c>
    </row>
    <row r="19" spans="1:12" s="26" customFormat="1" ht="15" customHeight="1">
      <c r="A19" s="19" t="s">
        <v>32</v>
      </c>
      <c r="B19" s="19"/>
      <c r="C19" s="16">
        <f>IF(D53="","-",D53)</f>
        <v>100</v>
      </c>
      <c r="D19" s="16">
        <f>IF(E53="","-",E53)</f>
        <v>40.502</v>
      </c>
      <c r="E19" s="16">
        <f>IF(F53="","-",F53)</f>
        <v>59.498</v>
      </c>
      <c r="F19" s="16"/>
      <c r="G19" s="17">
        <f>IF(G53="","-",G53)</f>
        <v>94.8</v>
      </c>
      <c r="H19" s="17">
        <f>IF(H53="","-",H53)</f>
        <v>107.1</v>
      </c>
      <c r="I19" s="17"/>
      <c r="J19" s="17">
        <f>IF(I53="","-",I53)</f>
        <v>-2.2</v>
      </c>
      <c r="K19" s="17">
        <f>IF(J53="","-",J53)</f>
        <v>-0.2</v>
      </c>
      <c r="L19" s="17">
        <f>IF(K53="","-",K53)</f>
        <v>-1</v>
      </c>
    </row>
    <row r="38" ht="15" customHeight="1" hidden="1"/>
    <row r="39" ht="15" customHeight="1" hidden="1"/>
    <row r="40" spans="3:14" ht="15" customHeight="1" hidden="1">
      <c r="C40" s="1" t="s">
        <v>33</v>
      </c>
      <c r="D40" s="1" t="s">
        <v>34</v>
      </c>
      <c r="E40" s="1" t="s">
        <v>35</v>
      </c>
      <c r="F40" s="1" t="s">
        <v>36</v>
      </c>
      <c r="G40" s="1" t="s">
        <v>37</v>
      </c>
      <c r="H40" s="1" t="s">
        <v>38</v>
      </c>
      <c r="I40" s="1" t="s">
        <v>39</v>
      </c>
      <c r="J40" s="1" t="s">
        <v>40</v>
      </c>
      <c r="K40" s="1" t="s">
        <v>41</v>
      </c>
      <c r="L40" s="1" t="s">
        <v>42</v>
      </c>
      <c r="M40" s="1" t="s">
        <v>43</v>
      </c>
      <c r="N40" s="1" t="s">
        <v>44</v>
      </c>
    </row>
    <row r="41" spans="3:14" ht="15" customHeight="1" hidden="1">
      <c r="C41" s="1" t="s">
        <v>45</v>
      </c>
      <c r="D41" s="1">
        <v>10.166</v>
      </c>
      <c r="E41" s="1">
        <v>10.166</v>
      </c>
      <c r="G41" s="1">
        <v>95.4</v>
      </c>
      <c r="I41" s="1">
        <v>-1.8</v>
      </c>
      <c r="K41" s="1">
        <v>-1.8</v>
      </c>
      <c r="L41" s="1" t="s">
        <v>46</v>
      </c>
      <c r="M41" s="1" t="s">
        <v>47</v>
      </c>
      <c r="N41" s="1" t="s">
        <v>48</v>
      </c>
    </row>
    <row r="42" spans="3:14" ht="15" customHeight="1" hidden="1">
      <c r="C42" s="1" t="s">
        <v>49</v>
      </c>
      <c r="D42" s="1">
        <v>4.614</v>
      </c>
      <c r="E42" s="1">
        <v>4.614</v>
      </c>
      <c r="G42" s="1">
        <v>110.3</v>
      </c>
      <c r="I42" s="1">
        <v>2.9</v>
      </c>
      <c r="K42" s="1">
        <v>2.9</v>
      </c>
      <c r="L42" s="1" t="s">
        <v>46</v>
      </c>
      <c r="M42" s="1" t="s">
        <v>47</v>
      </c>
      <c r="N42" s="1" t="s">
        <v>48</v>
      </c>
    </row>
    <row r="43" spans="3:14" ht="15" customHeight="1" hidden="1">
      <c r="C43" s="1" t="s">
        <v>50</v>
      </c>
      <c r="D43" s="1">
        <v>4.552</v>
      </c>
      <c r="E43" s="1">
        <v>4.462</v>
      </c>
      <c r="F43" s="1">
        <v>0.09</v>
      </c>
      <c r="G43" s="1">
        <v>88.7</v>
      </c>
      <c r="H43" s="1">
        <v>104.2</v>
      </c>
      <c r="I43" s="1">
        <v>-3.3</v>
      </c>
      <c r="J43" s="1">
        <v>1</v>
      </c>
      <c r="K43" s="1">
        <v>-3.2</v>
      </c>
      <c r="L43" s="1" t="s">
        <v>46</v>
      </c>
      <c r="M43" s="1" t="s">
        <v>47</v>
      </c>
      <c r="N43" s="1" t="s">
        <v>48</v>
      </c>
    </row>
    <row r="44" spans="3:14" ht="15" customHeight="1" hidden="1">
      <c r="C44" s="1" t="s">
        <v>51</v>
      </c>
      <c r="D44" s="1">
        <v>14.07</v>
      </c>
      <c r="E44" s="1">
        <v>1.771</v>
      </c>
      <c r="F44" s="1">
        <v>12.299</v>
      </c>
      <c r="G44" s="1">
        <v>91.7</v>
      </c>
      <c r="H44" s="1">
        <v>111</v>
      </c>
      <c r="I44" s="1">
        <v>-13.4</v>
      </c>
      <c r="J44" s="1">
        <v>-0.5</v>
      </c>
      <c r="K44" s="1">
        <v>-2.2</v>
      </c>
      <c r="L44" s="1" t="s">
        <v>46</v>
      </c>
      <c r="M44" s="1" t="s">
        <v>47</v>
      </c>
      <c r="N44" s="1" t="s">
        <v>48</v>
      </c>
    </row>
    <row r="45" spans="3:14" ht="15" customHeight="1" hidden="1">
      <c r="C45" s="1" t="s">
        <v>52</v>
      </c>
      <c r="D45" s="1">
        <v>4.972</v>
      </c>
      <c r="E45" s="1">
        <v>3.748</v>
      </c>
      <c r="F45" s="1">
        <v>1.223</v>
      </c>
      <c r="G45" s="1">
        <v>80.3</v>
      </c>
      <c r="H45" s="1">
        <v>115.6</v>
      </c>
      <c r="I45" s="1">
        <v>-5</v>
      </c>
      <c r="J45" s="1">
        <v>5.4</v>
      </c>
      <c r="K45" s="1">
        <v>-2.4</v>
      </c>
      <c r="L45" s="1" t="s">
        <v>46</v>
      </c>
      <c r="M45" s="1" t="s">
        <v>47</v>
      </c>
      <c r="N45" s="1" t="s">
        <v>48</v>
      </c>
    </row>
    <row r="46" spans="3:14" ht="15" customHeight="1" hidden="1">
      <c r="C46" s="1" t="s">
        <v>53</v>
      </c>
      <c r="D46" s="1">
        <v>3.184</v>
      </c>
      <c r="E46" s="1">
        <v>0.976</v>
      </c>
      <c r="F46" s="1">
        <v>2.208</v>
      </c>
      <c r="G46" s="1">
        <v>97.9</v>
      </c>
      <c r="H46" s="1">
        <v>110.3</v>
      </c>
      <c r="I46" s="1">
        <v>1.3</v>
      </c>
      <c r="J46" s="1">
        <v>4.5</v>
      </c>
      <c r="K46" s="1">
        <v>3.5</v>
      </c>
      <c r="L46" s="1" t="s">
        <v>46</v>
      </c>
      <c r="M46" s="1" t="s">
        <v>47</v>
      </c>
      <c r="N46" s="1" t="s">
        <v>48</v>
      </c>
    </row>
    <row r="47" spans="3:14" ht="15" customHeight="1" hidden="1">
      <c r="C47" s="1" t="s">
        <v>54</v>
      </c>
      <c r="D47" s="1">
        <v>14.319</v>
      </c>
      <c r="E47" s="1">
        <v>9.447</v>
      </c>
      <c r="F47" s="1">
        <v>4.872</v>
      </c>
      <c r="G47" s="1">
        <v>103.5</v>
      </c>
      <c r="H47" s="1">
        <v>96</v>
      </c>
      <c r="I47" s="1">
        <v>-0.4</v>
      </c>
      <c r="J47" s="1">
        <v>-12.3</v>
      </c>
      <c r="K47" s="1">
        <v>-4.4</v>
      </c>
      <c r="L47" s="1" t="s">
        <v>46</v>
      </c>
      <c r="M47" s="1" t="s">
        <v>47</v>
      </c>
      <c r="N47" s="1" t="s">
        <v>48</v>
      </c>
    </row>
    <row r="48" spans="3:14" ht="15" customHeight="1" hidden="1">
      <c r="C48" s="1" t="s">
        <v>55</v>
      </c>
      <c r="D48" s="1">
        <v>2.615</v>
      </c>
      <c r="E48" s="1">
        <v>0.249</v>
      </c>
      <c r="F48" s="1">
        <v>2.365</v>
      </c>
      <c r="G48" s="1">
        <v>48.3</v>
      </c>
      <c r="H48" s="1">
        <v>93.9</v>
      </c>
      <c r="I48" s="1">
        <v>-14.5</v>
      </c>
      <c r="J48" s="1">
        <v>-6.1</v>
      </c>
      <c r="K48" s="1">
        <v>-8.4</v>
      </c>
      <c r="L48" s="1" t="s">
        <v>46</v>
      </c>
      <c r="M48" s="1" t="s">
        <v>47</v>
      </c>
      <c r="N48" s="1" t="s">
        <v>48</v>
      </c>
    </row>
    <row r="49" spans="3:14" ht="15" customHeight="1" hidden="1">
      <c r="C49" s="1" t="s">
        <v>56</v>
      </c>
      <c r="D49" s="1">
        <v>7.596</v>
      </c>
      <c r="E49" s="1">
        <v>2.236</v>
      </c>
      <c r="F49" s="1">
        <v>5.36</v>
      </c>
      <c r="G49" s="1">
        <v>89.3</v>
      </c>
      <c r="H49" s="1">
        <v>107.1</v>
      </c>
      <c r="I49" s="1">
        <v>-1.3</v>
      </c>
      <c r="J49" s="1">
        <v>2.8</v>
      </c>
      <c r="K49" s="1">
        <v>1.6</v>
      </c>
      <c r="L49" s="1" t="s">
        <v>46</v>
      </c>
      <c r="M49" s="1" t="s">
        <v>47</v>
      </c>
      <c r="N49" s="1" t="s">
        <v>48</v>
      </c>
    </row>
    <row r="50" spans="3:14" ht="15" customHeight="1" hidden="1">
      <c r="C50" s="1" t="s">
        <v>57</v>
      </c>
      <c r="D50" s="1">
        <v>1.777</v>
      </c>
      <c r="F50" s="1">
        <v>1.777</v>
      </c>
      <c r="H50" s="1">
        <v>107.5</v>
      </c>
      <c r="J50" s="1">
        <v>4.1</v>
      </c>
      <c r="K50" s="1">
        <v>4.1</v>
      </c>
      <c r="L50" s="1" t="s">
        <v>46</v>
      </c>
      <c r="M50" s="1" t="s">
        <v>47</v>
      </c>
      <c r="N50" s="1" t="s">
        <v>48</v>
      </c>
    </row>
    <row r="51" spans="3:14" ht="15" customHeight="1" hidden="1">
      <c r="C51" s="1" t="s">
        <v>58</v>
      </c>
      <c r="D51" s="1">
        <v>20.496</v>
      </c>
      <c r="F51" s="1">
        <v>20.496</v>
      </c>
      <c r="H51" s="1">
        <v>110.2</v>
      </c>
      <c r="J51" s="1">
        <v>0.8</v>
      </c>
      <c r="K51" s="1">
        <v>0.8</v>
      </c>
      <c r="L51" s="1" t="s">
        <v>46</v>
      </c>
      <c r="M51" s="1" t="s">
        <v>47</v>
      </c>
      <c r="N51" s="1" t="s">
        <v>48</v>
      </c>
    </row>
    <row r="52" spans="3:14" ht="15" customHeight="1" hidden="1">
      <c r="C52" s="1" t="s">
        <v>59</v>
      </c>
      <c r="D52" s="1">
        <v>11.64</v>
      </c>
      <c r="E52" s="1">
        <v>2.832</v>
      </c>
      <c r="F52" s="1">
        <v>8.808</v>
      </c>
      <c r="G52" s="1">
        <v>82.9</v>
      </c>
      <c r="H52" s="1">
        <v>102.2</v>
      </c>
      <c r="I52" s="1">
        <v>-5.1</v>
      </c>
      <c r="J52" s="1">
        <v>1.5</v>
      </c>
      <c r="K52" s="1">
        <v>-0.1</v>
      </c>
      <c r="L52" s="1" t="s">
        <v>46</v>
      </c>
      <c r="M52" s="1" t="s">
        <v>47</v>
      </c>
      <c r="N52" s="1" t="s">
        <v>48</v>
      </c>
    </row>
    <row r="53" spans="3:14" ht="15" customHeight="1" hidden="1">
      <c r="C53" s="1" t="s">
        <v>60</v>
      </c>
      <c r="D53" s="1">
        <v>100</v>
      </c>
      <c r="E53" s="1">
        <v>40.502</v>
      </c>
      <c r="F53" s="1">
        <v>59.498</v>
      </c>
      <c r="G53" s="1">
        <v>94.8</v>
      </c>
      <c r="H53" s="1">
        <v>107.1</v>
      </c>
      <c r="I53" s="1">
        <v>-2.2</v>
      </c>
      <c r="J53" s="1">
        <v>-0.2</v>
      </c>
      <c r="K53" s="1">
        <v>-1</v>
      </c>
      <c r="L53" s="1" t="s">
        <v>46</v>
      </c>
      <c r="M53" s="1" t="s">
        <v>47</v>
      </c>
      <c r="N53" s="1" t="s">
        <v>48</v>
      </c>
    </row>
    <row r="54" ht="15" customHeight="1" hidden="1"/>
    <row r="55" ht="15" customHeight="1" hidden="1"/>
    <row r="56" ht="15" customHeight="1" hidden="1"/>
  </sheetData>
  <sheetProtection password="F7AC" sheet="1"/>
  <mergeCells count="7">
    <mergeCell ref="J2:L2"/>
    <mergeCell ref="A19:B19"/>
    <mergeCell ref="C2:E2"/>
    <mergeCell ref="A1:L1"/>
    <mergeCell ref="G2:H2"/>
    <mergeCell ref="G3:H3"/>
    <mergeCell ref="A2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osullivance</dc:creator>
  <cp:keywords/>
  <dc:description/>
  <cp:lastModifiedBy>Ann Ross</cp:lastModifiedBy>
  <cp:lastPrinted>2020-09-04T15:05:54Z</cp:lastPrinted>
  <dcterms:created xsi:type="dcterms:W3CDTF">2000-04-10T10:48:04Z</dcterms:created>
  <dcterms:modified xsi:type="dcterms:W3CDTF">2020-09-04T15:53:49Z</dcterms:modified>
  <cp:category/>
  <cp:version/>
  <cp:contentType/>
  <cp:contentStatus/>
</cp:coreProperties>
</file>